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lstomgroup-my.sharepoint.com/personal/manideep_gupta-1_alstomgroup_com/Documents/Manideep dated 29th Mar 21/13. Kaajer/Learning/JavaScript Projects/CodeWithHarry/MyDiary/"/>
    </mc:Choice>
  </mc:AlternateContent>
  <xr:revisionPtr revIDLastSave="1929" documentId="8_{ECD0DE38-33F2-4904-94B2-2FE2590FD1A8}" xr6:coauthVersionLast="47" xr6:coauthVersionMax="47" xr10:uidLastSave="{F9A229B5-C96C-4AB4-8B4D-A0031D65E188}"/>
  <bookViews>
    <workbookView xWindow="-108" yWindow="-108" windowWidth="23256" windowHeight="12576" activeTab="2" xr2:uid="{00000000-000D-0000-FFFF-FFFF00000000}"/>
  </bookViews>
  <sheets>
    <sheet name="Sheet1" sheetId="3" r:id="rId1"/>
    <sheet name="Tabelle1" sheetId="1" r:id="rId2"/>
    <sheet name="juktakkhor" sheetId="2" r:id="rId3"/>
    <sheet name="keys" sheetId="4" r:id="rId4"/>
    <sheet name="keyboard" sheetId="5" r:id="rId5"/>
    <sheet name="for Dictionary" sheetId="6" r:id="rId6"/>
  </sheets>
  <definedNames>
    <definedName name="_GoBack" localSheetId="1">Tabelle1!$I$75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5" l="1"/>
  <c r="M47" i="5"/>
  <c r="I47" i="5"/>
  <c r="J47" i="5"/>
  <c r="K47" i="5"/>
  <c r="U3" i="6"/>
  <c r="S141" i="6"/>
  <c r="S72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I72" i="6"/>
  <c r="J72" i="6"/>
  <c r="K72" i="6"/>
  <c r="I73" i="6"/>
  <c r="J73" i="6"/>
  <c r="K73" i="6"/>
  <c r="I74" i="6"/>
  <c r="J74" i="6"/>
  <c r="K74" i="6"/>
  <c r="I75" i="6"/>
  <c r="J75" i="6"/>
  <c r="K75" i="6"/>
  <c r="I76" i="6"/>
  <c r="J76" i="6"/>
  <c r="K76" i="6"/>
  <c r="I77" i="6"/>
  <c r="J77" i="6"/>
  <c r="K77" i="6"/>
  <c r="I78" i="6"/>
  <c r="J78" i="6"/>
  <c r="K78" i="6"/>
  <c r="I79" i="6"/>
  <c r="J79" i="6"/>
  <c r="K79" i="6"/>
  <c r="I80" i="6"/>
  <c r="J80" i="6"/>
  <c r="K80" i="6"/>
  <c r="I81" i="6"/>
  <c r="J81" i="6"/>
  <c r="K81" i="6"/>
  <c r="I82" i="6"/>
  <c r="J82" i="6"/>
  <c r="K82" i="6"/>
  <c r="I83" i="6"/>
  <c r="J83" i="6"/>
  <c r="K83" i="6"/>
  <c r="I84" i="6"/>
  <c r="J84" i="6"/>
  <c r="K84" i="6"/>
  <c r="I85" i="6"/>
  <c r="J85" i="6"/>
  <c r="K85" i="6"/>
  <c r="I86" i="6"/>
  <c r="J86" i="6"/>
  <c r="K86" i="6"/>
  <c r="I87" i="6"/>
  <c r="J87" i="6"/>
  <c r="K87" i="6"/>
  <c r="I88" i="6"/>
  <c r="J88" i="6"/>
  <c r="K88" i="6"/>
  <c r="I89" i="6"/>
  <c r="J89" i="6"/>
  <c r="K89" i="6"/>
  <c r="I90" i="6"/>
  <c r="J90" i="6"/>
  <c r="K90" i="6"/>
  <c r="I91" i="6"/>
  <c r="J91" i="6"/>
  <c r="K91" i="6"/>
  <c r="I92" i="6"/>
  <c r="J92" i="6"/>
  <c r="K92" i="6"/>
  <c r="I93" i="6"/>
  <c r="J93" i="6"/>
  <c r="K93" i="6"/>
  <c r="I94" i="6"/>
  <c r="J94" i="6"/>
  <c r="K94" i="6"/>
  <c r="I95" i="6"/>
  <c r="J95" i="6"/>
  <c r="K95" i="6"/>
  <c r="I96" i="6"/>
  <c r="J96" i="6"/>
  <c r="K96" i="6"/>
  <c r="I97" i="6"/>
  <c r="J97" i="6"/>
  <c r="K97" i="6"/>
  <c r="I98" i="6"/>
  <c r="J98" i="6"/>
  <c r="K98" i="6"/>
  <c r="I99" i="6"/>
  <c r="J99" i="6"/>
  <c r="K99" i="6"/>
  <c r="I100" i="6"/>
  <c r="J100" i="6"/>
  <c r="K100" i="6"/>
  <c r="I101" i="6"/>
  <c r="J101" i="6"/>
  <c r="K101" i="6"/>
  <c r="I102" i="6"/>
  <c r="J102" i="6"/>
  <c r="K102" i="6"/>
  <c r="I103" i="6"/>
  <c r="J103" i="6"/>
  <c r="K103" i="6"/>
  <c r="I104" i="6"/>
  <c r="J104" i="6"/>
  <c r="K104" i="6"/>
  <c r="I105" i="6"/>
  <c r="J105" i="6"/>
  <c r="K105" i="6"/>
  <c r="I106" i="6"/>
  <c r="J106" i="6"/>
  <c r="K106" i="6"/>
  <c r="I107" i="6"/>
  <c r="J107" i="6"/>
  <c r="K107" i="6"/>
  <c r="I108" i="6"/>
  <c r="J108" i="6"/>
  <c r="K108" i="6"/>
  <c r="I109" i="6"/>
  <c r="J109" i="6"/>
  <c r="K109" i="6"/>
  <c r="I110" i="6"/>
  <c r="J110" i="6"/>
  <c r="K110" i="6"/>
  <c r="I111" i="6"/>
  <c r="J111" i="6"/>
  <c r="K111" i="6"/>
  <c r="I112" i="6"/>
  <c r="J112" i="6"/>
  <c r="K112" i="6"/>
  <c r="I113" i="6"/>
  <c r="J113" i="6"/>
  <c r="K113" i="6"/>
  <c r="I114" i="6"/>
  <c r="J114" i="6"/>
  <c r="K114" i="6"/>
  <c r="I115" i="6"/>
  <c r="J115" i="6"/>
  <c r="K115" i="6"/>
  <c r="I116" i="6"/>
  <c r="J116" i="6"/>
  <c r="K116" i="6"/>
  <c r="I117" i="6"/>
  <c r="J117" i="6"/>
  <c r="K117" i="6"/>
  <c r="I118" i="6"/>
  <c r="J118" i="6"/>
  <c r="K118" i="6"/>
  <c r="I119" i="6"/>
  <c r="J119" i="6"/>
  <c r="K119" i="6"/>
  <c r="I120" i="6"/>
  <c r="J120" i="6"/>
  <c r="K120" i="6"/>
  <c r="I121" i="6"/>
  <c r="J121" i="6"/>
  <c r="K121" i="6"/>
  <c r="I122" i="6"/>
  <c r="J122" i="6"/>
  <c r="K122" i="6"/>
  <c r="I123" i="6"/>
  <c r="J123" i="6"/>
  <c r="K123" i="6"/>
  <c r="I124" i="6"/>
  <c r="J124" i="6"/>
  <c r="K124" i="6"/>
  <c r="I125" i="6"/>
  <c r="J125" i="6"/>
  <c r="K125" i="6"/>
  <c r="I126" i="6"/>
  <c r="J126" i="6"/>
  <c r="K126" i="6"/>
  <c r="I127" i="6"/>
  <c r="J127" i="6"/>
  <c r="K127" i="6"/>
  <c r="I128" i="6"/>
  <c r="J128" i="6"/>
  <c r="K128" i="6"/>
  <c r="I129" i="6"/>
  <c r="J129" i="6"/>
  <c r="K129" i="6"/>
  <c r="I130" i="6"/>
  <c r="J130" i="6"/>
  <c r="K130" i="6"/>
  <c r="I131" i="6"/>
  <c r="J131" i="6"/>
  <c r="K131" i="6"/>
  <c r="I132" i="6"/>
  <c r="J132" i="6"/>
  <c r="K132" i="6"/>
  <c r="I133" i="6"/>
  <c r="J133" i="6"/>
  <c r="K133" i="6"/>
  <c r="I134" i="6"/>
  <c r="J134" i="6"/>
  <c r="K134" i="6"/>
  <c r="I135" i="6"/>
  <c r="J135" i="6"/>
  <c r="K135" i="6"/>
  <c r="I136" i="6"/>
  <c r="J136" i="6"/>
  <c r="K136" i="6"/>
  <c r="I137" i="6"/>
  <c r="J137" i="6"/>
  <c r="K137" i="6"/>
  <c r="I138" i="6"/>
  <c r="J138" i="6"/>
  <c r="K138" i="6"/>
  <c r="I139" i="6"/>
  <c r="J139" i="6"/>
  <c r="K139" i="6"/>
  <c r="I140" i="6"/>
  <c r="J140" i="6"/>
  <c r="K140" i="6"/>
  <c r="I141" i="6"/>
  <c r="J141" i="6"/>
  <c r="K141" i="6"/>
  <c r="I142" i="6"/>
  <c r="J142" i="6"/>
  <c r="K142" i="6"/>
  <c r="I143" i="6"/>
  <c r="J143" i="6"/>
  <c r="K143" i="6"/>
  <c r="I144" i="6"/>
  <c r="J144" i="6"/>
  <c r="K144" i="6"/>
  <c r="I145" i="6"/>
  <c r="J145" i="6"/>
  <c r="K145" i="6"/>
  <c r="I146" i="6"/>
  <c r="J146" i="6"/>
  <c r="K146" i="6"/>
  <c r="I147" i="6"/>
  <c r="J147" i="6"/>
  <c r="K147" i="6"/>
  <c r="I148" i="6"/>
  <c r="J148" i="6"/>
  <c r="K148" i="6"/>
  <c r="I149" i="6"/>
  <c r="J149" i="6"/>
  <c r="K149" i="6"/>
  <c r="I150" i="6"/>
  <c r="J150" i="6"/>
  <c r="K150" i="6"/>
  <c r="I151" i="6"/>
  <c r="J151" i="6"/>
  <c r="K151" i="6"/>
  <c r="I152" i="6"/>
  <c r="J152" i="6"/>
  <c r="K152" i="6"/>
  <c r="I153" i="6"/>
  <c r="J153" i="6"/>
  <c r="K153" i="6"/>
  <c r="I154" i="6"/>
  <c r="J154" i="6"/>
  <c r="K154" i="6"/>
  <c r="AW2" i="2"/>
  <c r="AT554" i="2"/>
  <c r="AT485" i="2"/>
  <c r="AT416" i="2"/>
  <c r="AT347" i="2"/>
  <c r="AT278" i="2"/>
  <c r="AT209" i="2"/>
  <c r="AT140" i="2"/>
  <c r="AT71" i="2"/>
  <c r="AT2" i="2"/>
  <c r="AJ3" i="2"/>
  <c r="AN3" i="2" s="1"/>
  <c r="AK3" i="2"/>
  <c r="AL3" i="2"/>
  <c r="AJ4" i="2"/>
  <c r="AK4" i="2"/>
  <c r="AL4" i="2"/>
  <c r="AN4" i="2"/>
  <c r="AJ5" i="2"/>
  <c r="AN5" i="2" s="1"/>
  <c r="AK5" i="2"/>
  <c r="AL5" i="2"/>
  <c r="AJ6" i="2"/>
  <c r="AK6" i="2"/>
  <c r="AL6" i="2"/>
  <c r="AN6" i="2" s="1"/>
  <c r="AJ7" i="2"/>
  <c r="AN7" i="2" s="1"/>
  <c r="AK7" i="2"/>
  <c r="AL7" i="2"/>
  <c r="AJ8" i="2"/>
  <c r="AK8" i="2"/>
  <c r="AL8" i="2"/>
  <c r="AN8" i="2"/>
  <c r="AJ9" i="2"/>
  <c r="AN9" i="2" s="1"/>
  <c r="AK9" i="2"/>
  <c r="AL9" i="2"/>
  <c r="AJ10" i="2"/>
  <c r="AK10" i="2"/>
  <c r="AL10" i="2"/>
  <c r="AN10" i="2" s="1"/>
  <c r="AJ11" i="2"/>
  <c r="AN11" i="2" s="1"/>
  <c r="AK11" i="2"/>
  <c r="AL11" i="2"/>
  <c r="AJ12" i="2"/>
  <c r="AN12" i="2" s="1"/>
  <c r="AK12" i="2"/>
  <c r="AL12" i="2"/>
  <c r="AJ13" i="2"/>
  <c r="AN13" i="2" s="1"/>
  <c r="AK13" i="2"/>
  <c r="AL13" i="2"/>
  <c r="AJ14" i="2"/>
  <c r="AN14" i="2" s="1"/>
  <c r="AK14" i="2"/>
  <c r="AL14" i="2"/>
  <c r="AJ15" i="2"/>
  <c r="AN15" i="2" s="1"/>
  <c r="AK15" i="2"/>
  <c r="AL15" i="2"/>
  <c r="AJ16" i="2"/>
  <c r="AN16" i="2" s="1"/>
  <c r="AK16" i="2"/>
  <c r="AL16" i="2"/>
  <c r="AJ17" i="2"/>
  <c r="AN17" i="2" s="1"/>
  <c r="AK17" i="2"/>
  <c r="AL17" i="2"/>
  <c r="AJ18" i="2"/>
  <c r="AK18" i="2"/>
  <c r="AL18" i="2"/>
  <c r="AN18" i="2"/>
  <c r="AJ19" i="2"/>
  <c r="AN19" i="2" s="1"/>
  <c r="AK19" i="2"/>
  <c r="AL19" i="2"/>
  <c r="AJ20" i="2"/>
  <c r="AK20" i="2"/>
  <c r="AL20" i="2"/>
  <c r="AN20" i="2"/>
  <c r="AJ21" i="2"/>
  <c r="AN21" i="2" s="1"/>
  <c r="AK21" i="2"/>
  <c r="AL21" i="2"/>
  <c r="AJ22" i="2"/>
  <c r="AK22" i="2"/>
  <c r="AL22" i="2"/>
  <c r="AN22" i="2" s="1"/>
  <c r="AJ23" i="2"/>
  <c r="AN23" i="2" s="1"/>
  <c r="AK23" i="2"/>
  <c r="AL23" i="2"/>
  <c r="AJ24" i="2"/>
  <c r="AK24" i="2"/>
  <c r="AL24" i="2"/>
  <c r="AN24" i="2"/>
  <c r="AJ25" i="2"/>
  <c r="AN25" i="2" s="1"/>
  <c r="AK25" i="2"/>
  <c r="AL25" i="2"/>
  <c r="AJ26" i="2"/>
  <c r="AN26" i="2" s="1"/>
  <c r="AK26" i="2"/>
  <c r="AL26" i="2"/>
  <c r="AJ27" i="2"/>
  <c r="AN27" i="2" s="1"/>
  <c r="AK27" i="2"/>
  <c r="AL27" i="2"/>
  <c r="AJ28" i="2"/>
  <c r="AN28" i="2" s="1"/>
  <c r="AK28" i="2"/>
  <c r="AL28" i="2"/>
  <c r="AJ29" i="2"/>
  <c r="AN29" i="2" s="1"/>
  <c r="AK29" i="2"/>
  <c r="AL29" i="2"/>
  <c r="AJ30" i="2"/>
  <c r="AN30" i="2" s="1"/>
  <c r="AK30" i="2"/>
  <c r="AL30" i="2"/>
  <c r="AJ31" i="2"/>
  <c r="AN31" i="2" s="1"/>
  <c r="AK31" i="2"/>
  <c r="AL31" i="2"/>
  <c r="AJ32" i="2"/>
  <c r="AK32" i="2"/>
  <c r="AL32" i="2"/>
  <c r="AN32" i="2" s="1"/>
  <c r="AJ33" i="2"/>
  <c r="AN33" i="2" s="1"/>
  <c r="AK33" i="2"/>
  <c r="AL33" i="2"/>
  <c r="AJ34" i="2"/>
  <c r="AK34" i="2"/>
  <c r="AL34" i="2"/>
  <c r="AN34" i="2"/>
  <c r="AJ35" i="2"/>
  <c r="AN35" i="2" s="1"/>
  <c r="AK35" i="2"/>
  <c r="AL35" i="2"/>
  <c r="AJ36" i="2"/>
  <c r="AK36" i="2"/>
  <c r="AL36" i="2"/>
  <c r="AN36" i="2"/>
  <c r="AJ37" i="2"/>
  <c r="AN37" i="2" s="1"/>
  <c r="AK37" i="2"/>
  <c r="AL37" i="2"/>
  <c r="AJ38" i="2"/>
  <c r="AN38" i="2" s="1"/>
  <c r="AK38" i="2"/>
  <c r="AL38" i="2"/>
  <c r="AJ39" i="2"/>
  <c r="AN39" i="2" s="1"/>
  <c r="AK39" i="2"/>
  <c r="AL39" i="2"/>
  <c r="AJ40" i="2"/>
  <c r="AK40" i="2"/>
  <c r="AL40" i="2"/>
  <c r="AN40" i="2"/>
  <c r="AJ41" i="2"/>
  <c r="AN41" i="2" s="1"/>
  <c r="AK41" i="2"/>
  <c r="AL41" i="2"/>
  <c r="AJ42" i="2"/>
  <c r="AN42" i="2" s="1"/>
  <c r="AK42" i="2"/>
  <c r="AL42" i="2"/>
  <c r="AJ43" i="2"/>
  <c r="AN43" i="2" s="1"/>
  <c r="AK43" i="2"/>
  <c r="AL43" i="2"/>
  <c r="AJ44" i="2"/>
  <c r="AN44" i="2" s="1"/>
  <c r="AK44" i="2"/>
  <c r="AL44" i="2"/>
  <c r="AJ45" i="2"/>
  <c r="AN45" i="2" s="1"/>
  <c r="AK45" i="2"/>
  <c r="AL45" i="2"/>
  <c r="AJ46" i="2"/>
  <c r="AN46" i="2" s="1"/>
  <c r="AK46" i="2"/>
  <c r="AL46" i="2"/>
  <c r="AJ47" i="2"/>
  <c r="AN47" i="2" s="1"/>
  <c r="AK47" i="2"/>
  <c r="AL47" i="2"/>
  <c r="AJ48" i="2"/>
  <c r="AK48" i="2"/>
  <c r="AL48" i="2"/>
  <c r="AN48" i="2" s="1"/>
  <c r="AJ49" i="2"/>
  <c r="AN49" i="2" s="1"/>
  <c r="AK49" i="2"/>
  <c r="AL49" i="2"/>
  <c r="AJ50" i="2"/>
  <c r="AK50" i="2"/>
  <c r="AL50" i="2"/>
  <c r="AN50" i="2"/>
  <c r="AJ51" i="2"/>
  <c r="AN51" i="2" s="1"/>
  <c r="AK51" i="2"/>
  <c r="AL51" i="2"/>
  <c r="AJ52" i="2"/>
  <c r="AK52" i="2"/>
  <c r="AL52" i="2"/>
  <c r="AN52" i="2"/>
  <c r="AJ53" i="2"/>
  <c r="AN53" i="2" s="1"/>
  <c r="AK53" i="2"/>
  <c r="AL53" i="2"/>
  <c r="AJ54" i="2"/>
  <c r="AN54" i="2" s="1"/>
  <c r="AK54" i="2"/>
  <c r="AL54" i="2"/>
  <c r="AJ55" i="2"/>
  <c r="AN55" i="2" s="1"/>
  <c r="AK55" i="2"/>
  <c r="AL55" i="2"/>
  <c r="AJ56" i="2"/>
  <c r="AK56" i="2"/>
  <c r="AL56" i="2"/>
  <c r="AN56" i="2"/>
  <c r="AJ57" i="2"/>
  <c r="AN57" i="2" s="1"/>
  <c r="AK57" i="2"/>
  <c r="AL57" i="2"/>
  <c r="AJ58" i="2"/>
  <c r="AN58" i="2" s="1"/>
  <c r="AK58" i="2"/>
  <c r="AL58" i="2"/>
  <c r="AJ59" i="2"/>
  <c r="AN59" i="2" s="1"/>
  <c r="AK59" i="2"/>
  <c r="AL59" i="2"/>
  <c r="AJ60" i="2"/>
  <c r="AN60" i="2" s="1"/>
  <c r="AK60" i="2"/>
  <c r="AL60" i="2"/>
  <c r="AJ61" i="2"/>
  <c r="AN61" i="2" s="1"/>
  <c r="AK61" i="2"/>
  <c r="AL61" i="2"/>
  <c r="AJ62" i="2"/>
  <c r="AN62" i="2" s="1"/>
  <c r="AK62" i="2"/>
  <c r="AL62" i="2"/>
  <c r="AJ63" i="2"/>
  <c r="AN63" i="2" s="1"/>
  <c r="AK63" i="2"/>
  <c r="AL63" i="2"/>
  <c r="AJ64" i="2"/>
  <c r="AK64" i="2"/>
  <c r="AL64" i="2"/>
  <c r="AN64" i="2" s="1"/>
  <c r="AJ65" i="2"/>
  <c r="AN65" i="2" s="1"/>
  <c r="AK65" i="2"/>
  <c r="AL65" i="2"/>
  <c r="AJ66" i="2"/>
  <c r="AK66" i="2"/>
  <c r="AL66" i="2"/>
  <c r="AN66" i="2"/>
  <c r="AJ67" i="2"/>
  <c r="AN67" i="2" s="1"/>
  <c r="AK67" i="2"/>
  <c r="AL67" i="2"/>
  <c r="AJ68" i="2"/>
  <c r="AK68" i="2"/>
  <c r="AL68" i="2"/>
  <c r="AN68" i="2"/>
  <c r="AJ69" i="2"/>
  <c r="AN69" i="2" s="1"/>
  <c r="AK69" i="2"/>
  <c r="AL69" i="2"/>
  <c r="AJ70" i="2"/>
  <c r="AK70" i="2"/>
  <c r="AL70" i="2"/>
  <c r="AN70" i="2" s="1"/>
  <c r="AJ71" i="2"/>
  <c r="AN71" i="2" s="1"/>
  <c r="AK71" i="2"/>
  <c r="AL71" i="2"/>
  <c r="AJ72" i="2"/>
  <c r="AK72" i="2"/>
  <c r="AL72" i="2"/>
  <c r="AN72" i="2"/>
  <c r="AJ73" i="2"/>
  <c r="AN73" i="2" s="1"/>
  <c r="AK73" i="2"/>
  <c r="AL73" i="2"/>
  <c r="AJ74" i="2"/>
  <c r="AN74" i="2" s="1"/>
  <c r="AK74" i="2"/>
  <c r="AL74" i="2"/>
  <c r="AJ75" i="2"/>
  <c r="AN75" i="2" s="1"/>
  <c r="AK75" i="2"/>
  <c r="AL75" i="2"/>
  <c r="AJ76" i="2"/>
  <c r="AN76" i="2" s="1"/>
  <c r="AK76" i="2"/>
  <c r="AL76" i="2"/>
  <c r="AJ77" i="2"/>
  <c r="AN77" i="2" s="1"/>
  <c r="AK77" i="2"/>
  <c r="AL77" i="2"/>
  <c r="AJ78" i="2"/>
  <c r="AN78" i="2" s="1"/>
  <c r="AK78" i="2"/>
  <c r="AL78" i="2"/>
  <c r="AJ79" i="2"/>
  <c r="AN79" i="2" s="1"/>
  <c r="AK79" i="2"/>
  <c r="AL79" i="2"/>
  <c r="AJ80" i="2"/>
  <c r="AK80" i="2"/>
  <c r="AL80" i="2"/>
  <c r="AN80" i="2" s="1"/>
  <c r="AJ81" i="2"/>
  <c r="AN81" i="2" s="1"/>
  <c r="AK81" i="2"/>
  <c r="AL81" i="2"/>
  <c r="AJ82" i="2"/>
  <c r="AK82" i="2"/>
  <c r="AL82" i="2"/>
  <c r="AN82" i="2"/>
  <c r="AJ83" i="2"/>
  <c r="AN83" i="2" s="1"/>
  <c r="AK83" i="2"/>
  <c r="AL83" i="2"/>
  <c r="AJ84" i="2"/>
  <c r="AK84" i="2"/>
  <c r="AL84" i="2"/>
  <c r="AN84" i="2"/>
  <c r="AJ85" i="2"/>
  <c r="AN85" i="2" s="1"/>
  <c r="AK85" i="2"/>
  <c r="AL85" i="2"/>
  <c r="AJ86" i="2"/>
  <c r="AK86" i="2"/>
  <c r="AL86" i="2"/>
  <c r="AN86" i="2" s="1"/>
  <c r="AJ87" i="2"/>
  <c r="AN87" i="2" s="1"/>
  <c r="AK87" i="2"/>
  <c r="AL87" i="2"/>
  <c r="AJ88" i="2"/>
  <c r="AK88" i="2"/>
  <c r="AL88" i="2"/>
  <c r="AN88" i="2"/>
  <c r="AJ89" i="2"/>
  <c r="AK89" i="2"/>
  <c r="AL89" i="2"/>
  <c r="AJ90" i="2"/>
  <c r="AN90" i="2" s="1"/>
  <c r="AK90" i="2"/>
  <c r="AL90" i="2"/>
  <c r="AJ91" i="2"/>
  <c r="AK91" i="2"/>
  <c r="AL91" i="2"/>
  <c r="AJ92" i="2"/>
  <c r="AN92" i="2" s="1"/>
  <c r="AK92" i="2"/>
  <c r="AL92" i="2"/>
  <c r="AJ93" i="2"/>
  <c r="AK93" i="2"/>
  <c r="AL93" i="2"/>
  <c r="AJ94" i="2"/>
  <c r="AN94" i="2" s="1"/>
  <c r="AK94" i="2"/>
  <c r="AL94" i="2"/>
  <c r="AJ95" i="2"/>
  <c r="AK95" i="2"/>
  <c r="AL95" i="2"/>
  <c r="AJ96" i="2"/>
  <c r="AK96" i="2"/>
  <c r="AL96" i="2"/>
  <c r="AJ97" i="2"/>
  <c r="AK97" i="2"/>
  <c r="AL97" i="2"/>
  <c r="AJ98" i="2"/>
  <c r="AK98" i="2"/>
  <c r="AL98" i="2"/>
  <c r="AN98" i="2"/>
  <c r="AJ99" i="2"/>
  <c r="AK99" i="2"/>
  <c r="AL99" i="2"/>
  <c r="AJ100" i="2"/>
  <c r="AK100" i="2"/>
  <c r="AN100" i="2" s="1"/>
  <c r="AL100" i="2"/>
  <c r="AJ101" i="2"/>
  <c r="AN101" i="2" s="1"/>
  <c r="AK101" i="2"/>
  <c r="AL101" i="2"/>
  <c r="AJ102" i="2"/>
  <c r="AK102" i="2"/>
  <c r="AN102" i="2" s="1"/>
  <c r="AL102" i="2"/>
  <c r="AJ103" i="2"/>
  <c r="AK103" i="2"/>
  <c r="AL103" i="2"/>
  <c r="AJ104" i="2"/>
  <c r="AK104" i="2"/>
  <c r="AL104" i="2"/>
  <c r="AN104" i="2"/>
  <c r="AJ105" i="2"/>
  <c r="AK105" i="2"/>
  <c r="AL105" i="2"/>
  <c r="AJ106" i="2"/>
  <c r="AK106" i="2"/>
  <c r="AN106" i="2" s="1"/>
  <c r="AL106" i="2"/>
  <c r="AJ107" i="2"/>
  <c r="AK107" i="2"/>
  <c r="AL107" i="2"/>
  <c r="AJ108" i="2"/>
  <c r="AN108" i="2" s="1"/>
  <c r="AK108" i="2"/>
  <c r="AL108" i="2"/>
  <c r="AJ109" i="2"/>
  <c r="AK109" i="2"/>
  <c r="AL109" i="2"/>
  <c r="AJ110" i="2"/>
  <c r="AK110" i="2"/>
  <c r="AL110" i="2"/>
  <c r="AJ111" i="2"/>
  <c r="AK111" i="2"/>
  <c r="AL111" i="2"/>
  <c r="AJ112" i="2"/>
  <c r="AK112" i="2"/>
  <c r="AL112" i="2"/>
  <c r="AJ113" i="2"/>
  <c r="AN113" i="2" s="1"/>
  <c r="AK113" i="2"/>
  <c r="AL113" i="2"/>
  <c r="AJ114" i="2"/>
  <c r="AK114" i="2"/>
  <c r="AL114" i="2"/>
  <c r="AN114" i="2"/>
  <c r="AJ115" i="2"/>
  <c r="AK115" i="2"/>
  <c r="AL115" i="2"/>
  <c r="AJ116" i="2"/>
  <c r="AK116" i="2"/>
  <c r="AN116" i="2" s="1"/>
  <c r="AL116" i="2"/>
  <c r="AJ117" i="2"/>
  <c r="AN117" i="2" s="1"/>
  <c r="AK117" i="2"/>
  <c r="AL117" i="2"/>
  <c r="AJ118" i="2"/>
  <c r="AN118" i="2" s="1"/>
  <c r="AK118" i="2"/>
  <c r="AL118" i="2"/>
  <c r="AJ119" i="2"/>
  <c r="AK119" i="2"/>
  <c r="AL119" i="2"/>
  <c r="AJ120" i="2"/>
  <c r="AK120" i="2"/>
  <c r="AL120" i="2"/>
  <c r="AN120" i="2"/>
  <c r="AJ121" i="2"/>
  <c r="AK121" i="2"/>
  <c r="AL121" i="2"/>
  <c r="AJ122" i="2"/>
  <c r="AN122" i="2" s="1"/>
  <c r="AK122" i="2"/>
  <c r="AL122" i="2"/>
  <c r="AJ123" i="2"/>
  <c r="AK123" i="2"/>
  <c r="AL123" i="2"/>
  <c r="AJ124" i="2"/>
  <c r="AN124" i="2" s="1"/>
  <c r="AK124" i="2"/>
  <c r="AL124" i="2"/>
  <c r="AJ125" i="2"/>
  <c r="AK125" i="2"/>
  <c r="AL125" i="2"/>
  <c r="AJ126" i="2"/>
  <c r="AN126" i="2" s="1"/>
  <c r="AK126" i="2"/>
  <c r="AL126" i="2"/>
  <c r="AJ127" i="2"/>
  <c r="AK127" i="2"/>
  <c r="AL127" i="2"/>
  <c r="AJ128" i="2"/>
  <c r="AK128" i="2"/>
  <c r="AL128" i="2"/>
  <c r="AJ129" i="2"/>
  <c r="AN129" i="2" s="1"/>
  <c r="AK129" i="2"/>
  <c r="AL129" i="2"/>
  <c r="AJ130" i="2"/>
  <c r="AK130" i="2"/>
  <c r="AL130" i="2"/>
  <c r="AN130" i="2"/>
  <c r="AJ131" i="2"/>
  <c r="AK131" i="2"/>
  <c r="AL131" i="2"/>
  <c r="AJ132" i="2"/>
  <c r="AK132" i="2"/>
  <c r="AN132" i="2" s="1"/>
  <c r="AL132" i="2"/>
  <c r="AJ133" i="2"/>
  <c r="AN133" i="2" s="1"/>
  <c r="AK133" i="2"/>
  <c r="AL133" i="2"/>
  <c r="AJ134" i="2"/>
  <c r="AN134" i="2" s="1"/>
  <c r="AK134" i="2"/>
  <c r="AL134" i="2"/>
  <c r="AJ135" i="2"/>
  <c r="AK135" i="2"/>
  <c r="AL135" i="2"/>
  <c r="AJ136" i="2"/>
  <c r="AK136" i="2"/>
  <c r="AL136" i="2"/>
  <c r="AN136" i="2"/>
  <c r="AJ137" i="2"/>
  <c r="AK137" i="2"/>
  <c r="AL137" i="2"/>
  <c r="AJ138" i="2"/>
  <c r="AN138" i="2" s="1"/>
  <c r="AK138" i="2"/>
  <c r="AL138" i="2"/>
  <c r="AJ139" i="2"/>
  <c r="AN139" i="2" s="1"/>
  <c r="AK139" i="2"/>
  <c r="AL139" i="2"/>
  <c r="AJ140" i="2"/>
  <c r="AN140" i="2" s="1"/>
  <c r="AK140" i="2"/>
  <c r="AL140" i="2"/>
  <c r="AJ141" i="2"/>
  <c r="AK141" i="2"/>
  <c r="AL141" i="2"/>
  <c r="AJ142" i="2"/>
  <c r="AK142" i="2"/>
  <c r="AL142" i="2"/>
  <c r="AJ143" i="2"/>
  <c r="AK143" i="2"/>
  <c r="AL143" i="2"/>
  <c r="AJ144" i="2"/>
  <c r="AK144" i="2"/>
  <c r="AN144" i="2" s="1"/>
  <c r="AL144" i="2"/>
  <c r="AJ145" i="2"/>
  <c r="AN145" i="2" s="1"/>
  <c r="AK145" i="2"/>
  <c r="AL145" i="2"/>
  <c r="AJ146" i="2"/>
  <c r="AK146" i="2"/>
  <c r="AL146" i="2"/>
  <c r="AN146" i="2"/>
  <c r="AJ147" i="2"/>
  <c r="AK147" i="2"/>
  <c r="AL147" i="2"/>
  <c r="AJ148" i="2"/>
  <c r="AK148" i="2"/>
  <c r="AN148" i="2" s="1"/>
  <c r="AL148" i="2"/>
  <c r="AJ149" i="2"/>
  <c r="AN149" i="2" s="1"/>
  <c r="AK149" i="2"/>
  <c r="AL149" i="2"/>
  <c r="AJ150" i="2"/>
  <c r="AN150" i="2" s="1"/>
  <c r="AK150" i="2"/>
  <c r="AL150" i="2"/>
  <c r="AJ151" i="2"/>
  <c r="AK151" i="2"/>
  <c r="AL151" i="2"/>
  <c r="AJ152" i="2"/>
  <c r="AK152" i="2"/>
  <c r="AL152" i="2"/>
  <c r="AN152" i="2"/>
  <c r="AJ153" i="2"/>
  <c r="AK153" i="2"/>
  <c r="AL153" i="2"/>
  <c r="AJ154" i="2"/>
  <c r="AN154" i="2" s="1"/>
  <c r="AK154" i="2"/>
  <c r="AL154" i="2"/>
  <c r="AJ155" i="2"/>
  <c r="AN155" i="2" s="1"/>
  <c r="AK155" i="2"/>
  <c r="AL155" i="2"/>
  <c r="AJ156" i="2"/>
  <c r="AN156" i="2" s="1"/>
  <c r="AK156" i="2"/>
  <c r="AL156" i="2"/>
  <c r="AJ157" i="2"/>
  <c r="AK157" i="2"/>
  <c r="AL157" i="2"/>
  <c r="AJ158" i="2"/>
  <c r="AK158" i="2"/>
  <c r="AL158" i="2"/>
  <c r="AJ159" i="2"/>
  <c r="AK159" i="2"/>
  <c r="AL159" i="2"/>
  <c r="AJ160" i="2"/>
  <c r="AK160" i="2"/>
  <c r="AN160" i="2" s="1"/>
  <c r="AL160" i="2"/>
  <c r="AJ161" i="2"/>
  <c r="AN161" i="2" s="1"/>
  <c r="AK161" i="2"/>
  <c r="AL161" i="2"/>
  <c r="AJ162" i="2"/>
  <c r="AK162" i="2"/>
  <c r="AL162" i="2"/>
  <c r="AN162" i="2"/>
  <c r="AJ163" i="2"/>
  <c r="AK163" i="2"/>
  <c r="AL163" i="2"/>
  <c r="AJ164" i="2"/>
  <c r="AK164" i="2"/>
  <c r="AN164" i="2" s="1"/>
  <c r="AL164" i="2"/>
  <c r="AJ165" i="2"/>
  <c r="AN165" i="2" s="1"/>
  <c r="AK165" i="2"/>
  <c r="AL165" i="2"/>
  <c r="AJ166" i="2"/>
  <c r="AN166" i="2" s="1"/>
  <c r="AK166" i="2"/>
  <c r="AL166" i="2"/>
  <c r="AJ167" i="2"/>
  <c r="AK167" i="2"/>
  <c r="AL167" i="2"/>
  <c r="AJ168" i="2"/>
  <c r="AK168" i="2"/>
  <c r="AL168" i="2"/>
  <c r="AN168" i="2"/>
  <c r="AJ169" i="2"/>
  <c r="AK169" i="2"/>
  <c r="AL169" i="2"/>
  <c r="AJ170" i="2"/>
  <c r="AN170" i="2" s="1"/>
  <c r="AK170" i="2"/>
  <c r="AL170" i="2"/>
  <c r="AJ171" i="2"/>
  <c r="AN171" i="2" s="1"/>
  <c r="AK171" i="2"/>
  <c r="AL171" i="2"/>
  <c r="AJ172" i="2"/>
  <c r="AN172" i="2" s="1"/>
  <c r="AK172" i="2"/>
  <c r="AL172" i="2"/>
  <c r="AJ173" i="2"/>
  <c r="AK173" i="2"/>
  <c r="AN173" i="2" s="1"/>
  <c r="AL173" i="2"/>
  <c r="AJ174" i="2"/>
  <c r="AN174" i="2" s="1"/>
  <c r="AK174" i="2"/>
  <c r="AL174" i="2"/>
  <c r="AJ175" i="2"/>
  <c r="AK175" i="2"/>
  <c r="AN175" i="2" s="1"/>
  <c r="AL175" i="2"/>
  <c r="AJ176" i="2"/>
  <c r="AN176" i="2" s="1"/>
  <c r="AK176" i="2"/>
  <c r="AL176" i="2"/>
  <c r="AJ177" i="2"/>
  <c r="AK177" i="2"/>
  <c r="AN177" i="2" s="1"/>
  <c r="AL177" i="2"/>
  <c r="AJ178" i="2"/>
  <c r="AN178" i="2" s="1"/>
  <c r="AK178" i="2"/>
  <c r="AL178" i="2"/>
  <c r="AJ179" i="2"/>
  <c r="AK179" i="2"/>
  <c r="AN179" i="2" s="1"/>
  <c r="AL179" i="2"/>
  <c r="AJ180" i="2"/>
  <c r="AN180" i="2" s="1"/>
  <c r="AK180" i="2"/>
  <c r="AL180" i="2"/>
  <c r="AJ181" i="2"/>
  <c r="AK181" i="2"/>
  <c r="AN181" i="2" s="1"/>
  <c r="AL181" i="2"/>
  <c r="AJ182" i="2"/>
  <c r="AN182" i="2" s="1"/>
  <c r="AK182" i="2"/>
  <c r="AL182" i="2"/>
  <c r="AJ183" i="2"/>
  <c r="AK183" i="2"/>
  <c r="AN183" i="2" s="1"/>
  <c r="AL183" i="2"/>
  <c r="AJ184" i="2"/>
  <c r="AN184" i="2" s="1"/>
  <c r="AK184" i="2"/>
  <c r="AL184" i="2"/>
  <c r="AJ185" i="2"/>
  <c r="AK185" i="2"/>
  <c r="AN185" i="2" s="1"/>
  <c r="AL185" i="2"/>
  <c r="AJ186" i="2"/>
  <c r="AN186" i="2" s="1"/>
  <c r="AK186" i="2"/>
  <c r="AL186" i="2"/>
  <c r="AJ187" i="2"/>
  <c r="AK187" i="2"/>
  <c r="AN187" i="2" s="1"/>
  <c r="AL187" i="2"/>
  <c r="AJ188" i="2"/>
  <c r="AN188" i="2" s="1"/>
  <c r="AK188" i="2"/>
  <c r="AL188" i="2"/>
  <c r="AJ189" i="2"/>
  <c r="AN189" i="2" s="1"/>
  <c r="AK189" i="2"/>
  <c r="AL189" i="2"/>
  <c r="AJ190" i="2"/>
  <c r="AN190" i="2" s="1"/>
  <c r="AK190" i="2"/>
  <c r="AL190" i="2"/>
  <c r="AJ191" i="2"/>
  <c r="AN191" i="2" s="1"/>
  <c r="AK191" i="2"/>
  <c r="AL191" i="2"/>
  <c r="AJ192" i="2"/>
  <c r="AN192" i="2" s="1"/>
  <c r="AK192" i="2"/>
  <c r="AL192" i="2"/>
  <c r="AJ193" i="2"/>
  <c r="AN193" i="2" s="1"/>
  <c r="AK193" i="2"/>
  <c r="AL193" i="2"/>
  <c r="AJ194" i="2"/>
  <c r="AN194" i="2" s="1"/>
  <c r="AK194" i="2"/>
  <c r="AL194" i="2"/>
  <c r="AJ195" i="2"/>
  <c r="AN195" i="2" s="1"/>
  <c r="AK195" i="2"/>
  <c r="AL195" i="2"/>
  <c r="AJ196" i="2"/>
  <c r="AN196" i="2" s="1"/>
  <c r="AK196" i="2"/>
  <c r="AL196" i="2"/>
  <c r="AJ197" i="2"/>
  <c r="AN197" i="2" s="1"/>
  <c r="AK197" i="2"/>
  <c r="AL197" i="2"/>
  <c r="AJ198" i="2"/>
  <c r="AN198" i="2" s="1"/>
  <c r="AK198" i="2"/>
  <c r="AL198" i="2"/>
  <c r="AJ199" i="2"/>
  <c r="AN199" i="2" s="1"/>
  <c r="AK199" i="2"/>
  <c r="AL199" i="2"/>
  <c r="AJ200" i="2"/>
  <c r="AN200" i="2" s="1"/>
  <c r="AK200" i="2"/>
  <c r="AL200" i="2"/>
  <c r="AJ201" i="2"/>
  <c r="AN201" i="2" s="1"/>
  <c r="AK201" i="2"/>
  <c r="AL201" i="2"/>
  <c r="AJ202" i="2"/>
  <c r="AN202" i="2" s="1"/>
  <c r="AK202" i="2"/>
  <c r="AL202" i="2"/>
  <c r="AJ203" i="2"/>
  <c r="AN203" i="2" s="1"/>
  <c r="AK203" i="2"/>
  <c r="AL203" i="2"/>
  <c r="AJ204" i="2"/>
  <c r="AN204" i="2" s="1"/>
  <c r="AK204" i="2"/>
  <c r="AL204" i="2"/>
  <c r="AJ205" i="2"/>
  <c r="AN205" i="2" s="1"/>
  <c r="AK205" i="2"/>
  <c r="AL205" i="2"/>
  <c r="AJ206" i="2"/>
  <c r="AN206" i="2" s="1"/>
  <c r="AK206" i="2"/>
  <c r="AL206" i="2"/>
  <c r="AJ207" i="2"/>
  <c r="AN207" i="2" s="1"/>
  <c r="AK207" i="2"/>
  <c r="AL207" i="2"/>
  <c r="AJ208" i="2"/>
  <c r="AN208" i="2" s="1"/>
  <c r="AK208" i="2"/>
  <c r="AL208" i="2"/>
  <c r="AJ209" i="2"/>
  <c r="AN209" i="2" s="1"/>
  <c r="AK209" i="2"/>
  <c r="AL209" i="2"/>
  <c r="AJ210" i="2"/>
  <c r="AN210" i="2" s="1"/>
  <c r="AK210" i="2"/>
  <c r="AL210" i="2"/>
  <c r="AJ211" i="2"/>
  <c r="AN211" i="2" s="1"/>
  <c r="AK211" i="2"/>
  <c r="AL211" i="2"/>
  <c r="AJ212" i="2"/>
  <c r="AN212" i="2" s="1"/>
  <c r="AK212" i="2"/>
  <c r="AL212" i="2"/>
  <c r="AJ213" i="2"/>
  <c r="AN213" i="2" s="1"/>
  <c r="AK213" i="2"/>
  <c r="AL213" i="2"/>
  <c r="AJ214" i="2"/>
  <c r="AN214" i="2" s="1"/>
  <c r="AK214" i="2"/>
  <c r="AL214" i="2"/>
  <c r="AJ215" i="2"/>
  <c r="AN215" i="2" s="1"/>
  <c r="AK215" i="2"/>
  <c r="AL215" i="2"/>
  <c r="AJ216" i="2"/>
  <c r="AN216" i="2" s="1"/>
  <c r="AK216" i="2"/>
  <c r="AL216" i="2"/>
  <c r="AJ217" i="2"/>
  <c r="AN217" i="2" s="1"/>
  <c r="AK217" i="2"/>
  <c r="AL217" i="2"/>
  <c r="AJ218" i="2"/>
  <c r="AN218" i="2" s="1"/>
  <c r="AK218" i="2"/>
  <c r="AL218" i="2"/>
  <c r="AJ219" i="2"/>
  <c r="AN219" i="2" s="1"/>
  <c r="AK219" i="2"/>
  <c r="AL219" i="2"/>
  <c r="AJ220" i="2"/>
  <c r="AN220" i="2" s="1"/>
  <c r="AK220" i="2"/>
  <c r="AL220" i="2"/>
  <c r="AJ221" i="2"/>
  <c r="AN221" i="2" s="1"/>
  <c r="AK221" i="2"/>
  <c r="AL221" i="2"/>
  <c r="AJ222" i="2"/>
  <c r="AN222" i="2" s="1"/>
  <c r="AK222" i="2"/>
  <c r="AL222" i="2"/>
  <c r="AJ223" i="2"/>
  <c r="AN223" i="2" s="1"/>
  <c r="AK223" i="2"/>
  <c r="AL223" i="2"/>
  <c r="AJ224" i="2"/>
  <c r="AN224" i="2" s="1"/>
  <c r="AK224" i="2"/>
  <c r="AL224" i="2"/>
  <c r="AJ225" i="2"/>
  <c r="AN225" i="2" s="1"/>
  <c r="AK225" i="2"/>
  <c r="AL225" i="2"/>
  <c r="AJ226" i="2"/>
  <c r="AN226" i="2" s="1"/>
  <c r="AK226" i="2"/>
  <c r="AL226" i="2"/>
  <c r="AJ227" i="2"/>
  <c r="AN227" i="2" s="1"/>
  <c r="AK227" i="2"/>
  <c r="AL227" i="2"/>
  <c r="AJ228" i="2"/>
  <c r="AN228" i="2" s="1"/>
  <c r="AK228" i="2"/>
  <c r="AL228" i="2"/>
  <c r="AJ229" i="2"/>
  <c r="AN229" i="2" s="1"/>
  <c r="AK229" i="2"/>
  <c r="AL229" i="2"/>
  <c r="AJ230" i="2"/>
  <c r="AN230" i="2" s="1"/>
  <c r="AK230" i="2"/>
  <c r="AL230" i="2"/>
  <c r="AJ231" i="2"/>
  <c r="AN231" i="2" s="1"/>
  <c r="AK231" i="2"/>
  <c r="AL231" i="2"/>
  <c r="AJ232" i="2"/>
  <c r="AN232" i="2" s="1"/>
  <c r="AK232" i="2"/>
  <c r="AL232" i="2"/>
  <c r="AJ233" i="2"/>
  <c r="AN233" i="2" s="1"/>
  <c r="AK233" i="2"/>
  <c r="AL233" i="2"/>
  <c r="AJ234" i="2"/>
  <c r="AN234" i="2" s="1"/>
  <c r="AK234" i="2"/>
  <c r="AL234" i="2"/>
  <c r="AJ235" i="2"/>
  <c r="AN235" i="2" s="1"/>
  <c r="AK235" i="2"/>
  <c r="AL235" i="2"/>
  <c r="AJ236" i="2"/>
  <c r="AN236" i="2" s="1"/>
  <c r="AK236" i="2"/>
  <c r="AL236" i="2"/>
  <c r="AJ237" i="2"/>
  <c r="AN237" i="2" s="1"/>
  <c r="AK237" i="2"/>
  <c r="AL237" i="2"/>
  <c r="AJ238" i="2"/>
  <c r="AN238" i="2" s="1"/>
  <c r="AK238" i="2"/>
  <c r="AL238" i="2"/>
  <c r="AJ239" i="2"/>
  <c r="AN239" i="2" s="1"/>
  <c r="AK239" i="2"/>
  <c r="AL239" i="2"/>
  <c r="AJ240" i="2"/>
  <c r="AN240" i="2" s="1"/>
  <c r="AK240" i="2"/>
  <c r="AL240" i="2"/>
  <c r="AJ241" i="2"/>
  <c r="AN241" i="2" s="1"/>
  <c r="AK241" i="2"/>
  <c r="AL241" i="2"/>
  <c r="AJ242" i="2"/>
  <c r="AK242" i="2"/>
  <c r="AL242" i="2"/>
  <c r="AJ243" i="2"/>
  <c r="AN243" i="2" s="1"/>
  <c r="AK243" i="2"/>
  <c r="AL243" i="2"/>
  <c r="AJ244" i="2"/>
  <c r="AN244" i="2" s="1"/>
  <c r="AK244" i="2"/>
  <c r="AL244" i="2"/>
  <c r="AJ245" i="2"/>
  <c r="AN245" i="2" s="1"/>
  <c r="AK245" i="2"/>
  <c r="AL245" i="2"/>
  <c r="AJ246" i="2"/>
  <c r="AK246" i="2"/>
  <c r="AL246" i="2"/>
  <c r="AJ247" i="2"/>
  <c r="AK247" i="2"/>
  <c r="AL247" i="2"/>
  <c r="AJ248" i="2"/>
  <c r="AK248" i="2"/>
  <c r="AL248" i="2"/>
  <c r="AJ249" i="2"/>
  <c r="AK249" i="2"/>
  <c r="AL249" i="2"/>
  <c r="AJ250" i="2"/>
  <c r="AK250" i="2"/>
  <c r="AL250" i="2"/>
  <c r="AJ251" i="2"/>
  <c r="AK251" i="2"/>
  <c r="AL251" i="2"/>
  <c r="AJ252" i="2"/>
  <c r="AN252" i="2" s="1"/>
  <c r="AK252" i="2"/>
  <c r="AL252" i="2"/>
  <c r="AJ253" i="2"/>
  <c r="AN253" i="2" s="1"/>
  <c r="AK253" i="2"/>
  <c r="AL253" i="2"/>
  <c r="AJ254" i="2"/>
  <c r="AK254" i="2"/>
  <c r="AL254" i="2"/>
  <c r="AJ255" i="2"/>
  <c r="AK255" i="2"/>
  <c r="AL255" i="2"/>
  <c r="AJ256" i="2"/>
  <c r="AK256" i="2"/>
  <c r="AL256" i="2"/>
  <c r="AJ257" i="2"/>
  <c r="AK257" i="2"/>
  <c r="AL257" i="2"/>
  <c r="AJ258" i="2"/>
  <c r="AK258" i="2"/>
  <c r="AL258" i="2"/>
  <c r="AJ259" i="2"/>
  <c r="AK259" i="2"/>
  <c r="AL259" i="2"/>
  <c r="AJ260" i="2"/>
  <c r="AN260" i="2" s="1"/>
  <c r="AK260" i="2"/>
  <c r="AL260" i="2"/>
  <c r="AJ261" i="2"/>
  <c r="AN261" i="2" s="1"/>
  <c r="AK261" i="2"/>
  <c r="AL261" i="2"/>
  <c r="AJ262" i="2"/>
  <c r="AK262" i="2"/>
  <c r="AL262" i="2"/>
  <c r="AJ263" i="2"/>
  <c r="AK263" i="2"/>
  <c r="AL263" i="2"/>
  <c r="AJ264" i="2"/>
  <c r="AK264" i="2"/>
  <c r="AL264" i="2"/>
  <c r="AJ265" i="2"/>
  <c r="AK265" i="2"/>
  <c r="AL265" i="2"/>
  <c r="AJ266" i="2"/>
  <c r="AK266" i="2"/>
  <c r="AL266" i="2"/>
  <c r="AJ267" i="2"/>
  <c r="AK267" i="2"/>
  <c r="AL267" i="2"/>
  <c r="AJ268" i="2"/>
  <c r="AN268" i="2" s="1"/>
  <c r="AK268" i="2"/>
  <c r="AL268" i="2"/>
  <c r="AJ269" i="2"/>
  <c r="AN269" i="2" s="1"/>
  <c r="AK269" i="2"/>
  <c r="AL269" i="2"/>
  <c r="AJ270" i="2"/>
  <c r="AK270" i="2"/>
  <c r="AL270" i="2"/>
  <c r="AJ271" i="2"/>
  <c r="AK271" i="2"/>
  <c r="AL271" i="2"/>
  <c r="AJ272" i="2"/>
  <c r="AN272" i="2" s="1"/>
  <c r="AK272" i="2"/>
  <c r="AL272" i="2"/>
  <c r="AJ273" i="2"/>
  <c r="AK273" i="2"/>
  <c r="AL273" i="2"/>
  <c r="AJ274" i="2"/>
  <c r="AK274" i="2"/>
  <c r="AL274" i="2"/>
  <c r="AJ275" i="2"/>
  <c r="AK275" i="2"/>
  <c r="AL275" i="2"/>
  <c r="AJ276" i="2"/>
  <c r="AN276" i="2" s="1"/>
  <c r="AK276" i="2"/>
  <c r="AL276" i="2"/>
  <c r="AJ277" i="2"/>
  <c r="AN277" i="2" s="1"/>
  <c r="AK277" i="2"/>
  <c r="AL277" i="2"/>
  <c r="AJ278" i="2"/>
  <c r="AK278" i="2"/>
  <c r="AL278" i="2"/>
  <c r="AJ279" i="2"/>
  <c r="AK279" i="2"/>
  <c r="AL279" i="2"/>
  <c r="AJ280" i="2"/>
  <c r="AN280" i="2" s="1"/>
  <c r="AK280" i="2"/>
  <c r="AL280" i="2"/>
  <c r="AJ281" i="2"/>
  <c r="AK281" i="2"/>
  <c r="AL281" i="2"/>
  <c r="AJ282" i="2"/>
  <c r="AK282" i="2"/>
  <c r="AL282" i="2"/>
  <c r="AJ283" i="2"/>
  <c r="AK283" i="2"/>
  <c r="AL283" i="2"/>
  <c r="AJ284" i="2"/>
  <c r="AN284" i="2" s="1"/>
  <c r="AK284" i="2"/>
  <c r="AL284" i="2"/>
  <c r="AJ285" i="2"/>
  <c r="AN285" i="2" s="1"/>
  <c r="AK285" i="2"/>
  <c r="AL285" i="2"/>
  <c r="AJ286" i="2"/>
  <c r="AK286" i="2"/>
  <c r="AL286" i="2"/>
  <c r="AJ287" i="2"/>
  <c r="AK287" i="2"/>
  <c r="AL287" i="2"/>
  <c r="AJ288" i="2"/>
  <c r="AN288" i="2" s="1"/>
  <c r="AK288" i="2"/>
  <c r="AL288" i="2"/>
  <c r="AJ289" i="2"/>
  <c r="AK289" i="2"/>
  <c r="AL289" i="2"/>
  <c r="AJ290" i="2"/>
  <c r="AK290" i="2"/>
  <c r="AL290" i="2"/>
  <c r="AJ291" i="2"/>
  <c r="AK291" i="2"/>
  <c r="AL291" i="2"/>
  <c r="AJ292" i="2"/>
  <c r="AN292" i="2" s="1"/>
  <c r="AK292" i="2"/>
  <c r="AL292" i="2"/>
  <c r="AJ293" i="2"/>
  <c r="AN293" i="2" s="1"/>
  <c r="AK293" i="2"/>
  <c r="AL293" i="2"/>
  <c r="AJ294" i="2"/>
  <c r="AK294" i="2"/>
  <c r="AL294" i="2"/>
  <c r="AJ295" i="2"/>
  <c r="AK295" i="2"/>
  <c r="AL295" i="2"/>
  <c r="AJ296" i="2"/>
  <c r="AN296" i="2" s="1"/>
  <c r="AK296" i="2"/>
  <c r="AL296" i="2"/>
  <c r="AJ297" i="2"/>
  <c r="AK297" i="2"/>
  <c r="AL297" i="2"/>
  <c r="AJ298" i="2"/>
  <c r="AK298" i="2"/>
  <c r="AL298" i="2"/>
  <c r="AJ299" i="2"/>
  <c r="AK299" i="2"/>
  <c r="AL299" i="2"/>
  <c r="AJ300" i="2"/>
  <c r="AN300" i="2" s="1"/>
  <c r="AK300" i="2"/>
  <c r="AL300" i="2"/>
  <c r="AJ301" i="2"/>
  <c r="AN301" i="2" s="1"/>
  <c r="AK301" i="2"/>
  <c r="AL301" i="2"/>
  <c r="AJ302" i="2"/>
  <c r="AK302" i="2"/>
  <c r="AL302" i="2"/>
  <c r="AJ303" i="2"/>
  <c r="AK303" i="2"/>
  <c r="AL303" i="2"/>
  <c r="AJ304" i="2"/>
  <c r="AN304" i="2" s="1"/>
  <c r="AK304" i="2"/>
  <c r="AL304" i="2"/>
  <c r="AJ305" i="2"/>
  <c r="AK305" i="2"/>
  <c r="AL305" i="2"/>
  <c r="AJ306" i="2"/>
  <c r="AK306" i="2"/>
  <c r="AL306" i="2"/>
  <c r="AJ307" i="2"/>
  <c r="AK307" i="2"/>
  <c r="AL307" i="2"/>
  <c r="AJ308" i="2"/>
  <c r="AN308" i="2" s="1"/>
  <c r="AK308" i="2"/>
  <c r="AL308" i="2"/>
  <c r="AJ309" i="2"/>
  <c r="AN309" i="2" s="1"/>
  <c r="AK309" i="2"/>
  <c r="AL309" i="2"/>
  <c r="AJ310" i="2"/>
  <c r="AK310" i="2"/>
  <c r="AL310" i="2"/>
  <c r="AJ311" i="2"/>
  <c r="AK311" i="2"/>
  <c r="AL311" i="2"/>
  <c r="AJ312" i="2"/>
  <c r="AK312" i="2"/>
  <c r="AL312" i="2"/>
  <c r="AN312" i="2"/>
  <c r="AJ313" i="2"/>
  <c r="AN313" i="2" s="1"/>
  <c r="AK313" i="2"/>
  <c r="AL313" i="2"/>
  <c r="AJ314" i="2"/>
  <c r="AK314" i="2"/>
  <c r="AL314" i="2"/>
  <c r="AN314" i="2"/>
  <c r="AJ315" i="2"/>
  <c r="AN315" i="2" s="1"/>
  <c r="AK315" i="2"/>
  <c r="AL315" i="2"/>
  <c r="AJ316" i="2"/>
  <c r="AK316" i="2"/>
  <c r="AL316" i="2"/>
  <c r="AN316" i="2"/>
  <c r="AJ317" i="2"/>
  <c r="AN317" i="2" s="1"/>
  <c r="AK317" i="2"/>
  <c r="AL317" i="2"/>
  <c r="AJ318" i="2"/>
  <c r="AK318" i="2"/>
  <c r="AL318" i="2"/>
  <c r="AN318" i="2"/>
  <c r="AJ319" i="2"/>
  <c r="AN319" i="2" s="1"/>
  <c r="AK319" i="2"/>
  <c r="AL319" i="2"/>
  <c r="AJ320" i="2"/>
  <c r="AK320" i="2"/>
  <c r="AL320" i="2"/>
  <c r="AN320" i="2"/>
  <c r="AJ321" i="2"/>
  <c r="AN321" i="2" s="1"/>
  <c r="AK321" i="2"/>
  <c r="AL321" i="2"/>
  <c r="AJ322" i="2"/>
  <c r="AK322" i="2"/>
  <c r="AL322" i="2"/>
  <c r="AN322" i="2"/>
  <c r="AJ323" i="2"/>
  <c r="AN323" i="2" s="1"/>
  <c r="AK323" i="2"/>
  <c r="AL323" i="2"/>
  <c r="AJ324" i="2"/>
  <c r="AK324" i="2"/>
  <c r="AL324" i="2"/>
  <c r="AN324" i="2"/>
  <c r="AJ325" i="2"/>
  <c r="AN325" i="2" s="1"/>
  <c r="AK325" i="2"/>
  <c r="AL325" i="2"/>
  <c r="AJ326" i="2"/>
  <c r="AK326" i="2"/>
  <c r="AL326" i="2"/>
  <c r="AN326" i="2"/>
  <c r="AJ327" i="2"/>
  <c r="AN327" i="2" s="1"/>
  <c r="AK327" i="2"/>
  <c r="AL327" i="2"/>
  <c r="AJ328" i="2"/>
  <c r="AK328" i="2"/>
  <c r="AL328" i="2"/>
  <c r="AN328" i="2"/>
  <c r="AJ329" i="2"/>
  <c r="AN329" i="2" s="1"/>
  <c r="AK329" i="2"/>
  <c r="AL329" i="2"/>
  <c r="AJ330" i="2"/>
  <c r="AK330" i="2"/>
  <c r="AL330" i="2"/>
  <c r="AN330" i="2"/>
  <c r="AJ331" i="2"/>
  <c r="AN331" i="2" s="1"/>
  <c r="AK331" i="2"/>
  <c r="AL331" i="2"/>
  <c r="AJ332" i="2"/>
  <c r="AK332" i="2"/>
  <c r="AL332" i="2"/>
  <c r="AN332" i="2"/>
  <c r="AJ333" i="2"/>
  <c r="AN333" i="2" s="1"/>
  <c r="AK333" i="2"/>
  <c r="AL333" i="2"/>
  <c r="AJ334" i="2"/>
  <c r="AK334" i="2"/>
  <c r="AL334" i="2"/>
  <c r="AN334" i="2"/>
  <c r="AJ335" i="2"/>
  <c r="AN335" i="2" s="1"/>
  <c r="AK335" i="2"/>
  <c r="AL335" i="2"/>
  <c r="AJ336" i="2"/>
  <c r="AK336" i="2"/>
  <c r="AL336" i="2"/>
  <c r="AN336" i="2"/>
  <c r="AJ337" i="2"/>
  <c r="AN337" i="2" s="1"/>
  <c r="AK337" i="2"/>
  <c r="AL337" i="2"/>
  <c r="AJ338" i="2"/>
  <c r="AK338" i="2"/>
  <c r="AL338" i="2"/>
  <c r="AN338" i="2"/>
  <c r="AJ339" i="2"/>
  <c r="AN339" i="2" s="1"/>
  <c r="AK339" i="2"/>
  <c r="AL339" i="2"/>
  <c r="AJ340" i="2"/>
  <c r="AK340" i="2"/>
  <c r="AL340" i="2"/>
  <c r="AN340" i="2"/>
  <c r="AJ341" i="2"/>
  <c r="AN341" i="2" s="1"/>
  <c r="AK341" i="2"/>
  <c r="AL341" i="2"/>
  <c r="AJ342" i="2"/>
  <c r="AK342" i="2"/>
  <c r="AL342" i="2"/>
  <c r="AN342" i="2"/>
  <c r="AJ343" i="2"/>
  <c r="AN343" i="2" s="1"/>
  <c r="AK343" i="2"/>
  <c r="AL343" i="2"/>
  <c r="AJ344" i="2"/>
  <c r="AK344" i="2"/>
  <c r="AL344" i="2"/>
  <c r="AN344" i="2"/>
  <c r="AJ345" i="2"/>
  <c r="AN345" i="2" s="1"/>
  <c r="AK345" i="2"/>
  <c r="AL345" i="2"/>
  <c r="AJ346" i="2"/>
  <c r="AK346" i="2"/>
  <c r="AL346" i="2"/>
  <c r="AN346" i="2"/>
  <c r="AJ347" i="2"/>
  <c r="AN347" i="2" s="1"/>
  <c r="AK347" i="2"/>
  <c r="AL347" i="2"/>
  <c r="AJ348" i="2"/>
  <c r="AK348" i="2"/>
  <c r="AL348" i="2"/>
  <c r="AN348" i="2"/>
  <c r="AJ349" i="2"/>
  <c r="AN349" i="2" s="1"/>
  <c r="AK349" i="2"/>
  <c r="AL349" i="2"/>
  <c r="AJ350" i="2"/>
  <c r="AK350" i="2"/>
  <c r="AL350" i="2"/>
  <c r="AN350" i="2"/>
  <c r="AJ351" i="2"/>
  <c r="AN351" i="2" s="1"/>
  <c r="AK351" i="2"/>
  <c r="AL351" i="2"/>
  <c r="AJ352" i="2"/>
  <c r="AK352" i="2"/>
  <c r="AL352" i="2"/>
  <c r="AN352" i="2"/>
  <c r="AJ353" i="2"/>
  <c r="AN353" i="2" s="1"/>
  <c r="AK353" i="2"/>
  <c r="AL353" i="2"/>
  <c r="AJ354" i="2"/>
  <c r="AK354" i="2"/>
  <c r="AL354" i="2"/>
  <c r="AN354" i="2"/>
  <c r="AJ355" i="2"/>
  <c r="AN355" i="2" s="1"/>
  <c r="AK355" i="2"/>
  <c r="AL355" i="2"/>
  <c r="AJ356" i="2"/>
  <c r="AK356" i="2"/>
  <c r="AL356" i="2"/>
  <c r="AN356" i="2"/>
  <c r="AJ357" i="2"/>
  <c r="AN357" i="2" s="1"/>
  <c r="AK357" i="2"/>
  <c r="AL357" i="2"/>
  <c r="AJ358" i="2"/>
  <c r="AK358" i="2"/>
  <c r="AL358" i="2"/>
  <c r="AN358" i="2"/>
  <c r="AJ359" i="2"/>
  <c r="AN359" i="2" s="1"/>
  <c r="AK359" i="2"/>
  <c r="AL359" i="2"/>
  <c r="AJ360" i="2"/>
  <c r="AK360" i="2"/>
  <c r="AL360" i="2"/>
  <c r="AN360" i="2"/>
  <c r="AJ361" i="2"/>
  <c r="AN361" i="2" s="1"/>
  <c r="AK361" i="2"/>
  <c r="AL361" i="2"/>
  <c r="AJ362" i="2"/>
  <c r="AK362" i="2"/>
  <c r="AL362" i="2"/>
  <c r="AN362" i="2"/>
  <c r="AJ363" i="2"/>
  <c r="AN363" i="2" s="1"/>
  <c r="AK363" i="2"/>
  <c r="AL363" i="2"/>
  <c r="AJ364" i="2"/>
  <c r="AK364" i="2"/>
  <c r="AL364" i="2"/>
  <c r="AN364" i="2"/>
  <c r="AJ365" i="2"/>
  <c r="AN365" i="2" s="1"/>
  <c r="AK365" i="2"/>
  <c r="AL365" i="2"/>
  <c r="AJ366" i="2"/>
  <c r="AK366" i="2"/>
  <c r="AL366" i="2"/>
  <c r="AN366" i="2"/>
  <c r="AJ367" i="2"/>
  <c r="AN367" i="2" s="1"/>
  <c r="AK367" i="2"/>
  <c r="AL367" i="2"/>
  <c r="AJ368" i="2"/>
  <c r="AK368" i="2"/>
  <c r="AL368" i="2"/>
  <c r="AN368" i="2"/>
  <c r="AJ369" i="2"/>
  <c r="AN369" i="2" s="1"/>
  <c r="AK369" i="2"/>
  <c r="AL369" i="2"/>
  <c r="AJ370" i="2"/>
  <c r="AK370" i="2"/>
  <c r="AL370" i="2"/>
  <c r="AN370" i="2"/>
  <c r="AJ371" i="2"/>
  <c r="AN371" i="2" s="1"/>
  <c r="AK371" i="2"/>
  <c r="AL371" i="2"/>
  <c r="AJ372" i="2"/>
  <c r="AK372" i="2"/>
  <c r="AL372" i="2"/>
  <c r="AN372" i="2"/>
  <c r="AJ373" i="2"/>
  <c r="AN373" i="2" s="1"/>
  <c r="AK373" i="2"/>
  <c r="AL373" i="2"/>
  <c r="AJ374" i="2"/>
  <c r="AK374" i="2"/>
  <c r="AL374" i="2"/>
  <c r="AN374" i="2"/>
  <c r="AJ375" i="2"/>
  <c r="AN375" i="2" s="1"/>
  <c r="AK375" i="2"/>
  <c r="AL375" i="2"/>
  <c r="AJ376" i="2"/>
  <c r="AK376" i="2"/>
  <c r="AL376" i="2"/>
  <c r="AN376" i="2"/>
  <c r="AJ377" i="2"/>
  <c r="AN377" i="2" s="1"/>
  <c r="AK377" i="2"/>
  <c r="AL377" i="2"/>
  <c r="AJ378" i="2"/>
  <c r="AK378" i="2"/>
  <c r="AL378" i="2"/>
  <c r="AN378" i="2"/>
  <c r="AJ379" i="2"/>
  <c r="AN379" i="2" s="1"/>
  <c r="AK379" i="2"/>
  <c r="AL379" i="2"/>
  <c r="AJ380" i="2"/>
  <c r="AK380" i="2"/>
  <c r="AL380" i="2"/>
  <c r="AN380" i="2"/>
  <c r="AJ381" i="2"/>
  <c r="AN381" i="2" s="1"/>
  <c r="AK381" i="2"/>
  <c r="AL381" i="2"/>
  <c r="AJ382" i="2"/>
  <c r="AK382" i="2"/>
  <c r="AL382" i="2"/>
  <c r="AN382" i="2"/>
  <c r="AJ383" i="2"/>
  <c r="AN383" i="2" s="1"/>
  <c r="AK383" i="2"/>
  <c r="AL383" i="2"/>
  <c r="AJ384" i="2"/>
  <c r="AK384" i="2"/>
  <c r="AL384" i="2"/>
  <c r="AN384" i="2"/>
  <c r="AJ385" i="2"/>
  <c r="AN385" i="2" s="1"/>
  <c r="AK385" i="2"/>
  <c r="AL385" i="2"/>
  <c r="AJ386" i="2"/>
  <c r="AK386" i="2"/>
  <c r="AL386" i="2"/>
  <c r="AN386" i="2"/>
  <c r="AJ387" i="2"/>
  <c r="AN387" i="2" s="1"/>
  <c r="AK387" i="2"/>
  <c r="AL387" i="2"/>
  <c r="AJ388" i="2"/>
  <c r="AK388" i="2"/>
  <c r="AL388" i="2"/>
  <c r="AN388" i="2"/>
  <c r="AJ389" i="2"/>
  <c r="AN389" i="2" s="1"/>
  <c r="AK389" i="2"/>
  <c r="AL389" i="2"/>
  <c r="AJ390" i="2"/>
  <c r="AK390" i="2"/>
  <c r="AL390" i="2"/>
  <c r="AN390" i="2"/>
  <c r="AJ391" i="2"/>
  <c r="AN391" i="2" s="1"/>
  <c r="AK391" i="2"/>
  <c r="AL391" i="2"/>
  <c r="AJ392" i="2"/>
  <c r="AK392" i="2"/>
  <c r="AL392" i="2"/>
  <c r="AN392" i="2"/>
  <c r="AJ393" i="2"/>
  <c r="AN393" i="2" s="1"/>
  <c r="AK393" i="2"/>
  <c r="AL393" i="2"/>
  <c r="AJ394" i="2"/>
  <c r="AK394" i="2"/>
  <c r="AL394" i="2"/>
  <c r="AN394" i="2"/>
  <c r="AJ395" i="2"/>
  <c r="AN395" i="2" s="1"/>
  <c r="AK395" i="2"/>
  <c r="AL395" i="2"/>
  <c r="AJ396" i="2"/>
  <c r="AK396" i="2"/>
  <c r="AL396" i="2"/>
  <c r="AN396" i="2"/>
  <c r="AJ397" i="2"/>
  <c r="AN397" i="2" s="1"/>
  <c r="AK397" i="2"/>
  <c r="AL397" i="2"/>
  <c r="AJ398" i="2"/>
  <c r="AK398" i="2"/>
  <c r="AL398" i="2"/>
  <c r="AN398" i="2"/>
  <c r="AJ399" i="2"/>
  <c r="AN399" i="2" s="1"/>
  <c r="AK399" i="2"/>
  <c r="AL399" i="2"/>
  <c r="AJ400" i="2"/>
  <c r="AK400" i="2"/>
  <c r="AL400" i="2"/>
  <c r="AN400" i="2"/>
  <c r="AJ401" i="2"/>
  <c r="AN401" i="2" s="1"/>
  <c r="AK401" i="2"/>
  <c r="AL401" i="2"/>
  <c r="AJ402" i="2"/>
  <c r="AK402" i="2"/>
  <c r="AL402" i="2"/>
  <c r="AN402" i="2"/>
  <c r="AJ403" i="2"/>
  <c r="AN403" i="2" s="1"/>
  <c r="AK403" i="2"/>
  <c r="AL403" i="2"/>
  <c r="AJ404" i="2"/>
  <c r="AK404" i="2"/>
  <c r="AL404" i="2"/>
  <c r="AN404" i="2"/>
  <c r="AJ405" i="2"/>
  <c r="AN405" i="2" s="1"/>
  <c r="AK405" i="2"/>
  <c r="AL405" i="2"/>
  <c r="AJ406" i="2"/>
  <c r="AK406" i="2"/>
  <c r="AL406" i="2"/>
  <c r="AN406" i="2"/>
  <c r="AJ407" i="2"/>
  <c r="AN407" i="2" s="1"/>
  <c r="AK407" i="2"/>
  <c r="AL407" i="2"/>
  <c r="AJ408" i="2"/>
  <c r="AK408" i="2"/>
  <c r="AL408" i="2"/>
  <c r="AN408" i="2"/>
  <c r="AJ409" i="2"/>
  <c r="AN409" i="2" s="1"/>
  <c r="AK409" i="2"/>
  <c r="AL409" i="2"/>
  <c r="AJ410" i="2"/>
  <c r="AK410" i="2"/>
  <c r="AL410" i="2"/>
  <c r="AN410" i="2"/>
  <c r="AJ411" i="2"/>
  <c r="AN411" i="2" s="1"/>
  <c r="AK411" i="2"/>
  <c r="AL411" i="2"/>
  <c r="AJ412" i="2"/>
  <c r="AK412" i="2"/>
  <c r="AL412" i="2"/>
  <c r="AN412" i="2"/>
  <c r="AJ413" i="2"/>
  <c r="AN413" i="2" s="1"/>
  <c r="AK413" i="2"/>
  <c r="AL413" i="2"/>
  <c r="AJ414" i="2"/>
  <c r="AK414" i="2"/>
  <c r="AL414" i="2"/>
  <c r="AN414" i="2" s="1"/>
  <c r="AJ415" i="2"/>
  <c r="AK415" i="2"/>
  <c r="AL415" i="2"/>
  <c r="AJ416" i="2"/>
  <c r="AK416" i="2"/>
  <c r="AL416" i="2"/>
  <c r="AN416" i="2"/>
  <c r="AJ417" i="2"/>
  <c r="AN417" i="2" s="1"/>
  <c r="AK417" i="2"/>
  <c r="AL417" i="2"/>
  <c r="AJ418" i="2"/>
  <c r="AK418" i="2"/>
  <c r="AL418" i="2"/>
  <c r="AN418" i="2" s="1"/>
  <c r="AJ419" i="2"/>
  <c r="AN419" i="2" s="1"/>
  <c r="AK419" i="2"/>
  <c r="AL419" i="2"/>
  <c r="AJ420" i="2"/>
  <c r="AK420" i="2"/>
  <c r="AL420" i="2"/>
  <c r="AN420" i="2" s="1"/>
  <c r="AJ421" i="2"/>
  <c r="AK421" i="2"/>
  <c r="AL421" i="2"/>
  <c r="AJ422" i="2"/>
  <c r="AK422" i="2"/>
  <c r="AL422" i="2"/>
  <c r="AN422" i="2"/>
  <c r="AJ423" i="2"/>
  <c r="AN423" i="2" s="1"/>
  <c r="AK423" i="2"/>
  <c r="AL423" i="2"/>
  <c r="AJ424" i="2"/>
  <c r="AK424" i="2"/>
  <c r="AL424" i="2"/>
  <c r="AN424" i="2"/>
  <c r="AJ425" i="2"/>
  <c r="AN425" i="2" s="1"/>
  <c r="AK425" i="2"/>
  <c r="AL425" i="2"/>
  <c r="AJ426" i="2"/>
  <c r="AK426" i="2"/>
  <c r="AL426" i="2"/>
  <c r="AN426" i="2" s="1"/>
  <c r="AJ427" i="2"/>
  <c r="AK427" i="2"/>
  <c r="AL427" i="2"/>
  <c r="AJ428" i="2"/>
  <c r="AK428" i="2"/>
  <c r="AL428" i="2"/>
  <c r="AN428" i="2"/>
  <c r="AJ429" i="2"/>
  <c r="AK429" i="2"/>
  <c r="AL429" i="2"/>
  <c r="AJ430" i="2"/>
  <c r="AK430" i="2"/>
  <c r="AL430" i="2"/>
  <c r="AN430" i="2" s="1"/>
  <c r="AJ431" i="2"/>
  <c r="AK431" i="2"/>
  <c r="AL431" i="2"/>
  <c r="AJ432" i="2"/>
  <c r="AK432" i="2"/>
  <c r="AL432" i="2"/>
  <c r="AN432" i="2"/>
  <c r="AJ433" i="2"/>
  <c r="AK433" i="2"/>
  <c r="AL433" i="2"/>
  <c r="AJ434" i="2"/>
  <c r="AK434" i="2"/>
  <c r="AL434" i="2"/>
  <c r="AN434" i="2" s="1"/>
  <c r="AJ435" i="2"/>
  <c r="AN435" i="2" s="1"/>
  <c r="AK435" i="2"/>
  <c r="AL435" i="2"/>
  <c r="AJ436" i="2"/>
  <c r="AK436" i="2"/>
  <c r="AL436" i="2"/>
  <c r="AN436" i="2" s="1"/>
  <c r="AJ437" i="2"/>
  <c r="AK437" i="2"/>
  <c r="AL437" i="2"/>
  <c r="AJ438" i="2"/>
  <c r="AK438" i="2"/>
  <c r="AL438" i="2"/>
  <c r="AN438" i="2"/>
  <c r="AJ439" i="2"/>
  <c r="AN439" i="2" s="1"/>
  <c r="AK439" i="2"/>
  <c r="AL439" i="2"/>
  <c r="AJ440" i="2"/>
  <c r="AK440" i="2"/>
  <c r="AL440" i="2"/>
  <c r="AN440" i="2"/>
  <c r="AJ441" i="2"/>
  <c r="AN441" i="2" s="1"/>
  <c r="AK441" i="2"/>
  <c r="AL441" i="2"/>
  <c r="AJ442" i="2"/>
  <c r="AN442" i="2" s="1"/>
  <c r="AK442" i="2"/>
  <c r="AL442" i="2"/>
  <c r="AJ443" i="2"/>
  <c r="AK443" i="2"/>
  <c r="AL443" i="2"/>
  <c r="AJ444" i="2"/>
  <c r="AK444" i="2"/>
  <c r="AN444" i="2" s="1"/>
  <c r="AL444" i="2"/>
  <c r="AJ445" i="2"/>
  <c r="AK445" i="2"/>
  <c r="AL445" i="2"/>
  <c r="AJ446" i="2"/>
  <c r="AN446" i="2" s="1"/>
  <c r="AK446" i="2"/>
  <c r="AL446" i="2"/>
  <c r="AJ447" i="2"/>
  <c r="AK447" i="2"/>
  <c r="AL447" i="2"/>
  <c r="AJ448" i="2"/>
  <c r="AN448" i="2" s="1"/>
  <c r="AK448" i="2"/>
  <c r="AL448" i="2"/>
  <c r="AJ449" i="2"/>
  <c r="AK449" i="2"/>
  <c r="AL449" i="2"/>
  <c r="AJ450" i="2"/>
  <c r="AN450" i="2" s="1"/>
  <c r="AK450" i="2"/>
  <c r="AL450" i="2"/>
  <c r="AJ451" i="2"/>
  <c r="AN451" i="2" s="1"/>
  <c r="AK451" i="2"/>
  <c r="AL451" i="2"/>
  <c r="AJ452" i="2"/>
  <c r="AK452" i="2"/>
  <c r="AL452" i="2"/>
  <c r="AN452" i="2" s="1"/>
  <c r="AJ453" i="2"/>
  <c r="AK453" i="2"/>
  <c r="AL453" i="2"/>
  <c r="AJ454" i="2"/>
  <c r="AK454" i="2"/>
  <c r="AL454" i="2"/>
  <c r="AN454" i="2"/>
  <c r="AJ455" i="2"/>
  <c r="AK455" i="2"/>
  <c r="AL455" i="2"/>
  <c r="AJ456" i="2"/>
  <c r="AK456" i="2"/>
  <c r="AL456" i="2"/>
  <c r="AN456" i="2"/>
  <c r="AJ457" i="2"/>
  <c r="AN457" i="2" s="1"/>
  <c r="AK457" i="2"/>
  <c r="AL457" i="2"/>
  <c r="AJ458" i="2"/>
  <c r="AN458" i="2" s="1"/>
  <c r="AK458" i="2"/>
  <c r="AL458" i="2"/>
  <c r="AJ459" i="2"/>
  <c r="AK459" i="2"/>
  <c r="AL459" i="2"/>
  <c r="AJ460" i="2"/>
  <c r="AK460" i="2"/>
  <c r="AN460" i="2" s="1"/>
  <c r="AL460" i="2"/>
  <c r="AJ461" i="2"/>
  <c r="AK461" i="2"/>
  <c r="AL461" i="2"/>
  <c r="AJ462" i="2"/>
  <c r="AN462" i="2" s="1"/>
  <c r="AK462" i="2"/>
  <c r="AL462" i="2"/>
  <c r="AJ463" i="2"/>
  <c r="AK463" i="2"/>
  <c r="AL463" i="2"/>
  <c r="AJ464" i="2"/>
  <c r="AN464" i="2" s="1"/>
  <c r="AK464" i="2"/>
  <c r="AL464" i="2"/>
  <c r="AJ465" i="2"/>
  <c r="AK465" i="2"/>
  <c r="AL465" i="2"/>
  <c r="AJ466" i="2"/>
  <c r="AN466" i="2" s="1"/>
  <c r="AK466" i="2"/>
  <c r="AL466" i="2"/>
  <c r="AJ467" i="2"/>
  <c r="AN467" i="2" s="1"/>
  <c r="AK467" i="2"/>
  <c r="AL467" i="2"/>
  <c r="AJ468" i="2"/>
  <c r="AK468" i="2"/>
  <c r="AN468" i="2" s="1"/>
  <c r="AL468" i="2"/>
  <c r="AJ469" i="2"/>
  <c r="AK469" i="2"/>
  <c r="AL469" i="2"/>
  <c r="AJ470" i="2"/>
  <c r="AK470" i="2"/>
  <c r="AL470" i="2"/>
  <c r="AN470" i="2"/>
  <c r="AJ471" i="2"/>
  <c r="AK471" i="2"/>
  <c r="AL471" i="2"/>
  <c r="AJ472" i="2"/>
  <c r="AK472" i="2"/>
  <c r="AL472" i="2"/>
  <c r="AN472" i="2"/>
  <c r="AJ473" i="2"/>
  <c r="AN473" i="2" s="1"/>
  <c r="AK473" i="2"/>
  <c r="AL473" i="2"/>
  <c r="AJ474" i="2"/>
  <c r="AN474" i="2" s="1"/>
  <c r="AK474" i="2"/>
  <c r="AL474" i="2"/>
  <c r="AJ475" i="2"/>
  <c r="AK475" i="2"/>
  <c r="AL475" i="2"/>
  <c r="AJ476" i="2"/>
  <c r="AK476" i="2"/>
  <c r="AN476" i="2" s="1"/>
  <c r="AL476" i="2"/>
  <c r="AJ477" i="2"/>
  <c r="AK477" i="2"/>
  <c r="AL477" i="2"/>
  <c r="AJ478" i="2"/>
  <c r="AN478" i="2" s="1"/>
  <c r="AK478" i="2"/>
  <c r="AL478" i="2"/>
  <c r="AJ479" i="2"/>
  <c r="AK479" i="2"/>
  <c r="AL479" i="2"/>
  <c r="AJ480" i="2"/>
  <c r="AN480" i="2" s="1"/>
  <c r="AK480" i="2"/>
  <c r="AL480" i="2"/>
  <c r="AJ481" i="2"/>
  <c r="AK481" i="2"/>
  <c r="AL481" i="2"/>
  <c r="AJ482" i="2"/>
  <c r="AN482" i="2" s="1"/>
  <c r="AK482" i="2"/>
  <c r="AL482" i="2"/>
  <c r="AJ483" i="2"/>
  <c r="AN483" i="2" s="1"/>
  <c r="AK483" i="2"/>
  <c r="AL483" i="2"/>
  <c r="AJ484" i="2"/>
  <c r="AN484" i="2" s="1"/>
  <c r="AK484" i="2"/>
  <c r="AL484" i="2"/>
  <c r="AJ485" i="2"/>
  <c r="AN485" i="2" s="1"/>
  <c r="AK485" i="2"/>
  <c r="AL485" i="2"/>
  <c r="AJ486" i="2"/>
  <c r="AN486" i="2" s="1"/>
  <c r="AK486" i="2"/>
  <c r="AL486" i="2"/>
  <c r="AJ487" i="2"/>
  <c r="AN487" i="2" s="1"/>
  <c r="AK487" i="2"/>
  <c r="AL487" i="2"/>
  <c r="AJ488" i="2"/>
  <c r="AN488" i="2" s="1"/>
  <c r="AK488" i="2"/>
  <c r="AL488" i="2"/>
  <c r="AJ489" i="2"/>
  <c r="AN489" i="2" s="1"/>
  <c r="AK489" i="2"/>
  <c r="AL489" i="2"/>
  <c r="AJ490" i="2"/>
  <c r="AN490" i="2" s="1"/>
  <c r="AK490" i="2"/>
  <c r="AL490" i="2"/>
  <c r="AJ491" i="2"/>
  <c r="AN491" i="2" s="1"/>
  <c r="AK491" i="2"/>
  <c r="AL491" i="2"/>
  <c r="AJ492" i="2"/>
  <c r="AN492" i="2" s="1"/>
  <c r="AK492" i="2"/>
  <c r="AL492" i="2"/>
  <c r="AJ493" i="2"/>
  <c r="AN493" i="2" s="1"/>
  <c r="AK493" i="2"/>
  <c r="AL493" i="2"/>
  <c r="AJ494" i="2"/>
  <c r="AN494" i="2" s="1"/>
  <c r="AK494" i="2"/>
  <c r="AL494" i="2"/>
  <c r="AJ495" i="2"/>
  <c r="AN495" i="2" s="1"/>
  <c r="AK495" i="2"/>
  <c r="AL495" i="2"/>
  <c r="AJ496" i="2"/>
  <c r="AN496" i="2" s="1"/>
  <c r="AK496" i="2"/>
  <c r="AL496" i="2"/>
  <c r="AJ497" i="2"/>
  <c r="AN497" i="2" s="1"/>
  <c r="AK497" i="2"/>
  <c r="AL497" i="2"/>
  <c r="AJ498" i="2"/>
  <c r="AN498" i="2" s="1"/>
  <c r="AK498" i="2"/>
  <c r="AL498" i="2"/>
  <c r="AJ499" i="2"/>
  <c r="AN499" i="2" s="1"/>
  <c r="AK499" i="2"/>
  <c r="AL499" i="2"/>
  <c r="AJ500" i="2"/>
  <c r="AN500" i="2" s="1"/>
  <c r="AK500" i="2"/>
  <c r="AL500" i="2"/>
  <c r="AJ501" i="2"/>
  <c r="AN501" i="2" s="1"/>
  <c r="AK501" i="2"/>
  <c r="AL501" i="2"/>
  <c r="AJ502" i="2"/>
  <c r="AN502" i="2" s="1"/>
  <c r="AK502" i="2"/>
  <c r="AL502" i="2"/>
  <c r="AJ503" i="2"/>
  <c r="AN503" i="2" s="1"/>
  <c r="AK503" i="2"/>
  <c r="AL503" i="2"/>
  <c r="AJ504" i="2"/>
  <c r="AN504" i="2" s="1"/>
  <c r="AK504" i="2"/>
  <c r="AL504" i="2"/>
  <c r="AJ505" i="2"/>
  <c r="AN505" i="2" s="1"/>
  <c r="AK505" i="2"/>
  <c r="AL505" i="2"/>
  <c r="AJ506" i="2"/>
  <c r="AN506" i="2" s="1"/>
  <c r="AK506" i="2"/>
  <c r="AL506" i="2"/>
  <c r="AJ507" i="2"/>
  <c r="AN507" i="2" s="1"/>
  <c r="AK507" i="2"/>
  <c r="AL507" i="2"/>
  <c r="AJ508" i="2"/>
  <c r="AN508" i="2" s="1"/>
  <c r="AK508" i="2"/>
  <c r="AL508" i="2"/>
  <c r="AJ509" i="2"/>
  <c r="AN509" i="2" s="1"/>
  <c r="AK509" i="2"/>
  <c r="AL509" i="2"/>
  <c r="AJ510" i="2"/>
  <c r="AN510" i="2" s="1"/>
  <c r="AK510" i="2"/>
  <c r="AL510" i="2"/>
  <c r="AJ511" i="2"/>
  <c r="AN511" i="2" s="1"/>
  <c r="AK511" i="2"/>
  <c r="AL511" i="2"/>
  <c r="AJ512" i="2"/>
  <c r="AN512" i="2" s="1"/>
  <c r="AK512" i="2"/>
  <c r="AL512" i="2"/>
  <c r="AJ513" i="2"/>
  <c r="AN513" i="2" s="1"/>
  <c r="AK513" i="2"/>
  <c r="AL513" i="2"/>
  <c r="AJ514" i="2"/>
  <c r="AN514" i="2" s="1"/>
  <c r="AK514" i="2"/>
  <c r="AL514" i="2"/>
  <c r="AJ515" i="2"/>
  <c r="AN515" i="2" s="1"/>
  <c r="AK515" i="2"/>
  <c r="AL515" i="2"/>
  <c r="AJ516" i="2"/>
  <c r="AN516" i="2" s="1"/>
  <c r="AK516" i="2"/>
  <c r="AL516" i="2"/>
  <c r="AJ517" i="2"/>
  <c r="AN517" i="2" s="1"/>
  <c r="AK517" i="2"/>
  <c r="AL517" i="2"/>
  <c r="AJ518" i="2"/>
  <c r="AN518" i="2" s="1"/>
  <c r="AK518" i="2"/>
  <c r="AL518" i="2"/>
  <c r="AJ519" i="2"/>
  <c r="AN519" i="2" s="1"/>
  <c r="AK519" i="2"/>
  <c r="AL519" i="2"/>
  <c r="AJ520" i="2"/>
  <c r="AN520" i="2" s="1"/>
  <c r="AK520" i="2"/>
  <c r="AL520" i="2"/>
  <c r="AJ521" i="2"/>
  <c r="AN521" i="2" s="1"/>
  <c r="AK521" i="2"/>
  <c r="AL521" i="2"/>
  <c r="AJ522" i="2"/>
  <c r="AN522" i="2" s="1"/>
  <c r="AK522" i="2"/>
  <c r="AL522" i="2"/>
  <c r="AJ523" i="2"/>
  <c r="AN523" i="2" s="1"/>
  <c r="AK523" i="2"/>
  <c r="AL523" i="2"/>
  <c r="AJ524" i="2"/>
  <c r="AN524" i="2" s="1"/>
  <c r="AK524" i="2"/>
  <c r="AL524" i="2"/>
  <c r="AJ525" i="2"/>
  <c r="AN525" i="2" s="1"/>
  <c r="AK525" i="2"/>
  <c r="AL525" i="2"/>
  <c r="AJ526" i="2"/>
  <c r="AN526" i="2" s="1"/>
  <c r="AK526" i="2"/>
  <c r="AL526" i="2"/>
  <c r="AJ527" i="2"/>
  <c r="AN527" i="2" s="1"/>
  <c r="AK527" i="2"/>
  <c r="AL527" i="2"/>
  <c r="AJ528" i="2"/>
  <c r="AN528" i="2" s="1"/>
  <c r="AK528" i="2"/>
  <c r="AL528" i="2"/>
  <c r="AJ529" i="2"/>
  <c r="AN529" i="2" s="1"/>
  <c r="AK529" i="2"/>
  <c r="AL529" i="2"/>
  <c r="AJ530" i="2"/>
  <c r="AN530" i="2" s="1"/>
  <c r="AK530" i="2"/>
  <c r="AL530" i="2"/>
  <c r="AJ531" i="2"/>
  <c r="AN531" i="2" s="1"/>
  <c r="AK531" i="2"/>
  <c r="AL531" i="2"/>
  <c r="AJ532" i="2"/>
  <c r="AN532" i="2" s="1"/>
  <c r="AK532" i="2"/>
  <c r="AL532" i="2"/>
  <c r="AJ533" i="2"/>
  <c r="AN533" i="2" s="1"/>
  <c r="AK533" i="2"/>
  <c r="AL533" i="2"/>
  <c r="AJ534" i="2"/>
  <c r="AN534" i="2" s="1"/>
  <c r="AK534" i="2"/>
  <c r="AL534" i="2"/>
  <c r="AJ535" i="2"/>
  <c r="AN535" i="2" s="1"/>
  <c r="AK535" i="2"/>
  <c r="AL535" i="2"/>
  <c r="AJ536" i="2"/>
  <c r="AN536" i="2" s="1"/>
  <c r="AK536" i="2"/>
  <c r="AL536" i="2"/>
  <c r="AJ537" i="2"/>
  <c r="AN537" i="2" s="1"/>
  <c r="AK537" i="2"/>
  <c r="AL537" i="2"/>
  <c r="AJ538" i="2"/>
  <c r="AN538" i="2" s="1"/>
  <c r="AK538" i="2"/>
  <c r="AL538" i="2"/>
  <c r="AJ539" i="2"/>
  <c r="AN539" i="2" s="1"/>
  <c r="AK539" i="2"/>
  <c r="AL539" i="2"/>
  <c r="AJ540" i="2"/>
  <c r="AN540" i="2" s="1"/>
  <c r="AK540" i="2"/>
  <c r="AL540" i="2"/>
  <c r="AJ541" i="2"/>
  <c r="AN541" i="2" s="1"/>
  <c r="AK541" i="2"/>
  <c r="AL541" i="2"/>
  <c r="AJ542" i="2"/>
  <c r="AN542" i="2" s="1"/>
  <c r="AK542" i="2"/>
  <c r="AL542" i="2"/>
  <c r="AJ543" i="2"/>
  <c r="AN543" i="2" s="1"/>
  <c r="AK543" i="2"/>
  <c r="AL543" i="2"/>
  <c r="AJ544" i="2"/>
  <c r="AN544" i="2" s="1"/>
  <c r="AK544" i="2"/>
  <c r="AL544" i="2"/>
  <c r="AJ545" i="2"/>
  <c r="AN545" i="2" s="1"/>
  <c r="AK545" i="2"/>
  <c r="AL545" i="2"/>
  <c r="AJ546" i="2"/>
  <c r="AN546" i="2" s="1"/>
  <c r="AK546" i="2"/>
  <c r="AL546" i="2"/>
  <c r="AJ547" i="2"/>
  <c r="AN547" i="2" s="1"/>
  <c r="AK547" i="2"/>
  <c r="AL547" i="2"/>
  <c r="AJ548" i="2"/>
  <c r="AN548" i="2" s="1"/>
  <c r="AK548" i="2"/>
  <c r="AL548" i="2"/>
  <c r="AJ549" i="2"/>
  <c r="AN549" i="2" s="1"/>
  <c r="AK549" i="2"/>
  <c r="AL549" i="2"/>
  <c r="AJ550" i="2"/>
  <c r="AN550" i="2" s="1"/>
  <c r="AK550" i="2"/>
  <c r="AL550" i="2"/>
  <c r="AJ551" i="2"/>
  <c r="AN551" i="2" s="1"/>
  <c r="AK551" i="2"/>
  <c r="AL551" i="2"/>
  <c r="AJ552" i="2"/>
  <c r="AN552" i="2" s="1"/>
  <c r="AK552" i="2"/>
  <c r="AL552" i="2"/>
  <c r="AJ553" i="2"/>
  <c r="AN553" i="2" s="1"/>
  <c r="AK553" i="2"/>
  <c r="AL553" i="2"/>
  <c r="AJ554" i="2"/>
  <c r="AN554" i="2" s="1"/>
  <c r="AK554" i="2"/>
  <c r="AL554" i="2"/>
  <c r="AJ555" i="2"/>
  <c r="AN555" i="2" s="1"/>
  <c r="AK555" i="2"/>
  <c r="AL555" i="2"/>
  <c r="AJ556" i="2"/>
  <c r="AN556" i="2" s="1"/>
  <c r="AK556" i="2"/>
  <c r="AL556" i="2"/>
  <c r="AJ557" i="2"/>
  <c r="AN557" i="2" s="1"/>
  <c r="AK557" i="2"/>
  <c r="AL557" i="2"/>
  <c r="AJ558" i="2"/>
  <c r="AN558" i="2" s="1"/>
  <c r="AK558" i="2"/>
  <c r="AL558" i="2"/>
  <c r="AJ559" i="2"/>
  <c r="AN559" i="2" s="1"/>
  <c r="AK559" i="2"/>
  <c r="AL559" i="2"/>
  <c r="AJ560" i="2"/>
  <c r="AN560" i="2" s="1"/>
  <c r="AK560" i="2"/>
  <c r="AL560" i="2"/>
  <c r="AJ561" i="2"/>
  <c r="AN561" i="2" s="1"/>
  <c r="AK561" i="2"/>
  <c r="AL561" i="2"/>
  <c r="AJ562" i="2"/>
  <c r="AN562" i="2" s="1"/>
  <c r="AK562" i="2"/>
  <c r="AL562" i="2"/>
  <c r="AJ563" i="2"/>
  <c r="AN563" i="2" s="1"/>
  <c r="AK563" i="2"/>
  <c r="AL563" i="2"/>
  <c r="AJ564" i="2"/>
  <c r="AN564" i="2" s="1"/>
  <c r="AK564" i="2"/>
  <c r="AL564" i="2"/>
  <c r="AJ565" i="2"/>
  <c r="AN565" i="2" s="1"/>
  <c r="AK565" i="2"/>
  <c r="AL565" i="2"/>
  <c r="AJ566" i="2"/>
  <c r="AN566" i="2" s="1"/>
  <c r="AK566" i="2"/>
  <c r="AL566" i="2"/>
  <c r="AJ567" i="2"/>
  <c r="AN567" i="2" s="1"/>
  <c r="AK567" i="2"/>
  <c r="AL567" i="2"/>
  <c r="AJ568" i="2"/>
  <c r="AN568" i="2" s="1"/>
  <c r="AK568" i="2"/>
  <c r="AL568" i="2"/>
  <c r="AN2" i="2"/>
  <c r="AL2" i="2"/>
  <c r="AK2" i="2"/>
  <c r="AJ2" i="2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L10" i="2"/>
  <c r="J11" i="2"/>
  <c r="K11" i="2"/>
  <c r="L11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L20" i="2"/>
  <c r="L21" i="2"/>
  <c r="L22" i="2"/>
  <c r="L23" i="2"/>
  <c r="L24" i="2"/>
  <c r="J25" i="2"/>
  <c r="K25" i="2"/>
  <c r="L25" i="2"/>
  <c r="J26" i="2"/>
  <c r="K26" i="2"/>
  <c r="L26" i="2"/>
  <c r="J27" i="2"/>
  <c r="K27" i="2"/>
  <c r="L27" i="2"/>
  <c r="K28" i="2"/>
  <c r="L28" i="2"/>
  <c r="K29" i="2"/>
  <c r="L29" i="2"/>
  <c r="I30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K40" i="2"/>
  <c r="L40" i="2"/>
  <c r="K41" i="2"/>
  <c r="L41" i="2"/>
  <c r="J42" i="2"/>
  <c r="K42" i="2"/>
  <c r="L42" i="2"/>
  <c r="K43" i="2"/>
  <c r="L43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L49" i="2"/>
  <c r="L50" i="2"/>
  <c r="J51" i="2"/>
  <c r="K51" i="2"/>
  <c r="L51" i="2"/>
  <c r="J52" i="2"/>
  <c r="K52" i="2"/>
  <c r="L52" i="2"/>
  <c r="J53" i="2"/>
  <c r="K53" i="2"/>
  <c r="L53" i="2"/>
  <c r="L54" i="2"/>
  <c r="J55" i="2"/>
  <c r="K55" i="2"/>
  <c r="L55" i="2"/>
  <c r="J56" i="2"/>
  <c r="K56" i="2"/>
  <c r="L56" i="2"/>
  <c r="J57" i="2"/>
  <c r="K57" i="2"/>
  <c r="L57" i="2"/>
  <c r="L58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67" i="2"/>
  <c r="K67" i="2"/>
  <c r="L67" i="2"/>
  <c r="J68" i="2"/>
  <c r="K68" i="2"/>
  <c r="L68" i="2"/>
  <c r="L69" i="2"/>
  <c r="J70" i="2"/>
  <c r="K70" i="2"/>
  <c r="L70" i="2"/>
  <c r="J71" i="2"/>
  <c r="K71" i="2"/>
  <c r="L71" i="2"/>
  <c r="J72" i="2"/>
  <c r="K72" i="2"/>
  <c r="L72" i="2"/>
  <c r="J73" i="2"/>
  <c r="K73" i="2"/>
  <c r="L73" i="2"/>
  <c r="J74" i="2"/>
  <c r="K74" i="2"/>
  <c r="L74" i="2"/>
  <c r="K75" i="2"/>
  <c r="L75" i="2"/>
  <c r="K76" i="2"/>
  <c r="L76" i="2"/>
  <c r="J77" i="2"/>
  <c r="K77" i="2"/>
  <c r="L77" i="2"/>
  <c r="J78" i="2"/>
  <c r="K78" i="2"/>
  <c r="L78" i="2"/>
  <c r="J79" i="2"/>
  <c r="K79" i="2"/>
  <c r="L79" i="2"/>
  <c r="J80" i="2"/>
  <c r="K80" i="2"/>
  <c r="L80" i="2"/>
  <c r="J81" i="2"/>
  <c r="K81" i="2"/>
  <c r="L81" i="2"/>
  <c r="J82" i="2"/>
  <c r="K82" i="2"/>
  <c r="L82" i="2"/>
  <c r="L83" i="2"/>
  <c r="J84" i="2"/>
  <c r="K84" i="2"/>
  <c r="L84" i="2"/>
  <c r="J85" i="2"/>
  <c r="K85" i="2"/>
  <c r="L85" i="2"/>
  <c r="J86" i="2"/>
  <c r="K86" i="2"/>
  <c r="L86" i="2"/>
  <c r="J87" i="2"/>
  <c r="K87" i="2"/>
  <c r="L87" i="2"/>
  <c r="J88" i="2"/>
  <c r="K88" i="2"/>
  <c r="L88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97" i="2"/>
  <c r="K97" i="2"/>
  <c r="L97" i="2"/>
  <c r="L98" i="2"/>
  <c r="J99" i="2"/>
  <c r="K99" i="2"/>
  <c r="L99" i="2"/>
  <c r="J100" i="2"/>
  <c r="K100" i="2"/>
  <c r="L100" i="2"/>
  <c r="L101" i="2"/>
  <c r="J102" i="2"/>
  <c r="K102" i="2"/>
  <c r="L102" i="2"/>
  <c r="J103" i="2"/>
  <c r="K103" i="2"/>
  <c r="L103" i="2"/>
  <c r="J104" i="2"/>
  <c r="K104" i="2"/>
  <c r="L104" i="2"/>
  <c r="J105" i="2"/>
  <c r="K105" i="2"/>
  <c r="L105" i="2"/>
  <c r="J106" i="2"/>
  <c r="K106" i="2"/>
  <c r="L106" i="2"/>
  <c r="J107" i="2"/>
  <c r="K107" i="2"/>
  <c r="L107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K115" i="2"/>
  <c r="L115" i="2"/>
  <c r="K116" i="2"/>
  <c r="L116" i="2"/>
  <c r="J117" i="2"/>
  <c r="K117" i="2"/>
  <c r="L117" i="2"/>
  <c r="J118" i="2"/>
  <c r="K118" i="2"/>
  <c r="L118" i="2"/>
  <c r="J119" i="2"/>
  <c r="K119" i="2"/>
  <c r="L119" i="2"/>
  <c r="K120" i="2"/>
  <c r="L120" i="2"/>
  <c r="K121" i="2"/>
  <c r="L121" i="2"/>
  <c r="I122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L127" i="2"/>
  <c r="L128" i="2"/>
  <c r="J129" i="2"/>
  <c r="K129" i="2"/>
  <c r="L129" i="2"/>
  <c r="L130" i="2"/>
  <c r="J131" i="2"/>
  <c r="K131" i="2"/>
  <c r="L131" i="2"/>
  <c r="J132" i="2"/>
  <c r="K132" i="2"/>
  <c r="L132" i="2"/>
  <c r="L133" i="2"/>
  <c r="J134" i="2"/>
  <c r="K134" i="2"/>
  <c r="L134" i="2"/>
  <c r="J135" i="2"/>
  <c r="K135" i="2"/>
  <c r="L135" i="2"/>
  <c r="J136" i="2"/>
  <c r="K136" i="2"/>
  <c r="L136" i="2"/>
  <c r="K137" i="2"/>
  <c r="L137" i="2"/>
  <c r="K138" i="2"/>
  <c r="L138" i="2"/>
  <c r="J139" i="2"/>
  <c r="K139" i="2"/>
  <c r="L139" i="2"/>
  <c r="J140" i="2"/>
  <c r="K140" i="2"/>
  <c r="L140" i="2"/>
  <c r="J141" i="2"/>
  <c r="K141" i="2"/>
  <c r="L141" i="2"/>
  <c r="J142" i="2"/>
  <c r="K142" i="2"/>
  <c r="L142" i="2"/>
  <c r="J143" i="2"/>
  <c r="K143" i="2"/>
  <c r="L143" i="2"/>
  <c r="K144" i="2"/>
  <c r="L144" i="2"/>
  <c r="K145" i="2"/>
  <c r="L145" i="2"/>
  <c r="J146" i="2"/>
  <c r="K146" i="2"/>
  <c r="L146" i="2"/>
  <c r="J147" i="2"/>
  <c r="K147" i="2"/>
  <c r="L147" i="2"/>
  <c r="L148" i="2"/>
  <c r="J149" i="2"/>
  <c r="K149" i="2"/>
  <c r="L149" i="2"/>
  <c r="J150" i="2"/>
  <c r="K150" i="2"/>
  <c r="L150" i="2"/>
  <c r="L151" i="2"/>
  <c r="J152" i="2"/>
  <c r="K152" i="2"/>
  <c r="L152" i="2"/>
  <c r="K153" i="2"/>
  <c r="L153" i="2"/>
  <c r="L154" i="2"/>
  <c r="L155" i="2"/>
  <c r="J156" i="2"/>
  <c r="K156" i="2"/>
  <c r="L156" i="2"/>
  <c r="J157" i="2"/>
  <c r="K157" i="2"/>
  <c r="L157" i="2"/>
  <c r="L158" i="2"/>
  <c r="L159" i="2"/>
  <c r="J162" i="2"/>
  <c r="K162" i="2"/>
  <c r="L162" i="2"/>
  <c r="L163" i="2"/>
  <c r="J164" i="2"/>
  <c r="K164" i="2"/>
  <c r="L164" i="2"/>
  <c r="J165" i="2"/>
  <c r="K165" i="2"/>
  <c r="L165" i="2"/>
  <c r="J166" i="2"/>
  <c r="K166" i="2"/>
  <c r="L166" i="2"/>
  <c r="J167" i="2"/>
  <c r="K167" i="2"/>
  <c r="L167" i="2"/>
  <c r="J168" i="2"/>
  <c r="K168" i="2"/>
  <c r="L168" i="2"/>
  <c r="J169" i="2"/>
  <c r="K169" i="2"/>
  <c r="L169" i="2"/>
  <c r="J170" i="2"/>
  <c r="K170" i="2"/>
  <c r="L170" i="2"/>
  <c r="J171" i="2"/>
  <c r="K171" i="2"/>
  <c r="L171" i="2"/>
  <c r="J172" i="2"/>
  <c r="K172" i="2"/>
  <c r="L172" i="2"/>
  <c r="J173" i="2"/>
  <c r="K173" i="2"/>
  <c r="L173" i="2"/>
  <c r="J174" i="2"/>
  <c r="K174" i="2"/>
  <c r="L174" i="2"/>
  <c r="K175" i="2"/>
  <c r="L175" i="2"/>
  <c r="K176" i="2"/>
  <c r="L176" i="2"/>
  <c r="J177" i="2"/>
  <c r="K177" i="2"/>
  <c r="L177" i="2"/>
  <c r="K178" i="2"/>
  <c r="L178" i="2"/>
  <c r="K179" i="2"/>
  <c r="L179" i="2"/>
  <c r="J180" i="2"/>
  <c r="K180" i="2"/>
  <c r="L180" i="2"/>
  <c r="J181" i="2"/>
  <c r="K181" i="2"/>
  <c r="L181" i="2"/>
  <c r="J182" i="2"/>
  <c r="K182" i="2"/>
  <c r="L182" i="2"/>
  <c r="J183" i="2"/>
  <c r="K183" i="2"/>
  <c r="L183" i="2"/>
  <c r="J184" i="2"/>
  <c r="K184" i="2"/>
  <c r="L184" i="2"/>
  <c r="J185" i="2"/>
  <c r="K185" i="2"/>
  <c r="L185" i="2"/>
  <c r="L186" i="2"/>
  <c r="J187" i="2"/>
  <c r="K187" i="2"/>
  <c r="L187" i="2"/>
  <c r="J188" i="2"/>
  <c r="K188" i="2"/>
  <c r="L188" i="2"/>
  <c r="J189" i="2"/>
  <c r="K189" i="2"/>
  <c r="L189" i="2"/>
  <c r="J190" i="2"/>
  <c r="K190" i="2"/>
  <c r="L190" i="2"/>
  <c r="K191" i="2"/>
  <c r="L191" i="2"/>
  <c r="K192" i="2"/>
  <c r="L192" i="2"/>
  <c r="J193" i="2"/>
  <c r="K193" i="2"/>
  <c r="L193" i="2"/>
  <c r="K194" i="2"/>
  <c r="L194" i="2"/>
  <c r="K195" i="2"/>
  <c r="L195" i="2"/>
  <c r="J196" i="2"/>
  <c r="K196" i="2"/>
  <c r="L196" i="2"/>
  <c r="J197" i="2"/>
  <c r="K197" i="2"/>
  <c r="L197" i="2"/>
  <c r="K198" i="2"/>
  <c r="L198" i="2"/>
  <c r="K199" i="2"/>
  <c r="L199" i="2"/>
  <c r="J200" i="2"/>
  <c r="K200" i="2"/>
  <c r="L200" i="2"/>
  <c r="J201" i="2"/>
  <c r="K201" i="2"/>
  <c r="L201" i="2"/>
  <c r="J202" i="2"/>
  <c r="K202" i="2"/>
  <c r="L202" i="2"/>
  <c r="J203" i="2"/>
  <c r="K203" i="2"/>
  <c r="L203" i="2"/>
  <c r="J204" i="2"/>
  <c r="K204" i="2"/>
  <c r="L204" i="2"/>
  <c r="J205" i="2"/>
  <c r="K205" i="2"/>
  <c r="L205" i="2"/>
  <c r="L206" i="2"/>
  <c r="L209" i="2"/>
  <c r="J210" i="2"/>
  <c r="K210" i="2"/>
  <c r="L210" i="2"/>
  <c r="L211" i="2"/>
  <c r="J212" i="2"/>
  <c r="K212" i="2"/>
  <c r="L212" i="2"/>
  <c r="L213" i="2"/>
  <c r="J214" i="2"/>
  <c r="K214" i="2"/>
  <c r="L214" i="2"/>
  <c r="L215" i="2"/>
  <c r="J216" i="2"/>
  <c r="K216" i="2"/>
  <c r="L216" i="2"/>
  <c r="J217" i="2"/>
  <c r="K217" i="2"/>
  <c r="L217" i="2"/>
  <c r="J218" i="2"/>
  <c r="K218" i="2"/>
  <c r="L218" i="2"/>
  <c r="K219" i="2"/>
  <c r="L219" i="2"/>
  <c r="K220" i="2"/>
  <c r="L220" i="2"/>
  <c r="J221" i="2"/>
  <c r="K221" i="2"/>
  <c r="L221" i="2"/>
  <c r="J222" i="2"/>
  <c r="K222" i="2"/>
  <c r="L222" i="2"/>
  <c r="J223" i="2"/>
  <c r="K223" i="2"/>
  <c r="L223" i="2"/>
  <c r="I224" i="2"/>
  <c r="J224" i="2"/>
  <c r="K224" i="2"/>
  <c r="L224" i="2"/>
  <c r="I225" i="2"/>
  <c r="J225" i="2"/>
  <c r="K225" i="2"/>
  <c r="L225" i="2"/>
  <c r="J226" i="2"/>
  <c r="K226" i="2"/>
  <c r="L226" i="2"/>
  <c r="J227" i="2"/>
  <c r="K227" i="2"/>
  <c r="L227" i="2"/>
  <c r="J228" i="2"/>
  <c r="K228" i="2"/>
  <c r="L228" i="2"/>
  <c r="K229" i="2"/>
  <c r="L229" i="2"/>
  <c r="J230" i="2"/>
  <c r="K230" i="2"/>
  <c r="L230" i="2"/>
  <c r="L231" i="2"/>
  <c r="J232" i="2"/>
  <c r="K232" i="2"/>
  <c r="L232" i="2"/>
  <c r="L233" i="2"/>
  <c r="J234" i="2"/>
  <c r="K234" i="2"/>
  <c r="L234" i="2"/>
  <c r="J235" i="2"/>
  <c r="K235" i="2"/>
  <c r="L235" i="2"/>
  <c r="J236" i="2"/>
  <c r="K236" i="2"/>
  <c r="L236" i="2"/>
  <c r="J237" i="2"/>
  <c r="K237" i="2"/>
  <c r="L237" i="2"/>
  <c r="J238" i="2"/>
  <c r="K238" i="2"/>
  <c r="L238" i="2"/>
  <c r="J239" i="2"/>
  <c r="K239" i="2"/>
  <c r="L239" i="2"/>
  <c r="J240" i="2"/>
  <c r="K240" i="2"/>
  <c r="L240" i="2"/>
  <c r="J241" i="2"/>
  <c r="K241" i="2"/>
  <c r="L241" i="2"/>
  <c r="J242" i="2"/>
  <c r="K242" i="2"/>
  <c r="L242" i="2"/>
  <c r="J243" i="2"/>
  <c r="K243" i="2"/>
  <c r="L243" i="2"/>
  <c r="I244" i="2"/>
  <c r="J244" i="2"/>
  <c r="K244" i="2"/>
  <c r="L244" i="2"/>
  <c r="J245" i="2"/>
  <c r="K245" i="2"/>
  <c r="L245" i="2"/>
  <c r="J246" i="2"/>
  <c r="K246" i="2"/>
  <c r="L246" i="2"/>
  <c r="J247" i="2"/>
  <c r="K247" i="2"/>
  <c r="L247" i="2"/>
  <c r="J248" i="2"/>
  <c r="K248" i="2"/>
  <c r="L248" i="2"/>
  <c r="J249" i="2"/>
  <c r="K249" i="2"/>
  <c r="L249" i="2"/>
  <c r="J250" i="2"/>
  <c r="K250" i="2"/>
  <c r="L250" i="2"/>
  <c r="J251" i="2"/>
  <c r="K251" i="2"/>
  <c r="L251" i="2"/>
  <c r="J252" i="2"/>
  <c r="K252" i="2"/>
  <c r="L252" i="2"/>
  <c r="K253" i="2"/>
  <c r="L253" i="2"/>
  <c r="K254" i="2"/>
  <c r="L254" i="2"/>
  <c r="J255" i="2"/>
  <c r="K255" i="2"/>
  <c r="L255" i="2"/>
  <c r="K256" i="2"/>
  <c r="L256" i="2"/>
  <c r="K257" i="2"/>
  <c r="L257" i="2"/>
  <c r="J258" i="2"/>
  <c r="K258" i="2"/>
  <c r="L258" i="2"/>
  <c r="L259" i="2"/>
  <c r="J260" i="2"/>
  <c r="K260" i="2"/>
  <c r="L260" i="2"/>
  <c r="J261" i="2"/>
  <c r="K261" i="2"/>
  <c r="L261" i="2"/>
  <c r="L262" i="2"/>
  <c r="J263" i="2"/>
  <c r="K263" i="2"/>
  <c r="L263" i="2"/>
  <c r="J264" i="2"/>
  <c r="K264" i="2"/>
  <c r="L264" i="2"/>
  <c r="J265" i="2"/>
  <c r="K265" i="2"/>
  <c r="L265" i="2"/>
  <c r="L266" i="2"/>
  <c r="J267" i="2"/>
  <c r="K267" i="2"/>
  <c r="L267" i="2"/>
  <c r="J268" i="2"/>
  <c r="K268" i="2"/>
  <c r="L268" i="2"/>
  <c r="J269" i="2"/>
  <c r="K269" i="2"/>
  <c r="L269" i="2"/>
  <c r="J270" i="2"/>
  <c r="K270" i="2"/>
  <c r="L270" i="2"/>
  <c r="J271" i="2"/>
  <c r="K271" i="2"/>
  <c r="L271" i="2"/>
  <c r="L272" i="2"/>
  <c r="J273" i="2"/>
  <c r="K273" i="2"/>
  <c r="L273" i="2"/>
  <c r="J274" i="2"/>
  <c r="K274" i="2"/>
  <c r="L274" i="2"/>
  <c r="L275" i="2"/>
  <c r="J276" i="2"/>
  <c r="K276" i="2"/>
  <c r="L276" i="2"/>
  <c r="K277" i="2"/>
  <c r="L277" i="2"/>
  <c r="L278" i="2"/>
  <c r="L279" i="2"/>
  <c r="J280" i="2"/>
  <c r="K280" i="2"/>
  <c r="L280" i="2"/>
  <c r="J281" i="2"/>
  <c r="K281" i="2"/>
  <c r="L281" i="2"/>
  <c r="J282" i="2"/>
  <c r="K282" i="2"/>
  <c r="L282" i="2"/>
  <c r="L283" i="2"/>
  <c r="L286" i="2"/>
  <c r="J289" i="2"/>
  <c r="K289" i="2"/>
  <c r="L289" i="2"/>
  <c r="L290" i="2"/>
  <c r="J291" i="2"/>
  <c r="K291" i="2"/>
  <c r="L291" i="2"/>
  <c r="J292" i="2"/>
  <c r="K292" i="2"/>
  <c r="L292" i="2"/>
  <c r="J293" i="2"/>
  <c r="K293" i="2"/>
  <c r="L293" i="2"/>
  <c r="J294" i="2"/>
  <c r="K294" i="2"/>
  <c r="L294" i="2"/>
  <c r="J295" i="2"/>
  <c r="K295" i="2"/>
  <c r="L295" i="2"/>
  <c r="K296" i="2"/>
  <c r="L296" i="2"/>
  <c r="K297" i="2"/>
  <c r="L297" i="2"/>
  <c r="I298" i="2"/>
  <c r="J298" i="2"/>
  <c r="K298" i="2"/>
  <c r="L298" i="2"/>
  <c r="I299" i="2"/>
  <c r="J299" i="2"/>
  <c r="K299" i="2"/>
  <c r="L299" i="2"/>
  <c r="J300" i="2"/>
  <c r="K300" i="2"/>
  <c r="L300" i="2"/>
  <c r="J301" i="2"/>
  <c r="K301" i="2"/>
  <c r="L301" i="2"/>
  <c r="J302" i="2"/>
  <c r="K302" i="2"/>
  <c r="L302" i="2"/>
  <c r="J303" i="2"/>
  <c r="K303" i="2"/>
  <c r="L303" i="2"/>
  <c r="J304" i="2"/>
  <c r="K304" i="2"/>
  <c r="L304" i="2"/>
  <c r="J305" i="2"/>
  <c r="K305" i="2"/>
  <c r="L305" i="2"/>
  <c r="J306" i="2"/>
  <c r="K306" i="2"/>
  <c r="L306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K341" i="2"/>
  <c r="L341" i="2"/>
  <c r="I342" i="2"/>
  <c r="K342" i="2"/>
  <c r="L342" i="2"/>
  <c r="I343" i="2"/>
  <c r="K343" i="2"/>
  <c r="L343" i="2"/>
  <c r="I344" i="2"/>
  <c r="K344" i="2"/>
  <c r="L344" i="2"/>
  <c r="I345" i="2"/>
  <c r="K345" i="2"/>
  <c r="L345" i="2"/>
  <c r="I346" i="2"/>
  <c r="K346" i="2"/>
  <c r="L346" i="2"/>
  <c r="I347" i="2"/>
  <c r="K347" i="2"/>
  <c r="L347" i="2"/>
  <c r="I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I403" i="2"/>
  <c r="J403" i="2"/>
  <c r="K403" i="2"/>
  <c r="L403" i="2"/>
  <c r="I404" i="2"/>
  <c r="J404" i="2"/>
  <c r="K404" i="2"/>
  <c r="L404" i="2"/>
  <c r="I405" i="2"/>
  <c r="J405" i="2"/>
  <c r="K405" i="2"/>
  <c r="L405" i="2"/>
  <c r="I406" i="2"/>
  <c r="J406" i="2"/>
  <c r="K406" i="2"/>
  <c r="L406" i="2"/>
  <c r="I407" i="2"/>
  <c r="J407" i="2"/>
  <c r="K407" i="2"/>
  <c r="L407" i="2"/>
  <c r="I408" i="2"/>
  <c r="J408" i="2"/>
  <c r="K408" i="2"/>
  <c r="L408" i="2"/>
  <c r="I409" i="2"/>
  <c r="J409" i="2"/>
  <c r="K409" i="2"/>
  <c r="L409" i="2"/>
  <c r="I410" i="2"/>
  <c r="J410" i="2"/>
  <c r="K410" i="2"/>
  <c r="L410" i="2"/>
  <c r="I411" i="2"/>
  <c r="J411" i="2"/>
  <c r="K411" i="2"/>
  <c r="L411" i="2"/>
  <c r="I412" i="2"/>
  <c r="J412" i="2"/>
  <c r="K412" i="2"/>
  <c r="L412" i="2"/>
  <c r="I413" i="2"/>
  <c r="J413" i="2"/>
  <c r="K413" i="2"/>
  <c r="L413" i="2"/>
  <c r="I414" i="2"/>
  <c r="J414" i="2"/>
  <c r="K414" i="2"/>
  <c r="L414" i="2"/>
  <c r="I415" i="2"/>
  <c r="J415" i="2"/>
  <c r="K415" i="2"/>
  <c r="L415" i="2"/>
  <c r="I416" i="2"/>
  <c r="J416" i="2"/>
  <c r="K416" i="2"/>
  <c r="L416" i="2"/>
  <c r="I417" i="2"/>
  <c r="J417" i="2"/>
  <c r="K417" i="2"/>
  <c r="L417" i="2"/>
  <c r="I418" i="2"/>
  <c r="J418" i="2"/>
  <c r="K418" i="2"/>
  <c r="L418" i="2"/>
  <c r="I419" i="2"/>
  <c r="J419" i="2"/>
  <c r="K419" i="2"/>
  <c r="L419" i="2"/>
  <c r="I420" i="2"/>
  <c r="J420" i="2"/>
  <c r="K420" i="2"/>
  <c r="L420" i="2"/>
  <c r="I421" i="2"/>
  <c r="J421" i="2"/>
  <c r="K421" i="2"/>
  <c r="L421" i="2"/>
  <c r="I422" i="2"/>
  <c r="J422" i="2"/>
  <c r="K422" i="2"/>
  <c r="L422" i="2"/>
  <c r="I423" i="2"/>
  <c r="J423" i="2"/>
  <c r="K423" i="2"/>
  <c r="L423" i="2"/>
  <c r="I424" i="2"/>
  <c r="J424" i="2"/>
  <c r="K424" i="2"/>
  <c r="L424" i="2"/>
  <c r="I425" i="2"/>
  <c r="J425" i="2"/>
  <c r="K425" i="2"/>
  <c r="L425" i="2"/>
  <c r="I426" i="2"/>
  <c r="J426" i="2"/>
  <c r="K426" i="2"/>
  <c r="L426" i="2"/>
  <c r="I427" i="2"/>
  <c r="J427" i="2"/>
  <c r="K427" i="2"/>
  <c r="L427" i="2"/>
  <c r="I428" i="2"/>
  <c r="J428" i="2"/>
  <c r="K428" i="2"/>
  <c r="L428" i="2"/>
  <c r="I429" i="2"/>
  <c r="J429" i="2"/>
  <c r="K429" i="2"/>
  <c r="L429" i="2"/>
  <c r="I430" i="2"/>
  <c r="J430" i="2"/>
  <c r="K430" i="2"/>
  <c r="L430" i="2"/>
  <c r="I431" i="2"/>
  <c r="J431" i="2"/>
  <c r="K431" i="2"/>
  <c r="L431" i="2"/>
  <c r="I432" i="2"/>
  <c r="J432" i="2"/>
  <c r="K432" i="2"/>
  <c r="L432" i="2"/>
  <c r="I433" i="2"/>
  <c r="J433" i="2"/>
  <c r="K433" i="2"/>
  <c r="L433" i="2"/>
  <c r="I434" i="2"/>
  <c r="J434" i="2"/>
  <c r="K434" i="2"/>
  <c r="L434" i="2"/>
  <c r="I435" i="2"/>
  <c r="J435" i="2"/>
  <c r="K435" i="2"/>
  <c r="L435" i="2"/>
  <c r="I436" i="2"/>
  <c r="J436" i="2"/>
  <c r="K436" i="2"/>
  <c r="L436" i="2"/>
  <c r="I437" i="2"/>
  <c r="J437" i="2"/>
  <c r="K437" i="2"/>
  <c r="L437" i="2"/>
  <c r="I438" i="2"/>
  <c r="J438" i="2"/>
  <c r="K438" i="2"/>
  <c r="L438" i="2"/>
  <c r="I439" i="2"/>
  <c r="J439" i="2"/>
  <c r="K439" i="2"/>
  <c r="L439" i="2"/>
  <c r="I440" i="2"/>
  <c r="J440" i="2"/>
  <c r="K440" i="2"/>
  <c r="L440" i="2"/>
  <c r="I441" i="2"/>
  <c r="J441" i="2"/>
  <c r="K441" i="2"/>
  <c r="L441" i="2"/>
  <c r="I442" i="2"/>
  <c r="J442" i="2"/>
  <c r="K442" i="2"/>
  <c r="L442" i="2"/>
  <c r="I443" i="2"/>
  <c r="J443" i="2"/>
  <c r="K443" i="2"/>
  <c r="L443" i="2"/>
  <c r="I444" i="2"/>
  <c r="J444" i="2"/>
  <c r="K444" i="2"/>
  <c r="L444" i="2"/>
  <c r="I445" i="2"/>
  <c r="J445" i="2"/>
  <c r="K445" i="2"/>
  <c r="L445" i="2"/>
  <c r="I446" i="2"/>
  <c r="J446" i="2"/>
  <c r="K446" i="2"/>
  <c r="L446" i="2"/>
  <c r="I447" i="2"/>
  <c r="J447" i="2"/>
  <c r="K447" i="2"/>
  <c r="L447" i="2"/>
  <c r="I448" i="2"/>
  <c r="J448" i="2"/>
  <c r="K448" i="2"/>
  <c r="L448" i="2"/>
  <c r="I449" i="2"/>
  <c r="J449" i="2"/>
  <c r="K449" i="2"/>
  <c r="L449" i="2"/>
  <c r="I450" i="2"/>
  <c r="J450" i="2"/>
  <c r="K450" i="2"/>
  <c r="L450" i="2"/>
  <c r="I451" i="2"/>
  <c r="J451" i="2"/>
  <c r="K451" i="2"/>
  <c r="L451" i="2"/>
  <c r="I452" i="2"/>
  <c r="J452" i="2"/>
  <c r="K452" i="2"/>
  <c r="L452" i="2"/>
  <c r="I453" i="2"/>
  <c r="J453" i="2"/>
  <c r="K453" i="2"/>
  <c r="L453" i="2"/>
  <c r="I454" i="2"/>
  <c r="J454" i="2"/>
  <c r="K454" i="2"/>
  <c r="L454" i="2"/>
  <c r="I455" i="2"/>
  <c r="J455" i="2"/>
  <c r="K455" i="2"/>
  <c r="L455" i="2"/>
  <c r="I456" i="2"/>
  <c r="J456" i="2"/>
  <c r="K456" i="2"/>
  <c r="L456" i="2"/>
  <c r="I457" i="2"/>
  <c r="J457" i="2"/>
  <c r="K457" i="2"/>
  <c r="L457" i="2"/>
  <c r="I458" i="2"/>
  <c r="J458" i="2"/>
  <c r="K458" i="2"/>
  <c r="L458" i="2"/>
  <c r="I459" i="2"/>
  <c r="J459" i="2"/>
  <c r="K459" i="2"/>
  <c r="L459" i="2"/>
  <c r="I460" i="2"/>
  <c r="J460" i="2"/>
  <c r="K460" i="2"/>
  <c r="L460" i="2"/>
  <c r="I461" i="2"/>
  <c r="J461" i="2"/>
  <c r="K461" i="2"/>
  <c r="L461" i="2"/>
  <c r="I462" i="2"/>
  <c r="J462" i="2"/>
  <c r="K462" i="2"/>
  <c r="L462" i="2"/>
  <c r="I463" i="2"/>
  <c r="J463" i="2"/>
  <c r="K463" i="2"/>
  <c r="L463" i="2"/>
  <c r="I464" i="2"/>
  <c r="J464" i="2"/>
  <c r="K464" i="2"/>
  <c r="L464" i="2"/>
  <c r="I465" i="2"/>
  <c r="J465" i="2"/>
  <c r="K465" i="2"/>
  <c r="L465" i="2"/>
  <c r="I466" i="2"/>
  <c r="J466" i="2"/>
  <c r="K466" i="2"/>
  <c r="L466" i="2"/>
  <c r="I467" i="2"/>
  <c r="J467" i="2"/>
  <c r="K467" i="2"/>
  <c r="L467" i="2"/>
  <c r="I468" i="2"/>
  <c r="J468" i="2"/>
  <c r="K468" i="2"/>
  <c r="L468" i="2"/>
  <c r="I469" i="2"/>
  <c r="J469" i="2"/>
  <c r="K469" i="2"/>
  <c r="L469" i="2"/>
  <c r="I470" i="2"/>
  <c r="J470" i="2"/>
  <c r="K470" i="2"/>
  <c r="L470" i="2"/>
  <c r="I471" i="2"/>
  <c r="J471" i="2"/>
  <c r="K471" i="2"/>
  <c r="L471" i="2"/>
  <c r="I472" i="2"/>
  <c r="J472" i="2"/>
  <c r="K472" i="2"/>
  <c r="L472" i="2"/>
  <c r="I473" i="2"/>
  <c r="J473" i="2"/>
  <c r="K473" i="2"/>
  <c r="L473" i="2"/>
  <c r="I474" i="2"/>
  <c r="J474" i="2"/>
  <c r="K474" i="2"/>
  <c r="L474" i="2"/>
  <c r="I475" i="2"/>
  <c r="J475" i="2"/>
  <c r="K475" i="2"/>
  <c r="L475" i="2"/>
  <c r="I476" i="2"/>
  <c r="J476" i="2"/>
  <c r="K476" i="2"/>
  <c r="L476" i="2"/>
  <c r="I477" i="2"/>
  <c r="J477" i="2"/>
  <c r="K477" i="2"/>
  <c r="L477" i="2"/>
  <c r="I478" i="2"/>
  <c r="J478" i="2"/>
  <c r="K478" i="2"/>
  <c r="L478" i="2"/>
  <c r="I479" i="2"/>
  <c r="J479" i="2"/>
  <c r="K479" i="2"/>
  <c r="L479" i="2"/>
  <c r="I480" i="2"/>
  <c r="J480" i="2"/>
  <c r="K480" i="2"/>
  <c r="L480" i="2"/>
  <c r="I481" i="2"/>
  <c r="J481" i="2"/>
  <c r="K481" i="2"/>
  <c r="L481" i="2"/>
  <c r="I482" i="2"/>
  <c r="J482" i="2"/>
  <c r="K482" i="2"/>
  <c r="L482" i="2"/>
  <c r="I483" i="2"/>
  <c r="J483" i="2"/>
  <c r="K483" i="2"/>
  <c r="L483" i="2"/>
  <c r="I484" i="2"/>
  <c r="J484" i="2"/>
  <c r="K484" i="2"/>
  <c r="L484" i="2"/>
  <c r="I485" i="2"/>
  <c r="J485" i="2"/>
  <c r="K485" i="2"/>
  <c r="L485" i="2"/>
  <c r="I486" i="2"/>
  <c r="J486" i="2"/>
  <c r="K486" i="2"/>
  <c r="L486" i="2"/>
  <c r="I487" i="2"/>
  <c r="J487" i="2"/>
  <c r="K487" i="2"/>
  <c r="L487" i="2"/>
  <c r="I488" i="2"/>
  <c r="J488" i="2"/>
  <c r="K488" i="2"/>
  <c r="L488" i="2"/>
  <c r="I489" i="2"/>
  <c r="J489" i="2"/>
  <c r="K489" i="2"/>
  <c r="L489" i="2"/>
  <c r="I490" i="2"/>
  <c r="J490" i="2"/>
  <c r="K490" i="2"/>
  <c r="L490" i="2"/>
  <c r="I491" i="2"/>
  <c r="J491" i="2"/>
  <c r="K491" i="2"/>
  <c r="L491" i="2"/>
  <c r="I492" i="2"/>
  <c r="J492" i="2"/>
  <c r="K492" i="2"/>
  <c r="L492" i="2"/>
  <c r="I493" i="2"/>
  <c r="J493" i="2"/>
  <c r="K493" i="2"/>
  <c r="L493" i="2"/>
  <c r="I494" i="2"/>
  <c r="J494" i="2"/>
  <c r="K494" i="2"/>
  <c r="L494" i="2"/>
  <c r="I495" i="2"/>
  <c r="J495" i="2"/>
  <c r="K495" i="2"/>
  <c r="L495" i="2"/>
  <c r="I496" i="2"/>
  <c r="J496" i="2"/>
  <c r="K496" i="2"/>
  <c r="L496" i="2"/>
  <c r="I497" i="2"/>
  <c r="J497" i="2"/>
  <c r="K497" i="2"/>
  <c r="L497" i="2"/>
  <c r="I498" i="2"/>
  <c r="J498" i="2"/>
  <c r="K498" i="2"/>
  <c r="L498" i="2"/>
  <c r="I499" i="2"/>
  <c r="J499" i="2"/>
  <c r="K499" i="2"/>
  <c r="L499" i="2"/>
  <c r="I500" i="2"/>
  <c r="J500" i="2"/>
  <c r="K500" i="2"/>
  <c r="L500" i="2"/>
  <c r="I501" i="2"/>
  <c r="J501" i="2"/>
  <c r="K501" i="2"/>
  <c r="L501" i="2"/>
  <c r="I502" i="2"/>
  <c r="J502" i="2"/>
  <c r="K502" i="2"/>
  <c r="L502" i="2"/>
  <c r="I503" i="2"/>
  <c r="J503" i="2"/>
  <c r="K503" i="2"/>
  <c r="L503" i="2"/>
  <c r="I504" i="2"/>
  <c r="J504" i="2"/>
  <c r="K504" i="2"/>
  <c r="L504" i="2"/>
  <c r="I505" i="2"/>
  <c r="J505" i="2"/>
  <c r="K505" i="2"/>
  <c r="L505" i="2"/>
  <c r="I506" i="2"/>
  <c r="J506" i="2"/>
  <c r="K506" i="2"/>
  <c r="L506" i="2"/>
  <c r="I507" i="2"/>
  <c r="J507" i="2"/>
  <c r="K507" i="2"/>
  <c r="L507" i="2"/>
  <c r="I508" i="2"/>
  <c r="J508" i="2"/>
  <c r="K508" i="2"/>
  <c r="L508" i="2"/>
  <c r="I509" i="2"/>
  <c r="J509" i="2"/>
  <c r="K509" i="2"/>
  <c r="L509" i="2"/>
  <c r="I510" i="2"/>
  <c r="J510" i="2"/>
  <c r="K510" i="2"/>
  <c r="L510" i="2"/>
  <c r="I511" i="2"/>
  <c r="J511" i="2"/>
  <c r="K511" i="2"/>
  <c r="L511" i="2"/>
  <c r="I512" i="2"/>
  <c r="J512" i="2"/>
  <c r="K512" i="2"/>
  <c r="L512" i="2"/>
  <c r="I513" i="2"/>
  <c r="J513" i="2"/>
  <c r="K513" i="2"/>
  <c r="L513" i="2"/>
  <c r="I514" i="2"/>
  <c r="J514" i="2"/>
  <c r="K514" i="2"/>
  <c r="L514" i="2"/>
  <c r="I515" i="2"/>
  <c r="J515" i="2"/>
  <c r="K515" i="2"/>
  <c r="L515" i="2"/>
  <c r="I516" i="2"/>
  <c r="J516" i="2"/>
  <c r="K516" i="2"/>
  <c r="L516" i="2"/>
  <c r="I517" i="2"/>
  <c r="J517" i="2"/>
  <c r="K517" i="2"/>
  <c r="L517" i="2"/>
  <c r="I518" i="2"/>
  <c r="J518" i="2"/>
  <c r="K518" i="2"/>
  <c r="L518" i="2"/>
  <c r="I519" i="2"/>
  <c r="J519" i="2"/>
  <c r="K519" i="2"/>
  <c r="L519" i="2"/>
  <c r="I520" i="2"/>
  <c r="J520" i="2"/>
  <c r="K520" i="2"/>
  <c r="L520" i="2"/>
  <c r="I521" i="2"/>
  <c r="J521" i="2"/>
  <c r="K521" i="2"/>
  <c r="L521" i="2"/>
  <c r="I522" i="2"/>
  <c r="J522" i="2"/>
  <c r="K522" i="2"/>
  <c r="L522" i="2"/>
  <c r="I523" i="2"/>
  <c r="J523" i="2"/>
  <c r="K523" i="2"/>
  <c r="L523" i="2"/>
  <c r="I524" i="2"/>
  <c r="J524" i="2"/>
  <c r="K524" i="2"/>
  <c r="L524" i="2"/>
  <c r="I525" i="2"/>
  <c r="J525" i="2"/>
  <c r="K525" i="2"/>
  <c r="L525" i="2"/>
  <c r="I526" i="2"/>
  <c r="J526" i="2"/>
  <c r="K526" i="2"/>
  <c r="L526" i="2"/>
  <c r="I527" i="2"/>
  <c r="J527" i="2"/>
  <c r="K527" i="2"/>
  <c r="L527" i="2"/>
  <c r="I528" i="2"/>
  <c r="J528" i="2"/>
  <c r="K528" i="2"/>
  <c r="L528" i="2"/>
  <c r="I529" i="2"/>
  <c r="J529" i="2"/>
  <c r="K529" i="2"/>
  <c r="L529" i="2"/>
  <c r="I530" i="2"/>
  <c r="J530" i="2"/>
  <c r="K530" i="2"/>
  <c r="L530" i="2"/>
  <c r="I531" i="2"/>
  <c r="J531" i="2"/>
  <c r="K531" i="2"/>
  <c r="L531" i="2"/>
  <c r="I532" i="2"/>
  <c r="J532" i="2"/>
  <c r="K532" i="2"/>
  <c r="L532" i="2"/>
  <c r="I533" i="2"/>
  <c r="J533" i="2"/>
  <c r="K533" i="2"/>
  <c r="L533" i="2"/>
  <c r="I534" i="2"/>
  <c r="J534" i="2"/>
  <c r="K534" i="2"/>
  <c r="L534" i="2"/>
  <c r="I535" i="2"/>
  <c r="J535" i="2"/>
  <c r="K535" i="2"/>
  <c r="L535" i="2"/>
  <c r="I536" i="2"/>
  <c r="J536" i="2"/>
  <c r="K536" i="2"/>
  <c r="L536" i="2"/>
  <c r="I537" i="2"/>
  <c r="J537" i="2"/>
  <c r="K537" i="2"/>
  <c r="L537" i="2"/>
  <c r="I538" i="2"/>
  <c r="J538" i="2"/>
  <c r="K538" i="2"/>
  <c r="L538" i="2"/>
  <c r="I539" i="2"/>
  <c r="J539" i="2"/>
  <c r="K539" i="2"/>
  <c r="L539" i="2"/>
  <c r="I540" i="2"/>
  <c r="J540" i="2"/>
  <c r="K540" i="2"/>
  <c r="L540" i="2"/>
  <c r="I541" i="2"/>
  <c r="J541" i="2"/>
  <c r="K541" i="2"/>
  <c r="L541" i="2"/>
  <c r="I542" i="2"/>
  <c r="J542" i="2"/>
  <c r="K542" i="2"/>
  <c r="L542" i="2"/>
  <c r="I543" i="2"/>
  <c r="J543" i="2"/>
  <c r="K543" i="2"/>
  <c r="L543" i="2"/>
  <c r="I544" i="2"/>
  <c r="J544" i="2"/>
  <c r="K544" i="2"/>
  <c r="L544" i="2"/>
  <c r="I545" i="2"/>
  <c r="J545" i="2"/>
  <c r="K545" i="2"/>
  <c r="L545" i="2"/>
  <c r="I546" i="2"/>
  <c r="J546" i="2"/>
  <c r="K546" i="2"/>
  <c r="L546" i="2"/>
  <c r="I547" i="2"/>
  <c r="J547" i="2"/>
  <c r="K547" i="2"/>
  <c r="L547" i="2"/>
  <c r="I548" i="2"/>
  <c r="J548" i="2"/>
  <c r="K548" i="2"/>
  <c r="L548" i="2"/>
  <c r="I549" i="2"/>
  <c r="J549" i="2"/>
  <c r="K549" i="2"/>
  <c r="L549" i="2"/>
  <c r="I550" i="2"/>
  <c r="J550" i="2"/>
  <c r="K550" i="2"/>
  <c r="L550" i="2"/>
  <c r="I551" i="2"/>
  <c r="J551" i="2"/>
  <c r="K551" i="2"/>
  <c r="L551" i="2"/>
  <c r="I552" i="2"/>
  <c r="J552" i="2"/>
  <c r="K552" i="2"/>
  <c r="L552" i="2"/>
  <c r="I553" i="2"/>
  <c r="J553" i="2"/>
  <c r="K553" i="2"/>
  <c r="L553" i="2"/>
  <c r="I554" i="2"/>
  <c r="J554" i="2"/>
  <c r="K554" i="2"/>
  <c r="L554" i="2"/>
  <c r="I555" i="2"/>
  <c r="J555" i="2"/>
  <c r="K555" i="2"/>
  <c r="L555" i="2"/>
  <c r="I556" i="2"/>
  <c r="J556" i="2"/>
  <c r="K556" i="2"/>
  <c r="L556" i="2"/>
  <c r="I557" i="2"/>
  <c r="J557" i="2"/>
  <c r="K557" i="2"/>
  <c r="L557" i="2"/>
  <c r="I558" i="2"/>
  <c r="J558" i="2"/>
  <c r="K558" i="2"/>
  <c r="L558" i="2"/>
  <c r="I559" i="2"/>
  <c r="J559" i="2"/>
  <c r="K559" i="2"/>
  <c r="L559" i="2"/>
  <c r="I560" i="2"/>
  <c r="J560" i="2"/>
  <c r="K560" i="2"/>
  <c r="L560" i="2"/>
  <c r="I561" i="2"/>
  <c r="J561" i="2"/>
  <c r="K561" i="2"/>
  <c r="L561" i="2"/>
  <c r="I562" i="2"/>
  <c r="J562" i="2"/>
  <c r="K562" i="2"/>
  <c r="L562" i="2"/>
  <c r="I563" i="2"/>
  <c r="J563" i="2"/>
  <c r="K563" i="2"/>
  <c r="L563" i="2"/>
  <c r="I564" i="2"/>
  <c r="J564" i="2"/>
  <c r="K564" i="2"/>
  <c r="L564" i="2"/>
  <c r="I565" i="2"/>
  <c r="J565" i="2"/>
  <c r="K565" i="2"/>
  <c r="L565" i="2"/>
  <c r="I566" i="2"/>
  <c r="J566" i="2"/>
  <c r="K566" i="2"/>
  <c r="L566" i="2"/>
  <c r="I567" i="2"/>
  <c r="J567" i="2"/>
  <c r="K567" i="2"/>
  <c r="L567" i="2"/>
  <c r="I568" i="2"/>
  <c r="J568" i="2"/>
  <c r="K568" i="2"/>
  <c r="L568" i="2"/>
  <c r="I569" i="2"/>
  <c r="J569" i="2"/>
  <c r="K569" i="2"/>
  <c r="L569" i="2"/>
  <c r="I570" i="2"/>
  <c r="J570" i="2"/>
  <c r="K570" i="2"/>
  <c r="L570" i="2"/>
  <c r="I571" i="2"/>
  <c r="J571" i="2"/>
  <c r="K571" i="2"/>
  <c r="L571" i="2"/>
  <c r="I572" i="2"/>
  <c r="J572" i="2"/>
  <c r="K572" i="2"/>
  <c r="L572" i="2"/>
  <c r="I573" i="2"/>
  <c r="J573" i="2"/>
  <c r="K573" i="2"/>
  <c r="L573" i="2"/>
  <c r="I574" i="2"/>
  <c r="J574" i="2"/>
  <c r="K574" i="2"/>
  <c r="L574" i="2"/>
  <c r="I575" i="2"/>
  <c r="J575" i="2"/>
  <c r="K575" i="2"/>
  <c r="L575" i="2"/>
  <c r="I576" i="2"/>
  <c r="J576" i="2"/>
  <c r="K576" i="2"/>
  <c r="L576" i="2"/>
  <c r="I577" i="2"/>
  <c r="J577" i="2"/>
  <c r="K577" i="2"/>
  <c r="L577" i="2"/>
  <c r="I578" i="2"/>
  <c r="J578" i="2"/>
  <c r="K578" i="2"/>
  <c r="L578" i="2"/>
  <c r="I579" i="2"/>
  <c r="J579" i="2"/>
  <c r="K579" i="2"/>
  <c r="L579" i="2"/>
  <c r="I580" i="2"/>
  <c r="J580" i="2"/>
  <c r="K580" i="2"/>
  <c r="L580" i="2"/>
  <c r="I581" i="2"/>
  <c r="J581" i="2"/>
  <c r="K581" i="2"/>
  <c r="L581" i="2"/>
  <c r="I582" i="2"/>
  <c r="J582" i="2"/>
  <c r="K582" i="2"/>
  <c r="L582" i="2"/>
  <c r="I583" i="2"/>
  <c r="J583" i="2"/>
  <c r="K583" i="2"/>
  <c r="L583" i="2"/>
  <c r="I584" i="2"/>
  <c r="J584" i="2"/>
  <c r="K584" i="2"/>
  <c r="L584" i="2"/>
  <c r="I585" i="2"/>
  <c r="J585" i="2"/>
  <c r="K585" i="2"/>
  <c r="L585" i="2"/>
  <c r="I586" i="2"/>
  <c r="J586" i="2"/>
  <c r="K586" i="2"/>
  <c r="L586" i="2"/>
  <c r="I587" i="2"/>
  <c r="J587" i="2"/>
  <c r="K587" i="2"/>
  <c r="L587" i="2"/>
  <c r="I588" i="2"/>
  <c r="J588" i="2"/>
  <c r="K588" i="2"/>
  <c r="L588" i="2"/>
  <c r="I589" i="2"/>
  <c r="J589" i="2"/>
  <c r="K589" i="2"/>
  <c r="L589" i="2"/>
  <c r="I590" i="2"/>
  <c r="J590" i="2"/>
  <c r="K590" i="2"/>
  <c r="L590" i="2"/>
  <c r="I591" i="2"/>
  <c r="J591" i="2"/>
  <c r="K591" i="2"/>
  <c r="L591" i="2"/>
  <c r="I592" i="2"/>
  <c r="J592" i="2"/>
  <c r="K592" i="2"/>
  <c r="L592" i="2"/>
  <c r="I593" i="2"/>
  <c r="J593" i="2"/>
  <c r="K593" i="2"/>
  <c r="L593" i="2"/>
  <c r="I594" i="2"/>
  <c r="J594" i="2"/>
  <c r="K594" i="2"/>
  <c r="L594" i="2"/>
  <c r="I595" i="2"/>
  <c r="J595" i="2"/>
  <c r="K595" i="2"/>
  <c r="L595" i="2"/>
  <c r="I596" i="2"/>
  <c r="J596" i="2"/>
  <c r="K596" i="2"/>
  <c r="L596" i="2"/>
  <c r="I597" i="2"/>
  <c r="J597" i="2"/>
  <c r="K597" i="2"/>
  <c r="L597" i="2"/>
  <c r="I598" i="2"/>
  <c r="J598" i="2"/>
  <c r="K598" i="2"/>
  <c r="L598" i="2"/>
  <c r="I599" i="2"/>
  <c r="J599" i="2"/>
  <c r="K599" i="2"/>
  <c r="L599" i="2"/>
  <c r="I600" i="2"/>
  <c r="J600" i="2"/>
  <c r="K600" i="2"/>
  <c r="L600" i="2"/>
  <c r="I601" i="2"/>
  <c r="J601" i="2"/>
  <c r="K601" i="2"/>
  <c r="L601" i="2"/>
  <c r="I602" i="2"/>
  <c r="J602" i="2"/>
  <c r="K602" i="2"/>
  <c r="L602" i="2"/>
  <c r="I603" i="2"/>
  <c r="J603" i="2"/>
  <c r="K603" i="2"/>
  <c r="L603" i="2"/>
  <c r="I604" i="2"/>
  <c r="J604" i="2"/>
  <c r="K604" i="2"/>
  <c r="L604" i="2"/>
  <c r="I605" i="2"/>
  <c r="J605" i="2"/>
  <c r="K605" i="2"/>
  <c r="L605" i="2"/>
  <c r="I606" i="2"/>
  <c r="J606" i="2"/>
  <c r="K606" i="2"/>
  <c r="L606" i="2"/>
  <c r="I607" i="2"/>
  <c r="J607" i="2"/>
  <c r="K607" i="2"/>
  <c r="L607" i="2"/>
  <c r="I608" i="2"/>
  <c r="J608" i="2"/>
  <c r="K608" i="2"/>
  <c r="L608" i="2"/>
  <c r="I609" i="2"/>
  <c r="J609" i="2"/>
  <c r="K609" i="2"/>
  <c r="L609" i="2"/>
  <c r="I610" i="2"/>
  <c r="J610" i="2"/>
  <c r="K610" i="2"/>
  <c r="L610" i="2"/>
  <c r="I611" i="2"/>
  <c r="J611" i="2"/>
  <c r="K611" i="2"/>
  <c r="L611" i="2"/>
  <c r="I612" i="2"/>
  <c r="J612" i="2"/>
  <c r="K612" i="2"/>
  <c r="L612" i="2"/>
  <c r="I613" i="2"/>
  <c r="J613" i="2"/>
  <c r="K613" i="2"/>
  <c r="L613" i="2"/>
  <c r="I614" i="2"/>
  <c r="J614" i="2"/>
  <c r="K614" i="2"/>
  <c r="L614" i="2"/>
  <c r="I615" i="2"/>
  <c r="J615" i="2"/>
  <c r="K615" i="2"/>
  <c r="L615" i="2"/>
  <c r="I616" i="2"/>
  <c r="J616" i="2"/>
  <c r="K616" i="2"/>
  <c r="L616" i="2"/>
  <c r="I617" i="2"/>
  <c r="J617" i="2"/>
  <c r="K617" i="2"/>
  <c r="L617" i="2"/>
  <c r="I618" i="2"/>
  <c r="J618" i="2"/>
  <c r="K618" i="2"/>
  <c r="L618" i="2"/>
  <c r="I619" i="2"/>
  <c r="J619" i="2"/>
  <c r="K619" i="2"/>
  <c r="L619" i="2"/>
  <c r="I620" i="2"/>
  <c r="J620" i="2"/>
  <c r="K620" i="2"/>
  <c r="L620" i="2"/>
  <c r="I621" i="2"/>
  <c r="J621" i="2"/>
  <c r="K621" i="2"/>
  <c r="L621" i="2"/>
  <c r="I622" i="2"/>
  <c r="J622" i="2"/>
  <c r="K622" i="2"/>
  <c r="L622" i="2"/>
  <c r="I623" i="2"/>
  <c r="J623" i="2"/>
  <c r="K623" i="2"/>
  <c r="L623" i="2"/>
  <c r="I624" i="2"/>
  <c r="J624" i="2"/>
  <c r="K624" i="2"/>
  <c r="L624" i="2"/>
  <c r="I625" i="2"/>
  <c r="J625" i="2"/>
  <c r="K625" i="2"/>
  <c r="L625" i="2"/>
  <c r="I626" i="2"/>
  <c r="J626" i="2"/>
  <c r="K626" i="2"/>
  <c r="L626" i="2"/>
  <c r="I627" i="2"/>
  <c r="J627" i="2"/>
  <c r="K627" i="2"/>
  <c r="L627" i="2"/>
  <c r="L2" i="2"/>
  <c r="AN471" i="2" l="1"/>
  <c r="AN455" i="2"/>
  <c r="AN475" i="2"/>
  <c r="AN459" i="2"/>
  <c r="AN443" i="2"/>
  <c r="AN427" i="2"/>
  <c r="AN477" i="2"/>
  <c r="AN461" i="2"/>
  <c r="AN445" i="2"/>
  <c r="AN429" i="2"/>
  <c r="AN479" i="2"/>
  <c r="AN463" i="2"/>
  <c r="AN447" i="2"/>
  <c r="AN431" i="2"/>
  <c r="AN415" i="2"/>
  <c r="AN481" i="2"/>
  <c r="AN465" i="2"/>
  <c r="AN449" i="2"/>
  <c r="AN433" i="2"/>
  <c r="AN469" i="2"/>
  <c r="AN453" i="2"/>
  <c r="AN437" i="2"/>
  <c r="AN421" i="2"/>
  <c r="AN311" i="2"/>
  <c r="AN303" i="2"/>
  <c r="AN295" i="2"/>
  <c r="AN287" i="2"/>
  <c r="AN279" i="2"/>
  <c r="AN271" i="2"/>
  <c r="AN263" i="2"/>
  <c r="AN255" i="2"/>
  <c r="AN247" i="2"/>
  <c r="AN305" i="2"/>
  <c r="AN297" i="2"/>
  <c r="AN289" i="2"/>
  <c r="AN281" i="2"/>
  <c r="AN273" i="2"/>
  <c r="AN265" i="2"/>
  <c r="AN257" i="2"/>
  <c r="AN249" i="2"/>
  <c r="AN128" i="2"/>
  <c r="AN310" i="2"/>
  <c r="AN302" i="2"/>
  <c r="AN294" i="2"/>
  <c r="AN286" i="2"/>
  <c r="AN278" i="2"/>
  <c r="AN270" i="2"/>
  <c r="AN262" i="2"/>
  <c r="AN254" i="2"/>
  <c r="AN246" i="2"/>
  <c r="AN110" i="2"/>
  <c r="AN307" i="2"/>
  <c r="AN299" i="2"/>
  <c r="AN291" i="2"/>
  <c r="AN283" i="2"/>
  <c r="AN275" i="2"/>
  <c r="AN267" i="2"/>
  <c r="AN259" i="2"/>
  <c r="AN251" i="2"/>
  <c r="AN264" i="2"/>
  <c r="AN256" i="2"/>
  <c r="AN248" i="2"/>
  <c r="AN158" i="2"/>
  <c r="AN112" i="2"/>
  <c r="AN306" i="2"/>
  <c r="AN298" i="2"/>
  <c r="AN290" i="2"/>
  <c r="AN282" i="2"/>
  <c r="AN274" i="2"/>
  <c r="AN266" i="2"/>
  <c r="AN258" i="2"/>
  <c r="AN250" i="2"/>
  <c r="AN242" i="2"/>
  <c r="AN142" i="2"/>
  <c r="AN96" i="2"/>
  <c r="AN167" i="2"/>
  <c r="AN151" i="2"/>
  <c r="AN135" i="2"/>
  <c r="AN119" i="2"/>
  <c r="AN103" i="2"/>
  <c r="AN169" i="2"/>
  <c r="AN153" i="2"/>
  <c r="AN137" i="2"/>
  <c r="AN121" i="2"/>
  <c r="AN105" i="2"/>
  <c r="AN89" i="2"/>
  <c r="AN123" i="2"/>
  <c r="AN107" i="2"/>
  <c r="AN91" i="2"/>
  <c r="AN157" i="2"/>
  <c r="AN141" i="2"/>
  <c r="AN125" i="2"/>
  <c r="AN109" i="2"/>
  <c r="AN93" i="2"/>
  <c r="AN159" i="2"/>
  <c r="AN143" i="2"/>
  <c r="AN127" i="2"/>
  <c r="AN111" i="2"/>
  <c r="AN95" i="2"/>
  <c r="AN97" i="2"/>
  <c r="AN163" i="2"/>
  <c r="AN147" i="2"/>
  <c r="AN131" i="2"/>
  <c r="AN115" i="2"/>
  <c r="AN99" i="2"/>
  <c r="K71" i="6" l="1"/>
  <c r="J71" i="6"/>
  <c r="I71" i="6"/>
  <c r="M71" i="6" s="1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M63" i="6" s="1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M58" i="6" s="1"/>
  <c r="J58" i="6"/>
  <c r="I58" i="6"/>
  <c r="K57" i="6"/>
  <c r="J57" i="6"/>
  <c r="I57" i="6"/>
  <c r="K56" i="6"/>
  <c r="J56" i="6"/>
  <c r="I56" i="6"/>
  <c r="K55" i="6"/>
  <c r="J55" i="6"/>
  <c r="I55" i="6"/>
  <c r="M55" i="6" s="1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M50" i="6" s="1"/>
  <c r="J50" i="6"/>
  <c r="I50" i="6"/>
  <c r="K49" i="6"/>
  <c r="J49" i="6"/>
  <c r="I49" i="6"/>
  <c r="K48" i="6"/>
  <c r="J48" i="6"/>
  <c r="I48" i="6"/>
  <c r="K47" i="6"/>
  <c r="J47" i="6"/>
  <c r="I47" i="6"/>
  <c r="M47" i="6" s="1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M42" i="6" s="1"/>
  <c r="J42" i="6"/>
  <c r="I42" i="6"/>
  <c r="K41" i="6"/>
  <c r="J41" i="6"/>
  <c r="I41" i="6"/>
  <c r="K40" i="6"/>
  <c r="J40" i="6"/>
  <c r="I40" i="6"/>
  <c r="K39" i="6"/>
  <c r="J39" i="6"/>
  <c r="I39" i="6"/>
  <c r="M39" i="6" s="1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M34" i="6" s="1"/>
  <c r="J34" i="6"/>
  <c r="I34" i="6"/>
  <c r="K33" i="6"/>
  <c r="J33" i="6"/>
  <c r="I33" i="6"/>
  <c r="K32" i="6"/>
  <c r="J32" i="6"/>
  <c r="I32" i="6"/>
  <c r="K31" i="6"/>
  <c r="J31" i="6"/>
  <c r="I31" i="6"/>
  <c r="M31" i="6" s="1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M26" i="6" s="1"/>
  <c r="J26" i="6"/>
  <c r="I26" i="6"/>
  <c r="K25" i="6"/>
  <c r="J25" i="6"/>
  <c r="I25" i="6"/>
  <c r="K24" i="6"/>
  <c r="J24" i="6"/>
  <c r="I24" i="6"/>
  <c r="K23" i="6"/>
  <c r="J23" i="6"/>
  <c r="I23" i="6"/>
  <c r="M23" i="6" s="1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M18" i="6" s="1"/>
  <c r="J18" i="6"/>
  <c r="I18" i="6"/>
  <c r="K17" i="6"/>
  <c r="J17" i="6"/>
  <c r="I17" i="6"/>
  <c r="K16" i="6"/>
  <c r="J16" i="6"/>
  <c r="I16" i="6"/>
  <c r="K15" i="6"/>
  <c r="J15" i="6"/>
  <c r="I15" i="6"/>
  <c r="M15" i="6" s="1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M10" i="6" s="1"/>
  <c r="J10" i="6"/>
  <c r="I10" i="6"/>
  <c r="K9" i="6"/>
  <c r="J9" i="6"/>
  <c r="I9" i="6"/>
  <c r="K8" i="6"/>
  <c r="J8" i="6"/>
  <c r="I8" i="6"/>
  <c r="K7" i="6"/>
  <c r="J7" i="6"/>
  <c r="I7" i="6"/>
  <c r="M7" i="6" s="1"/>
  <c r="K6" i="6"/>
  <c r="J6" i="6"/>
  <c r="I6" i="6"/>
  <c r="K5" i="6"/>
  <c r="J5" i="6"/>
  <c r="I5" i="6"/>
  <c r="K4" i="6"/>
  <c r="J4" i="6"/>
  <c r="I4" i="6"/>
  <c r="K3" i="6"/>
  <c r="J3" i="6"/>
  <c r="I3" i="6"/>
  <c r="M17" i="6" l="1"/>
  <c r="M25" i="6"/>
  <c r="M33" i="6"/>
  <c r="M41" i="6"/>
  <c r="M49" i="6"/>
  <c r="M57" i="6"/>
  <c r="M65" i="6"/>
  <c r="M66" i="6"/>
  <c r="M3" i="6"/>
  <c r="M11" i="6"/>
  <c r="M19" i="6"/>
  <c r="M27" i="6"/>
  <c r="M35" i="6"/>
  <c r="M43" i="6"/>
  <c r="M51" i="6"/>
  <c r="M59" i="6"/>
  <c r="M67" i="6"/>
  <c r="M9" i="6"/>
  <c r="M8" i="6"/>
  <c r="M24" i="6"/>
  <c r="M48" i="6"/>
  <c r="M16" i="6"/>
  <c r="M32" i="6"/>
  <c r="M56" i="6"/>
  <c r="M6" i="6"/>
  <c r="M14" i="6"/>
  <c r="M22" i="6"/>
  <c r="M4" i="6"/>
  <c r="M12" i="6"/>
  <c r="M20" i="6"/>
  <c r="M28" i="6"/>
  <c r="M36" i="6"/>
  <c r="M44" i="6"/>
  <c r="M52" i="6"/>
  <c r="M60" i="6"/>
  <c r="M68" i="6"/>
  <c r="M40" i="6"/>
  <c r="M64" i="6"/>
  <c r="M30" i="6"/>
  <c r="M38" i="6"/>
  <c r="M46" i="6"/>
  <c r="M54" i="6"/>
  <c r="M62" i="6"/>
  <c r="M70" i="6"/>
  <c r="M5" i="6"/>
  <c r="M13" i="6"/>
  <c r="M21" i="6"/>
  <c r="M29" i="6"/>
  <c r="M37" i="6"/>
  <c r="M45" i="6"/>
  <c r="M53" i="6"/>
  <c r="M61" i="6"/>
  <c r="M69" i="6"/>
  <c r="S3" i="6" l="1"/>
  <c r="I4" i="5"/>
  <c r="J4" i="5"/>
  <c r="K4" i="5"/>
  <c r="I8" i="5"/>
  <c r="J8" i="5"/>
  <c r="K8" i="5"/>
  <c r="I9" i="5"/>
  <c r="J9" i="5"/>
  <c r="K9" i="5"/>
  <c r="I10" i="5"/>
  <c r="J10" i="5"/>
  <c r="K10" i="5"/>
  <c r="I11" i="5"/>
  <c r="J11" i="5"/>
  <c r="K11" i="5"/>
  <c r="I12" i="5"/>
  <c r="J12" i="5"/>
  <c r="K12" i="5"/>
  <c r="I13" i="5"/>
  <c r="J13" i="5"/>
  <c r="K13" i="5"/>
  <c r="I14" i="5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I22" i="5"/>
  <c r="J22" i="5"/>
  <c r="K22" i="5"/>
  <c r="I23" i="5"/>
  <c r="J23" i="5"/>
  <c r="K23" i="5"/>
  <c r="I24" i="5"/>
  <c r="J24" i="5"/>
  <c r="K24" i="5"/>
  <c r="I25" i="5"/>
  <c r="J25" i="5"/>
  <c r="K25" i="5"/>
  <c r="I26" i="5"/>
  <c r="J26" i="5"/>
  <c r="K26" i="5"/>
  <c r="I27" i="5"/>
  <c r="J27" i="5"/>
  <c r="K27" i="5"/>
  <c r="I28" i="5"/>
  <c r="J28" i="5"/>
  <c r="K28" i="5"/>
  <c r="I29" i="5"/>
  <c r="J29" i="5"/>
  <c r="K29" i="5"/>
  <c r="I30" i="5"/>
  <c r="J30" i="5"/>
  <c r="K30" i="5"/>
  <c r="I31" i="5"/>
  <c r="J31" i="5"/>
  <c r="K31" i="5"/>
  <c r="I32" i="5"/>
  <c r="J32" i="5"/>
  <c r="K32" i="5"/>
  <c r="I33" i="5"/>
  <c r="J33" i="5"/>
  <c r="K33" i="5"/>
  <c r="I34" i="5"/>
  <c r="J34" i="5"/>
  <c r="K34" i="5"/>
  <c r="I35" i="5"/>
  <c r="J35" i="5"/>
  <c r="K35" i="5"/>
  <c r="I36" i="5"/>
  <c r="J36" i="5"/>
  <c r="K36" i="5"/>
  <c r="I37" i="5"/>
  <c r="J37" i="5"/>
  <c r="K37" i="5"/>
  <c r="I38" i="5"/>
  <c r="J38" i="5"/>
  <c r="K38" i="5"/>
  <c r="I39" i="5"/>
  <c r="J39" i="5"/>
  <c r="K39" i="5"/>
  <c r="I40" i="5"/>
  <c r="J40" i="5"/>
  <c r="K40" i="5"/>
  <c r="I41" i="5"/>
  <c r="J41" i="5"/>
  <c r="K41" i="5"/>
  <c r="I42" i="5"/>
  <c r="J42" i="5"/>
  <c r="K42" i="5"/>
  <c r="I43" i="5"/>
  <c r="J43" i="5"/>
  <c r="K43" i="5"/>
  <c r="I44" i="5"/>
  <c r="J44" i="5"/>
  <c r="K44" i="5"/>
  <c r="I45" i="5"/>
  <c r="J45" i="5"/>
  <c r="K45" i="5"/>
  <c r="I46" i="5"/>
  <c r="J46" i="5"/>
  <c r="K46" i="5"/>
  <c r="I48" i="5"/>
  <c r="J48" i="5"/>
  <c r="K48" i="5"/>
  <c r="I49" i="5"/>
  <c r="J49" i="5"/>
  <c r="K49" i="5"/>
  <c r="I50" i="5"/>
  <c r="J50" i="5"/>
  <c r="K50" i="5"/>
  <c r="I51" i="5"/>
  <c r="J51" i="5"/>
  <c r="K51" i="5"/>
  <c r="I52" i="5"/>
  <c r="J52" i="5"/>
  <c r="K52" i="5"/>
  <c r="I53" i="5"/>
  <c r="J53" i="5"/>
  <c r="K53" i="5"/>
  <c r="I54" i="5"/>
  <c r="J54" i="5"/>
  <c r="K54" i="5"/>
  <c r="I55" i="5"/>
  <c r="J55" i="5"/>
  <c r="K55" i="5"/>
  <c r="I56" i="5"/>
  <c r="J56" i="5"/>
  <c r="K56" i="5"/>
  <c r="I57" i="5"/>
  <c r="J57" i="5"/>
  <c r="K57" i="5"/>
  <c r="I58" i="5"/>
  <c r="J58" i="5"/>
  <c r="K58" i="5"/>
  <c r="I59" i="5"/>
  <c r="K59" i="5"/>
  <c r="I3" i="5"/>
  <c r="K3" i="5"/>
  <c r="J3" i="5"/>
  <c r="I4" i="4"/>
  <c r="J4" i="4"/>
  <c r="K4" i="4"/>
  <c r="M4" i="4"/>
  <c r="I5" i="4"/>
  <c r="J5" i="4"/>
  <c r="K5" i="4"/>
  <c r="M5" i="4"/>
  <c r="I6" i="4"/>
  <c r="J6" i="4"/>
  <c r="K6" i="4"/>
  <c r="M6" i="4"/>
  <c r="I7" i="4"/>
  <c r="J7" i="4"/>
  <c r="K7" i="4"/>
  <c r="M7" i="4"/>
  <c r="I8" i="4"/>
  <c r="J8" i="4"/>
  <c r="K8" i="4"/>
  <c r="M8" i="4"/>
  <c r="I9" i="4"/>
  <c r="J9" i="4"/>
  <c r="K9" i="4"/>
  <c r="M9" i="4"/>
  <c r="I10" i="4"/>
  <c r="J10" i="4"/>
  <c r="K10" i="4"/>
  <c r="M10" i="4"/>
  <c r="I11" i="4"/>
  <c r="J11" i="4"/>
  <c r="K11" i="4"/>
  <c r="M11" i="4"/>
  <c r="I12" i="4"/>
  <c r="J12" i="4"/>
  <c r="K12" i="4"/>
  <c r="M12" i="4"/>
  <c r="I13" i="4"/>
  <c r="J13" i="4"/>
  <c r="K13" i="4"/>
  <c r="M13" i="4"/>
  <c r="I14" i="4"/>
  <c r="J14" i="4"/>
  <c r="K14" i="4"/>
  <c r="M14" i="4"/>
  <c r="I15" i="4"/>
  <c r="J15" i="4"/>
  <c r="K15" i="4"/>
  <c r="M15" i="4"/>
  <c r="I16" i="4"/>
  <c r="J16" i="4"/>
  <c r="K16" i="4"/>
  <c r="M16" i="4"/>
  <c r="I17" i="4"/>
  <c r="J17" i="4"/>
  <c r="K17" i="4"/>
  <c r="M17" i="4"/>
  <c r="I18" i="4"/>
  <c r="J18" i="4"/>
  <c r="K18" i="4"/>
  <c r="M18" i="4"/>
  <c r="I19" i="4"/>
  <c r="J19" i="4"/>
  <c r="K19" i="4"/>
  <c r="M19" i="4"/>
  <c r="I20" i="4"/>
  <c r="J20" i="4"/>
  <c r="K20" i="4"/>
  <c r="M20" i="4"/>
  <c r="I21" i="4"/>
  <c r="J21" i="4"/>
  <c r="K21" i="4"/>
  <c r="M21" i="4"/>
  <c r="I22" i="4"/>
  <c r="J22" i="4"/>
  <c r="K22" i="4"/>
  <c r="M22" i="4"/>
  <c r="I23" i="4"/>
  <c r="J23" i="4"/>
  <c r="K23" i="4"/>
  <c r="M23" i="4"/>
  <c r="I24" i="4"/>
  <c r="J24" i="4"/>
  <c r="K24" i="4"/>
  <c r="M24" i="4"/>
  <c r="I25" i="4"/>
  <c r="J25" i="4"/>
  <c r="K25" i="4"/>
  <c r="M25" i="4"/>
  <c r="I26" i="4"/>
  <c r="J26" i="4"/>
  <c r="K26" i="4"/>
  <c r="M26" i="4"/>
  <c r="I27" i="4"/>
  <c r="J27" i="4"/>
  <c r="K27" i="4"/>
  <c r="M27" i="4"/>
  <c r="I28" i="4"/>
  <c r="J28" i="4"/>
  <c r="K28" i="4"/>
  <c r="M28" i="4"/>
  <c r="I29" i="4"/>
  <c r="J29" i="4"/>
  <c r="K29" i="4"/>
  <c r="M29" i="4"/>
  <c r="I30" i="4"/>
  <c r="J30" i="4"/>
  <c r="K30" i="4"/>
  <c r="M30" i="4"/>
  <c r="I31" i="4"/>
  <c r="J31" i="4"/>
  <c r="K31" i="4"/>
  <c r="M31" i="4"/>
  <c r="I32" i="4"/>
  <c r="J32" i="4"/>
  <c r="K32" i="4"/>
  <c r="M32" i="4"/>
  <c r="I33" i="4"/>
  <c r="J33" i="4"/>
  <c r="K33" i="4"/>
  <c r="M33" i="4"/>
  <c r="I34" i="4"/>
  <c r="J34" i="4"/>
  <c r="K34" i="4"/>
  <c r="M34" i="4"/>
  <c r="J3" i="4"/>
  <c r="K3" i="4"/>
  <c r="M3" i="4"/>
  <c r="I3" i="4"/>
  <c r="J2" i="2"/>
  <c r="K2" i="2"/>
  <c r="D218" i="1"/>
  <c r="C88" i="1"/>
  <c r="C5" i="1"/>
  <c r="C6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3" i="1"/>
  <c r="D4" i="1" a="1"/>
  <c r="F4" i="1" a="1"/>
  <c r="E4" i="1" a="1"/>
  <c r="D88" i="1" a="1"/>
  <c r="D6" i="1" a="1"/>
  <c r="D3" i="1" a="1"/>
  <c r="F5" i="1" a="1"/>
  <c r="D5" i="1" a="1"/>
  <c r="F3" i="1" a="1"/>
  <c r="E5" i="1" a="1"/>
  <c r="E3" i="1" a="1"/>
  <c r="M23" i="5" l="1"/>
  <c r="M56" i="5"/>
  <c r="M48" i="5"/>
  <c r="M31" i="5"/>
  <c r="M39" i="5"/>
  <c r="M15" i="5"/>
  <c r="M3" i="5"/>
  <c r="M38" i="5"/>
  <c r="M22" i="5"/>
  <c r="M14" i="5"/>
  <c r="M55" i="5"/>
  <c r="M46" i="5"/>
  <c r="M30" i="5"/>
  <c r="M57" i="5"/>
  <c r="M52" i="5"/>
  <c r="M49" i="5"/>
  <c r="M43" i="5"/>
  <c r="M40" i="5"/>
  <c r="M35" i="5"/>
  <c r="M32" i="5"/>
  <c r="M27" i="5"/>
  <c r="M24" i="5"/>
  <c r="M19" i="5"/>
  <c r="M16" i="5"/>
  <c r="M11" i="5"/>
  <c r="M8" i="5"/>
  <c r="M54" i="5"/>
  <c r="M51" i="5"/>
  <c r="M45" i="5"/>
  <c r="M42" i="5"/>
  <c r="M37" i="5"/>
  <c r="M34" i="5"/>
  <c r="M29" i="5"/>
  <c r="M26" i="5"/>
  <c r="M21" i="5"/>
  <c r="M18" i="5"/>
  <c r="M13" i="5"/>
  <c r="M10" i="5"/>
  <c r="M53" i="5"/>
  <c r="M44" i="5"/>
  <c r="M36" i="5"/>
  <c r="M28" i="5"/>
  <c r="M20" i="5"/>
  <c r="M12" i="5"/>
  <c r="M33" i="5"/>
  <c r="M25" i="5"/>
  <c r="M9" i="5"/>
  <c r="M50" i="5"/>
  <c r="M41" i="5"/>
  <c r="M58" i="5"/>
  <c r="M17" i="5"/>
  <c r="M4" i="5"/>
  <c r="D88" i="1"/>
  <c r="G88" i="1" s="1"/>
  <c r="C89" i="1"/>
  <c r="E5" i="1"/>
  <c r="D6" i="1"/>
  <c r="G6" i="1" s="1"/>
  <c r="F5" i="1"/>
  <c r="D5" i="1"/>
  <c r="G5" i="1" s="1"/>
  <c r="C7" i="1"/>
  <c r="F4" i="1"/>
  <c r="E4" i="1"/>
  <c r="D4" i="1"/>
  <c r="G4" i="1" s="1"/>
  <c r="E3" i="1"/>
  <c r="F3" i="1"/>
  <c r="D3" i="1"/>
  <c r="F88" i="1" a="1"/>
  <c r="E88" i="1" a="1"/>
  <c r="F6" i="1" a="1"/>
  <c r="E6" i="1" a="1"/>
  <c r="E88" i="1" l="1"/>
  <c r="F88" i="1"/>
  <c r="C90" i="1"/>
  <c r="F6" i="1"/>
  <c r="E6" i="1"/>
  <c r="C8" i="1"/>
  <c r="F7" i="1" a="1"/>
  <c r="E89" i="1" a="1"/>
  <c r="E7" i="1" a="1"/>
  <c r="D89" i="1" a="1"/>
  <c r="D7" i="1" a="1"/>
  <c r="F89" i="1" a="1"/>
  <c r="Y28" i="2" l="1"/>
  <c r="D59" i="4"/>
  <c r="F89" i="1"/>
  <c r="D89" i="1"/>
  <c r="G89" i="1" s="1"/>
  <c r="E89" i="1"/>
  <c r="C91" i="1"/>
  <c r="E7" i="1"/>
  <c r="D7" i="1"/>
  <c r="G7" i="1" s="1"/>
  <c r="F7" i="1"/>
  <c r="C9" i="1"/>
  <c r="D90" i="1" a="1"/>
  <c r="E8" i="1" a="1"/>
  <c r="F8" i="1" a="1"/>
  <c r="E90" i="1" a="1"/>
  <c r="F90" i="1" a="1"/>
  <c r="D8" i="1" a="1"/>
  <c r="Y29" i="2" l="1"/>
  <c r="D60" i="4"/>
  <c r="D90" i="1"/>
  <c r="G90" i="1" s="1"/>
  <c r="F90" i="1"/>
  <c r="E90" i="1"/>
  <c r="C92" i="1"/>
  <c r="D8" i="1"/>
  <c r="G8" i="1" s="1"/>
  <c r="F8" i="1"/>
  <c r="E8" i="1"/>
  <c r="C10" i="1"/>
  <c r="F9" i="1" a="1"/>
  <c r="E9" i="1" a="1"/>
  <c r="E91" i="1" a="1"/>
  <c r="D91" i="1" a="1"/>
  <c r="D9" i="1" a="1"/>
  <c r="F91" i="1" a="1"/>
  <c r="A2" i="2" l="1"/>
  <c r="G2" i="2" s="1"/>
  <c r="Y30" i="2"/>
  <c r="D61" i="4"/>
  <c r="E91" i="1"/>
  <c r="D91" i="1"/>
  <c r="G91" i="1" s="1"/>
  <c r="F91" i="1"/>
  <c r="C93" i="1"/>
  <c r="E9" i="1"/>
  <c r="F9" i="1"/>
  <c r="D9" i="1"/>
  <c r="G9" i="1" s="1"/>
  <c r="C11" i="1"/>
  <c r="D10" i="1" a="1"/>
  <c r="F10" i="1" a="1"/>
  <c r="E10" i="1" a="1"/>
  <c r="F92" i="1" a="1"/>
  <c r="D92" i="1" a="1"/>
  <c r="E92" i="1" a="1"/>
  <c r="Y31" i="2" l="1"/>
  <c r="D62" i="4"/>
  <c r="D92" i="1"/>
  <c r="G92" i="1" s="1"/>
  <c r="E92" i="1"/>
  <c r="F92" i="1"/>
  <c r="C94" i="1"/>
  <c r="E10" i="1"/>
  <c r="D10" i="1"/>
  <c r="G10" i="1" s="1"/>
  <c r="F10" i="1"/>
  <c r="C12" i="1"/>
  <c r="D93" i="1" a="1"/>
  <c r="F93" i="1" a="1"/>
  <c r="E93" i="1" a="1"/>
  <c r="E11" i="1" a="1"/>
  <c r="D11" i="1" a="1"/>
  <c r="F11" i="1" a="1"/>
  <c r="Y32" i="2" l="1"/>
  <c r="D63" i="4"/>
  <c r="A3" i="2"/>
  <c r="G3" i="2" s="1"/>
  <c r="D93" i="1"/>
  <c r="G93" i="1" s="1"/>
  <c r="F93" i="1"/>
  <c r="E93" i="1"/>
  <c r="C95" i="1"/>
  <c r="F11" i="1"/>
  <c r="D11" i="1"/>
  <c r="G11" i="1" s="1"/>
  <c r="E11" i="1"/>
  <c r="C13" i="1"/>
  <c r="D94" i="1" a="1"/>
  <c r="F12" i="1" a="1"/>
  <c r="F94" i="1" a="1"/>
  <c r="E12" i="1" a="1"/>
  <c r="D12" i="1" a="1"/>
  <c r="E94" i="1" a="1"/>
  <c r="Y33" i="2" l="1"/>
  <c r="D64" i="4"/>
  <c r="F94" i="1"/>
  <c r="E94" i="1"/>
  <c r="D94" i="1"/>
  <c r="G94" i="1" s="1"/>
  <c r="C96" i="1"/>
  <c r="F12" i="1"/>
  <c r="D12" i="1"/>
  <c r="G12" i="1" s="1"/>
  <c r="E12" i="1"/>
  <c r="C14" i="1"/>
  <c r="E13" i="1" a="1"/>
  <c r="E95" i="1" a="1"/>
  <c r="F95" i="1" a="1"/>
  <c r="D13" i="1" a="1"/>
  <c r="F13" i="1" a="1"/>
  <c r="D95" i="1" a="1"/>
  <c r="Y34" i="2" l="1"/>
  <c r="D65" i="4"/>
  <c r="A4" i="2"/>
  <c r="G4" i="2" s="1"/>
  <c r="F95" i="1"/>
  <c r="D95" i="1"/>
  <c r="G95" i="1" s="1"/>
  <c r="E95" i="1"/>
  <c r="C97" i="1"/>
  <c r="E13" i="1"/>
  <c r="F13" i="1"/>
  <c r="D13" i="1"/>
  <c r="G13" i="1" s="1"/>
  <c r="C15" i="1"/>
  <c r="F14" i="1" a="1"/>
  <c r="F96" i="1" a="1"/>
  <c r="E14" i="1" a="1"/>
  <c r="D14" i="1" a="1"/>
  <c r="E96" i="1" a="1"/>
  <c r="D96" i="1" a="1"/>
  <c r="A5" i="2" l="1"/>
  <c r="G5" i="2" s="1"/>
  <c r="Y35" i="2"/>
  <c r="D66" i="4"/>
  <c r="D96" i="1"/>
  <c r="G96" i="1" s="1"/>
  <c r="E96" i="1"/>
  <c r="F96" i="1"/>
  <c r="C98" i="1"/>
  <c r="E14" i="1"/>
  <c r="F14" i="1"/>
  <c r="D14" i="1"/>
  <c r="G14" i="1" s="1"/>
  <c r="C16" i="1"/>
  <c r="D97" i="1" a="1"/>
  <c r="F15" i="1" a="1"/>
  <c r="E97" i="1" a="1"/>
  <c r="F97" i="1" a="1"/>
  <c r="E15" i="1" a="1"/>
  <c r="D15" i="1" a="1"/>
  <c r="Y36" i="2" l="1"/>
  <c r="D67" i="4"/>
  <c r="D97" i="1"/>
  <c r="G97" i="1" s="1"/>
  <c r="F97" i="1"/>
  <c r="E97" i="1"/>
  <c r="C99" i="1"/>
  <c r="D15" i="1"/>
  <c r="G15" i="1" s="1"/>
  <c r="E15" i="1"/>
  <c r="F15" i="1"/>
  <c r="C17" i="1"/>
  <c r="E16" i="1" a="1"/>
  <c r="F16" i="1" a="1"/>
  <c r="E98" i="1" a="1"/>
  <c r="F98" i="1" a="1"/>
  <c r="D98" i="1" a="1"/>
  <c r="D16" i="1" a="1"/>
  <c r="Y37" i="2" l="1"/>
  <c r="D68" i="4"/>
  <c r="E98" i="1"/>
  <c r="D98" i="1"/>
  <c r="G98" i="1" s="1"/>
  <c r="F98" i="1"/>
  <c r="D16" i="1"/>
  <c r="G16" i="1" s="1"/>
  <c r="F16" i="1"/>
  <c r="E16" i="1"/>
  <c r="C18" i="1"/>
  <c r="F17" i="1" a="1"/>
  <c r="D99" i="1" a="1"/>
  <c r="D17" i="1" a="1"/>
  <c r="F99" i="1" a="1"/>
  <c r="E17" i="1" a="1"/>
  <c r="E99" i="1" a="1"/>
  <c r="A6" i="2" l="1"/>
  <c r="G6" i="2" s="1"/>
  <c r="Y38" i="2"/>
  <c r="D69" i="4"/>
  <c r="E99" i="1"/>
  <c r="D99" i="1"/>
  <c r="G99" i="1" s="1"/>
  <c r="F99" i="1"/>
  <c r="F17" i="1"/>
  <c r="D17" i="1"/>
  <c r="G17" i="1" s="1"/>
  <c r="E17" i="1"/>
  <c r="C19" i="1"/>
  <c r="E18" i="1" a="1"/>
  <c r="F18" i="1" a="1"/>
  <c r="D18" i="1" a="1"/>
  <c r="Y39" i="2" l="1"/>
  <c r="D70" i="4"/>
  <c r="E18" i="1"/>
  <c r="D18" i="1"/>
  <c r="G18" i="1" s="1"/>
  <c r="F18" i="1"/>
  <c r="C20" i="1"/>
  <c r="E19" i="1" a="1"/>
  <c r="F19" i="1" a="1"/>
  <c r="D19" i="1" a="1"/>
  <c r="A7" i="2" l="1"/>
  <c r="G7" i="2" s="1"/>
  <c r="E19" i="1"/>
  <c r="F19" i="1"/>
  <c r="D19" i="1"/>
  <c r="G19" i="1" s="1"/>
  <c r="C21" i="1"/>
  <c r="F20" i="1" a="1"/>
  <c r="E20" i="1" a="1"/>
  <c r="D20" i="1" a="1"/>
  <c r="A8" i="2" l="1"/>
  <c r="G8" i="2" s="1"/>
  <c r="E20" i="1"/>
  <c r="F20" i="1"/>
  <c r="D20" i="1"/>
  <c r="G20" i="1" s="1"/>
  <c r="C22" i="1"/>
  <c r="E21" i="1" a="1"/>
  <c r="D21" i="1" a="1"/>
  <c r="F21" i="1" a="1"/>
  <c r="I227" i="2" l="1"/>
  <c r="I258" i="2"/>
  <c r="G436" i="2"/>
  <c r="G532" i="2"/>
  <c r="G404" i="2"/>
  <c r="G308" i="2"/>
  <c r="G500" i="2"/>
  <c r="G340" i="2"/>
  <c r="G564" i="2"/>
  <c r="I271" i="2"/>
  <c r="G372" i="2"/>
  <c r="I272" i="2"/>
  <c r="G468" i="2"/>
  <c r="I259" i="2"/>
  <c r="G596" i="2"/>
  <c r="C50" i="2"/>
  <c r="I50" i="2" s="1"/>
  <c r="D3" i="4"/>
  <c r="L3" i="4" s="1"/>
  <c r="O3" i="4" s="1"/>
  <c r="C48" i="2"/>
  <c r="I48" i="2" s="1"/>
  <c r="C49" i="2"/>
  <c r="I49" i="2" s="1"/>
  <c r="X1" i="2"/>
  <c r="A22" i="2"/>
  <c r="G22" i="2" s="1"/>
  <c r="A23" i="2"/>
  <c r="G23" i="2" s="1"/>
  <c r="A24" i="2"/>
  <c r="G24" i="2" s="1"/>
  <c r="A25" i="2"/>
  <c r="G25" i="2" s="1"/>
  <c r="A9" i="2"/>
  <c r="G9" i="2" s="1"/>
  <c r="A10" i="2"/>
  <c r="G10" i="2" s="1"/>
  <c r="A18" i="2"/>
  <c r="G18" i="2" s="1"/>
  <c r="A21" i="2"/>
  <c r="G21" i="2" s="1"/>
  <c r="A11" i="2"/>
  <c r="G11" i="2" s="1"/>
  <c r="A19" i="2"/>
  <c r="G19" i="2" s="1"/>
  <c r="A12" i="2"/>
  <c r="G12" i="2" s="1"/>
  <c r="A20" i="2"/>
  <c r="G20" i="2" s="1"/>
  <c r="A14" i="2"/>
  <c r="G14" i="2" s="1"/>
  <c r="A16" i="2"/>
  <c r="G16" i="2" s="1"/>
  <c r="A17" i="2"/>
  <c r="G17" i="2" s="1"/>
  <c r="A13" i="2"/>
  <c r="G13" i="2" s="1"/>
  <c r="A15" i="2"/>
  <c r="G15" i="2" s="1"/>
  <c r="D21" i="1"/>
  <c r="G21" i="1" s="1"/>
  <c r="F21" i="1"/>
  <c r="E21" i="1"/>
  <c r="C23" i="1"/>
  <c r="F22" i="1" a="1"/>
  <c r="E22" i="1" a="1"/>
  <c r="D22" i="1" a="1"/>
  <c r="G437" i="2" l="1"/>
  <c r="G469" i="2"/>
  <c r="G341" i="2"/>
  <c r="G405" i="2"/>
  <c r="G597" i="2"/>
  <c r="G309" i="2"/>
  <c r="I273" i="2"/>
  <c r="G501" i="2"/>
  <c r="G533" i="2"/>
  <c r="G565" i="2"/>
  <c r="G373" i="2"/>
  <c r="N3" i="4"/>
  <c r="W3" i="4" s="1"/>
  <c r="D4" i="4"/>
  <c r="L4" i="4" s="1"/>
  <c r="X2" i="2"/>
  <c r="C51" i="2"/>
  <c r="I51" i="2" s="1"/>
  <c r="A29" i="2"/>
  <c r="G29" i="2" s="1"/>
  <c r="A27" i="2"/>
  <c r="G27" i="2" s="1"/>
  <c r="A28" i="2"/>
  <c r="G28" i="2" s="1"/>
  <c r="A26" i="2"/>
  <c r="G26" i="2" s="1"/>
  <c r="F22" i="1"/>
  <c r="E22" i="1"/>
  <c r="D22" i="1"/>
  <c r="G22" i="1" s="1"/>
  <c r="C24" i="1"/>
  <c r="F23" i="1" a="1"/>
  <c r="E23" i="1" a="1"/>
  <c r="D23" i="1" a="1"/>
  <c r="G534" i="2" l="1"/>
  <c r="I229" i="2"/>
  <c r="G342" i="2"/>
  <c r="G502" i="2"/>
  <c r="G406" i="2"/>
  <c r="I305" i="2"/>
  <c r="G310" i="2"/>
  <c r="X3" i="2"/>
  <c r="O4" i="4"/>
  <c r="W4" i="4" s="1"/>
  <c r="N4" i="4"/>
  <c r="D5" i="4"/>
  <c r="L5" i="4" s="1"/>
  <c r="C52" i="2"/>
  <c r="I52" i="2" s="1"/>
  <c r="C90" i="2"/>
  <c r="I90" i="2" s="1"/>
  <c r="A43" i="2"/>
  <c r="G43" i="2" s="1"/>
  <c r="A44" i="2"/>
  <c r="G44" i="2" s="1"/>
  <c r="A41" i="2"/>
  <c r="G41" i="2" s="1"/>
  <c r="A42" i="2"/>
  <c r="G42" i="2" s="1"/>
  <c r="A39" i="2"/>
  <c r="G39" i="2" s="1"/>
  <c r="A40" i="2"/>
  <c r="G40" i="2" s="1"/>
  <c r="A37" i="2"/>
  <c r="G37" i="2" s="1"/>
  <c r="A38" i="2"/>
  <c r="G38" i="2" s="1"/>
  <c r="A35" i="2"/>
  <c r="G35" i="2" s="1"/>
  <c r="A36" i="2"/>
  <c r="G36" i="2" s="1"/>
  <c r="A33" i="2"/>
  <c r="G33" i="2" s="1"/>
  <c r="A34" i="2"/>
  <c r="G34" i="2" s="1"/>
  <c r="A31" i="2"/>
  <c r="G31" i="2" s="1"/>
  <c r="A32" i="2"/>
  <c r="G32" i="2" s="1"/>
  <c r="C31" i="2"/>
  <c r="I31" i="2" s="1"/>
  <c r="A30" i="2"/>
  <c r="G30" i="2" s="1"/>
  <c r="E23" i="1"/>
  <c r="D23" i="1"/>
  <c r="G23" i="1" s="1"/>
  <c r="F23" i="1"/>
  <c r="C25" i="1"/>
  <c r="D24" i="1" a="1"/>
  <c r="E24" i="1" a="1"/>
  <c r="F24" i="1" a="1"/>
  <c r="G375" i="2" l="1"/>
  <c r="X4" i="2"/>
  <c r="N5" i="4"/>
  <c r="W5" i="4" s="1"/>
  <c r="O5" i="4"/>
  <c r="D6" i="4"/>
  <c r="L6" i="4" s="1"/>
  <c r="C54" i="2"/>
  <c r="I54" i="2" s="1"/>
  <c r="A46" i="2"/>
  <c r="G46" i="2" s="1"/>
  <c r="A47" i="2"/>
  <c r="G47" i="2" s="1"/>
  <c r="C53" i="2"/>
  <c r="I53" i="2" s="1"/>
  <c r="A45" i="2"/>
  <c r="G45" i="2" s="1"/>
  <c r="D24" i="1"/>
  <c r="G24" i="1" s="1"/>
  <c r="F24" i="1"/>
  <c r="E24" i="1"/>
  <c r="C26" i="1"/>
  <c r="E25" i="1" a="1"/>
  <c r="D25" i="1" a="1"/>
  <c r="F25" i="1" a="1"/>
  <c r="X5" i="2" l="1"/>
  <c r="N6" i="4"/>
  <c r="O6" i="4"/>
  <c r="W6" i="4" s="1"/>
  <c r="D7" i="4"/>
  <c r="L7" i="4" s="1"/>
  <c r="A55" i="2"/>
  <c r="G55" i="2" s="1"/>
  <c r="A53" i="2"/>
  <c r="G53" i="2" s="1"/>
  <c r="A54" i="2"/>
  <c r="G54" i="2" s="1"/>
  <c r="A51" i="2"/>
  <c r="G51" i="2" s="1"/>
  <c r="A52" i="2"/>
  <c r="G52" i="2" s="1"/>
  <c r="A49" i="2"/>
  <c r="G49" i="2" s="1"/>
  <c r="A50" i="2"/>
  <c r="G50" i="2" s="1"/>
  <c r="A48" i="2"/>
  <c r="G48" i="2" s="1"/>
  <c r="F25" i="1"/>
  <c r="E25" i="1"/>
  <c r="X6" i="2" s="1"/>
  <c r="D25" i="1"/>
  <c r="G25" i="1" s="1"/>
  <c r="C27" i="1"/>
  <c r="E26" i="1" a="1"/>
  <c r="F26" i="1" a="1"/>
  <c r="D26" i="1" a="1"/>
  <c r="N7" i="4" l="1"/>
  <c r="W7" i="4" s="1"/>
  <c r="O7" i="4"/>
  <c r="C78" i="2"/>
  <c r="I78" i="2" s="1"/>
  <c r="D8" i="4"/>
  <c r="L8" i="4" s="1"/>
  <c r="A63" i="2"/>
  <c r="G63" i="2" s="1"/>
  <c r="A64" i="2"/>
  <c r="G64" i="2" s="1"/>
  <c r="A61" i="2"/>
  <c r="G61" i="2" s="1"/>
  <c r="A62" i="2"/>
  <c r="G62" i="2" s="1"/>
  <c r="A59" i="2"/>
  <c r="G59" i="2" s="1"/>
  <c r="A60" i="2"/>
  <c r="G60" i="2" s="1"/>
  <c r="A57" i="2"/>
  <c r="G57" i="2" s="1"/>
  <c r="A58" i="2"/>
  <c r="G58" i="2" s="1"/>
  <c r="C56" i="2"/>
  <c r="I56" i="2" s="1"/>
  <c r="A56" i="2"/>
  <c r="G56" i="2" s="1"/>
  <c r="E26" i="1"/>
  <c r="X7" i="2" s="1"/>
  <c r="D26" i="1"/>
  <c r="G26" i="1" s="1"/>
  <c r="F26" i="1"/>
  <c r="C28" i="1"/>
  <c r="E27" i="1" a="1"/>
  <c r="F27" i="1" a="1"/>
  <c r="D27" i="1" a="1"/>
  <c r="N8" i="4" l="1"/>
  <c r="O8" i="4"/>
  <c r="W8" i="4" s="1"/>
  <c r="A67" i="2"/>
  <c r="G67" i="2" s="1"/>
  <c r="D9" i="4"/>
  <c r="L9" i="4" s="1"/>
  <c r="A65" i="2"/>
  <c r="G65" i="2" s="1"/>
  <c r="A66" i="2"/>
  <c r="G66" i="2" s="1"/>
  <c r="C58" i="2"/>
  <c r="I58" i="2" s="1"/>
  <c r="C59" i="2"/>
  <c r="I59" i="2" s="1"/>
  <c r="C57" i="2"/>
  <c r="I57" i="2" s="1"/>
  <c r="C79" i="2"/>
  <c r="I79" i="2" s="1"/>
  <c r="F27" i="1"/>
  <c r="D27" i="1"/>
  <c r="G27" i="1" s="1"/>
  <c r="E27" i="1"/>
  <c r="X8" i="2" s="1"/>
  <c r="C29" i="1"/>
  <c r="D28" i="1" a="1"/>
  <c r="F28" i="1" a="1"/>
  <c r="E28" i="1" a="1"/>
  <c r="C80" i="2" l="1"/>
  <c r="I80" i="2" s="1"/>
  <c r="N9" i="4"/>
  <c r="O9" i="4"/>
  <c r="W9" i="4" s="1"/>
  <c r="D10" i="4"/>
  <c r="L10" i="4" s="1"/>
  <c r="C68" i="2"/>
  <c r="I68" i="2" s="1"/>
  <c r="C69" i="2"/>
  <c r="I69" i="2" s="1"/>
  <c r="A75" i="2"/>
  <c r="G75" i="2" s="1"/>
  <c r="A76" i="2"/>
  <c r="G76" i="2" s="1"/>
  <c r="A73" i="2"/>
  <c r="G73" i="2" s="1"/>
  <c r="A74" i="2"/>
  <c r="G74" i="2" s="1"/>
  <c r="A71" i="2"/>
  <c r="G71" i="2" s="1"/>
  <c r="A72" i="2"/>
  <c r="G72" i="2" s="1"/>
  <c r="A69" i="2"/>
  <c r="G69" i="2" s="1"/>
  <c r="A70" i="2"/>
  <c r="G70" i="2" s="1"/>
  <c r="A68" i="2"/>
  <c r="G68" i="2" s="1"/>
  <c r="F28" i="1"/>
  <c r="E28" i="1"/>
  <c r="X9" i="2" s="1"/>
  <c r="D28" i="1"/>
  <c r="G28" i="1" s="1"/>
  <c r="C30" i="1"/>
  <c r="E29" i="1" a="1"/>
  <c r="F29" i="1" a="1"/>
  <c r="D29" i="1" a="1"/>
  <c r="C81" i="2" l="1"/>
  <c r="I81" i="2" s="1"/>
  <c r="O10" i="4"/>
  <c r="N10" i="4"/>
  <c r="W10" i="4" s="1"/>
  <c r="D11" i="4"/>
  <c r="L11" i="4" s="1"/>
  <c r="A77" i="2"/>
  <c r="G77" i="2" s="1"/>
  <c r="C70" i="2"/>
  <c r="I70" i="2" s="1"/>
  <c r="D29" i="1"/>
  <c r="G29" i="1" s="1"/>
  <c r="E29" i="1"/>
  <c r="X10" i="2" s="1"/>
  <c r="F29" i="1"/>
  <c r="C31" i="1"/>
  <c r="F30" i="1" a="1"/>
  <c r="E30" i="1" a="1"/>
  <c r="D30" i="1" a="1"/>
  <c r="A80" i="2" l="1"/>
  <c r="G80" i="2" s="1"/>
  <c r="A81" i="2"/>
  <c r="G81" i="2" s="1"/>
  <c r="A78" i="2"/>
  <c r="G78" i="2" s="1"/>
  <c r="A79" i="2"/>
  <c r="G79" i="2" s="1"/>
  <c r="N11" i="4"/>
  <c r="O11" i="4"/>
  <c r="W11" i="4" s="1"/>
  <c r="C71" i="2"/>
  <c r="I71" i="2" s="1"/>
  <c r="D12" i="4"/>
  <c r="L12" i="4" s="1"/>
  <c r="C60" i="2"/>
  <c r="I60" i="2" s="1"/>
  <c r="E30" i="1"/>
  <c r="X11" i="2" s="1"/>
  <c r="F30" i="1"/>
  <c r="D30" i="1"/>
  <c r="G30" i="1" s="1"/>
  <c r="C32" i="1"/>
  <c r="F31" i="1" a="1"/>
  <c r="E31" i="1" a="1"/>
  <c r="D31" i="1" a="1"/>
  <c r="C83" i="2" l="1"/>
  <c r="I83" i="2" s="1"/>
  <c r="C98" i="2"/>
  <c r="I98" i="2" s="1"/>
  <c r="A87" i="2"/>
  <c r="G87" i="2" s="1"/>
  <c r="C82" i="2"/>
  <c r="I82" i="2" s="1"/>
  <c r="A85" i="2"/>
  <c r="G85" i="2" s="1"/>
  <c r="A86" i="2"/>
  <c r="G86" i="2" s="1"/>
  <c r="A83" i="2"/>
  <c r="G83" i="2" s="1"/>
  <c r="A84" i="2"/>
  <c r="G84" i="2" s="1"/>
  <c r="A82" i="2"/>
  <c r="G82" i="2" s="1"/>
  <c r="C97" i="2"/>
  <c r="I97" i="2" s="1"/>
  <c r="O12" i="4"/>
  <c r="N12" i="4"/>
  <c r="W12" i="4" s="1"/>
  <c r="D13" i="4"/>
  <c r="L13" i="4" s="1"/>
  <c r="C9" i="2"/>
  <c r="I9" i="2" s="1"/>
  <c r="C10" i="2"/>
  <c r="I10" i="2" s="1"/>
  <c r="D31" i="1"/>
  <c r="G31" i="1" s="1"/>
  <c r="F31" i="1"/>
  <c r="E31" i="1"/>
  <c r="X12" i="2" s="1"/>
  <c r="C33" i="1"/>
  <c r="E32" i="1" a="1"/>
  <c r="D32" i="1" a="1"/>
  <c r="F32" i="1" a="1"/>
  <c r="A89" i="2" l="1"/>
  <c r="G89" i="2" s="1"/>
  <c r="C99" i="2"/>
  <c r="I99" i="2" s="1"/>
  <c r="D14" i="4"/>
  <c r="L14" i="4" s="1"/>
  <c r="N14" i="4" s="1"/>
  <c r="A88" i="2"/>
  <c r="G88" i="2" s="1"/>
  <c r="O13" i="4"/>
  <c r="N13" i="4"/>
  <c r="W13" i="4" s="1"/>
  <c r="F32" i="1"/>
  <c r="D32" i="1"/>
  <c r="G32" i="1" s="1"/>
  <c r="E32" i="1"/>
  <c r="X13" i="2" s="1"/>
  <c r="C34" i="1"/>
  <c r="E33" i="1" a="1"/>
  <c r="D33" i="1" a="1"/>
  <c r="F33" i="1" a="1"/>
  <c r="C100" i="2" l="1"/>
  <c r="I100" i="2" s="1"/>
  <c r="C101" i="2"/>
  <c r="I101" i="2" s="1"/>
  <c r="A95" i="2"/>
  <c r="G95" i="2" s="1"/>
  <c r="A93" i="2"/>
  <c r="G93" i="2" s="1"/>
  <c r="A94" i="2"/>
  <c r="G94" i="2" s="1"/>
  <c r="A91" i="2"/>
  <c r="G91" i="2" s="1"/>
  <c r="A92" i="2"/>
  <c r="G92" i="2" s="1"/>
  <c r="D15" i="4"/>
  <c r="L15" i="4" s="1"/>
  <c r="N15" i="4" s="1"/>
  <c r="W15" i="4" s="1"/>
  <c r="A90" i="2"/>
  <c r="G90" i="2" s="1"/>
  <c r="O14" i="4"/>
  <c r="W14" i="4" s="1"/>
  <c r="C91" i="2"/>
  <c r="I91" i="2" s="1"/>
  <c r="E33" i="1"/>
  <c r="F33" i="1"/>
  <c r="D33" i="1"/>
  <c r="G33" i="1" s="1"/>
  <c r="C35" i="1"/>
  <c r="E34" i="1" a="1"/>
  <c r="F34" i="1" a="1"/>
  <c r="D34" i="1" a="1"/>
  <c r="C102" i="2" l="1"/>
  <c r="I102" i="2" s="1"/>
  <c r="X14" i="2"/>
  <c r="D16" i="4"/>
  <c r="L16" i="4" s="1"/>
  <c r="N16" i="4" s="1"/>
  <c r="A96" i="2"/>
  <c r="G96" i="2" s="1"/>
  <c r="O15" i="4"/>
  <c r="D34" i="1"/>
  <c r="G34" i="1" s="1"/>
  <c r="E34" i="1"/>
  <c r="X15" i="2" s="1"/>
  <c r="F34" i="1"/>
  <c r="C36" i="1"/>
  <c r="F35" i="1" a="1"/>
  <c r="D35" i="1" a="1"/>
  <c r="E35" i="1" a="1"/>
  <c r="A105" i="2" l="1"/>
  <c r="G105" i="2" s="1"/>
  <c r="A106" i="2"/>
  <c r="G106" i="2" s="1"/>
  <c r="A103" i="2"/>
  <c r="G103" i="2" s="1"/>
  <c r="A104" i="2"/>
  <c r="G104" i="2" s="1"/>
  <c r="A101" i="2"/>
  <c r="G101" i="2" s="1"/>
  <c r="A102" i="2"/>
  <c r="G102" i="2" s="1"/>
  <c r="C103" i="2"/>
  <c r="I103" i="2" s="1"/>
  <c r="A100" i="2"/>
  <c r="G100" i="2" s="1"/>
  <c r="A98" i="2"/>
  <c r="G98" i="2" s="1"/>
  <c r="A99" i="2"/>
  <c r="G99" i="2" s="1"/>
  <c r="A97" i="2"/>
  <c r="G97" i="2" s="1"/>
  <c r="O16" i="4"/>
  <c r="W16" i="4" s="1"/>
  <c r="D17" i="4"/>
  <c r="L17" i="4" s="1"/>
  <c r="E20" i="2"/>
  <c r="K20" i="2" s="1"/>
  <c r="F35" i="1"/>
  <c r="E35" i="1"/>
  <c r="A116" i="2" s="1"/>
  <c r="D35" i="1"/>
  <c r="G35" i="1" s="1"/>
  <c r="C37" i="1"/>
  <c r="D36" i="1" a="1"/>
  <c r="F36" i="1" a="1"/>
  <c r="E36" i="1" a="1"/>
  <c r="G116" i="2" l="1"/>
  <c r="C107" i="2"/>
  <c r="I107" i="2" s="1"/>
  <c r="C108" i="2"/>
  <c r="I108" i="2" s="1"/>
  <c r="A114" i="2"/>
  <c r="G114" i="2" s="1"/>
  <c r="A115" i="2"/>
  <c r="G115" i="2" s="1"/>
  <c r="A112" i="2"/>
  <c r="G112" i="2" s="1"/>
  <c r="A113" i="2"/>
  <c r="G113" i="2" s="1"/>
  <c r="A110" i="2"/>
  <c r="G110" i="2" s="1"/>
  <c r="A111" i="2"/>
  <c r="G111" i="2" s="1"/>
  <c r="A108" i="2"/>
  <c r="G108" i="2" s="1"/>
  <c r="A109" i="2"/>
  <c r="G109" i="2" s="1"/>
  <c r="X16" i="2"/>
  <c r="A107" i="2"/>
  <c r="G107" i="2" s="1"/>
  <c r="N17" i="4"/>
  <c r="W17" i="4" s="1"/>
  <c r="O17" i="4"/>
  <c r="D18" i="4"/>
  <c r="L18" i="4" s="1"/>
  <c r="C11" i="2"/>
  <c r="I11" i="2" s="1"/>
  <c r="C12" i="2"/>
  <c r="I12" i="2" s="1"/>
  <c r="F36" i="1"/>
  <c r="E36" i="1"/>
  <c r="D36" i="1"/>
  <c r="G36" i="1" s="1"/>
  <c r="C38" i="1"/>
  <c r="E37" i="1" a="1"/>
  <c r="F37" i="1" a="1"/>
  <c r="D37" i="1" a="1"/>
  <c r="A120" i="2" l="1"/>
  <c r="G120" i="2" s="1"/>
  <c r="A121" i="2"/>
  <c r="G121" i="2" s="1"/>
  <c r="A118" i="2"/>
  <c r="G118" i="2" s="1"/>
  <c r="A119" i="2"/>
  <c r="G119" i="2" s="1"/>
  <c r="X17" i="2"/>
  <c r="A117" i="2"/>
  <c r="G117" i="2" s="1"/>
  <c r="C109" i="2"/>
  <c r="I109" i="2" s="1"/>
  <c r="D19" i="4"/>
  <c r="L19" i="4" s="1"/>
  <c r="N19" i="4" s="1"/>
  <c r="N18" i="4"/>
  <c r="W18" i="4" s="1"/>
  <c r="O18" i="4"/>
  <c r="F37" i="1"/>
  <c r="E37" i="1"/>
  <c r="X18" i="2" s="1"/>
  <c r="D37" i="1"/>
  <c r="G37" i="1" s="1"/>
  <c r="C39" i="1"/>
  <c r="E38" i="1" a="1"/>
  <c r="D38" i="1" a="1"/>
  <c r="F38" i="1" a="1"/>
  <c r="O19" i="4" l="1"/>
  <c r="W19" i="4" s="1"/>
  <c r="D20" i="4"/>
  <c r="L20" i="4" s="1"/>
  <c r="C32" i="2"/>
  <c r="I32" i="2" s="1"/>
  <c r="F38" i="1"/>
  <c r="E38" i="1"/>
  <c r="X19" i="2" s="1"/>
  <c r="D38" i="1"/>
  <c r="G38" i="1" s="1"/>
  <c r="C40" i="1"/>
  <c r="F39" i="1" a="1"/>
  <c r="D39" i="1" a="1"/>
  <c r="E39" i="1" a="1"/>
  <c r="O20" i="4" l="1"/>
  <c r="N20" i="4"/>
  <c r="W20" i="4" s="1"/>
  <c r="D21" i="4"/>
  <c r="L21" i="4" s="1"/>
  <c r="C33" i="2"/>
  <c r="I33" i="2" s="1"/>
  <c r="E39" i="1"/>
  <c r="F39" i="1"/>
  <c r="D39" i="1"/>
  <c r="G39" i="1" s="1"/>
  <c r="C41" i="1"/>
  <c r="E40" i="1" a="1"/>
  <c r="F40" i="1" a="1"/>
  <c r="D40" i="1" a="1"/>
  <c r="C110" i="2" l="1"/>
  <c r="I110" i="2" s="1"/>
  <c r="X20" i="2"/>
  <c r="O21" i="4"/>
  <c r="W21" i="4" s="1"/>
  <c r="N21" i="4"/>
  <c r="D22" i="4"/>
  <c r="L22" i="4" s="1"/>
  <c r="C61" i="2"/>
  <c r="I61" i="2" s="1"/>
  <c r="C35" i="2"/>
  <c r="I35" i="2" s="1"/>
  <c r="C45" i="2"/>
  <c r="I45" i="2" s="1"/>
  <c r="C34" i="2"/>
  <c r="I34" i="2" s="1"/>
  <c r="C13" i="2"/>
  <c r="I13" i="2" s="1"/>
  <c r="D40" i="1"/>
  <c r="G40" i="1" s="1"/>
  <c r="E40" i="1"/>
  <c r="X21" i="2" s="1"/>
  <c r="F40" i="1"/>
  <c r="C42" i="1"/>
  <c r="F41" i="1" a="1"/>
  <c r="D41" i="1" a="1"/>
  <c r="E41" i="1" a="1"/>
  <c r="N22" i="4" l="1"/>
  <c r="W22" i="4" s="1"/>
  <c r="O22" i="4"/>
  <c r="D23" i="4"/>
  <c r="L23" i="4" s="1"/>
  <c r="F41" i="1"/>
  <c r="D41" i="1"/>
  <c r="G41" i="1" s="1"/>
  <c r="E41" i="1"/>
  <c r="X22" i="2" s="1"/>
  <c r="C43" i="1"/>
  <c r="F42" i="1" a="1"/>
  <c r="D42" i="1" a="1"/>
  <c r="E42" i="1" a="1"/>
  <c r="N23" i="4" l="1"/>
  <c r="W23" i="4" s="1"/>
  <c r="O23" i="4"/>
  <c r="D24" i="4"/>
  <c r="L24" i="4" s="1"/>
  <c r="E42" i="1"/>
  <c r="D42" i="1"/>
  <c r="G42" i="1" s="1"/>
  <c r="F42" i="1"/>
  <c r="C44" i="1"/>
  <c r="D43" i="1" a="1"/>
  <c r="F43" i="1" a="1"/>
  <c r="E43" i="1" a="1"/>
  <c r="E108" i="2" l="1"/>
  <c r="K108" i="2" s="1"/>
  <c r="X23" i="2"/>
  <c r="C104" i="2"/>
  <c r="I104" i="2" s="1"/>
  <c r="C111" i="2"/>
  <c r="I111" i="2" s="1"/>
  <c r="C92" i="2"/>
  <c r="I92" i="2" s="1"/>
  <c r="N24" i="4"/>
  <c r="W24" i="4" s="1"/>
  <c r="O24" i="4"/>
  <c r="D25" i="4"/>
  <c r="L25" i="4" s="1"/>
  <c r="E69" i="2"/>
  <c r="K69" i="2" s="1"/>
  <c r="C84" i="2"/>
  <c r="I84" i="2" s="1"/>
  <c r="C65" i="2"/>
  <c r="I65" i="2" s="1"/>
  <c r="C72" i="2"/>
  <c r="I72" i="2" s="1"/>
  <c r="E58" i="2"/>
  <c r="K58" i="2" s="1"/>
  <c r="C62" i="2"/>
  <c r="I62" i="2" s="1"/>
  <c r="C36" i="2"/>
  <c r="I36" i="2" s="1"/>
  <c r="E22" i="2"/>
  <c r="K22" i="2" s="1"/>
  <c r="E12" i="2"/>
  <c r="K12" i="2" s="1"/>
  <c r="C14" i="2"/>
  <c r="I14" i="2" s="1"/>
  <c r="E43" i="1"/>
  <c r="X24" i="2" s="1"/>
  <c r="F43" i="1"/>
  <c r="D43" i="1"/>
  <c r="G43" i="1" s="1"/>
  <c r="C45" i="1"/>
  <c r="D44" i="1" a="1"/>
  <c r="E44" i="1" a="1"/>
  <c r="F44" i="1" a="1"/>
  <c r="N25" i="4" l="1"/>
  <c r="W25" i="4" s="1"/>
  <c r="O25" i="4"/>
  <c r="D26" i="4"/>
  <c r="L26" i="4" s="1"/>
  <c r="F44" i="1"/>
  <c r="D44" i="1"/>
  <c r="G44" i="1" s="1"/>
  <c r="E44" i="1"/>
  <c r="X25" i="2" s="1"/>
  <c r="C46" i="1"/>
  <c r="F45" i="1" a="1"/>
  <c r="D45" i="1" a="1"/>
  <c r="E45" i="1" a="1"/>
  <c r="C105" i="2" l="1"/>
  <c r="I105" i="2" s="1"/>
  <c r="C112" i="2"/>
  <c r="I112" i="2" s="1"/>
  <c r="C93" i="2"/>
  <c r="I93" i="2" s="1"/>
  <c r="O26" i="4"/>
  <c r="W26" i="4" s="1"/>
  <c r="N26" i="4"/>
  <c r="C85" i="2"/>
  <c r="I85" i="2" s="1"/>
  <c r="D27" i="4"/>
  <c r="L27" i="4" s="1"/>
  <c r="C55" i="2"/>
  <c r="I55" i="2" s="1"/>
  <c r="C37" i="2"/>
  <c r="I37" i="2" s="1"/>
  <c r="E21" i="2"/>
  <c r="K21" i="2" s="1"/>
  <c r="C15" i="2"/>
  <c r="I15" i="2" s="1"/>
  <c r="F45" i="1"/>
  <c r="D45" i="1"/>
  <c r="G45" i="1" s="1"/>
  <c r="E45" i="1"/>
  <c r="X26" i="2" s="1"/>
  <c r="C47" i="1"/>
  <c r="E46" i="1" a="1"/>
  <c r="F46" i="1" a="1"/>
  <c r="D46" i="1" a="1"/>
  <c r="C106" i="2" l="1"/>
  <c r="I106" i="2" s="1"/>
  <c r="C113" i="2"/>
  <c r="I113" i="2" s="1"/>
  <c r="C94" i="2"/>
  <c r="I94" i="2" s="1"/>
  <c r="C96" i="2"/>
  <c r="I96" i="2" s="1"/>
  <c r="C86" i="2"/>
  <c r="I86" i="2" s="1"/>
  <c r="C88" i="2"/>
  <c r="I88" i="2" s="1"/>
  <c r="N27" i="4"/>
  <c r="W27" i="4" s="1"/>
  <c r="O27" i="4"/>
  <c r="C77" i="2"/>
  <c r="I77" i="2" s="1"/>
  <c r="D28" i="4"/>
  <c r="L28" i="4" s="1"/>
  <c r="C73" i="2"/>
  <c r="I73" i="2" s="1"/>
  <c r="C66" i="2"/>
  <c r="I66" i="2" s="1"/>
  <c r="C63" i="2"/>
  <c r="I63" i="2" s="1"/>
  <c r="C38" i="2"/>
  <c r="I38" i="2" s="1"/>
  <c r="C46" i="2"/>
  <c r="I46" i="2" s="1"/>
  <c r="C26" i="2"/>
  <c r="I26" i="2" s="1"/>
  <c r="E35" i="2"/>
  <c r="K35" i="2" s="1"/>
  <c r="C16" i="2"/>
  <c r="I16" i="2" s="1"/>
  <c r="E23" i="2"/>
  <c r="K23" i="2" s="1"/>
  <c r="C6" i="2"/>
  <c r="I6" i="2" s="1"/>
  <c r="C8" i="2"/>
  <c r="I8" i="2" s="1"/>
  <c r="C7" i="2"/>
  <c r="I7" i="2" s="1"/>
  <c r="C2" i="2"/>
  <c r="I2" i="2" s="1"/>
  <c r="C3" i="2"/>
  <c r="I3" i="2" s="1"/>
  <c r="C4" i="2"/>
  <c r="I4" i="2" s="1"/>
  <c r="C5" i="2"/>
  <c r="I5" i="2" s="1"/>
  <c r="F46" i="1"/>
  <c r="D46" i="1"/>
  <c r="G46" i="1" s="1"/>
  <c r="E46" i="1"/>
  <c r="C48" i="1"/>
  <c r="E47" i="1" a="1"/>
  <c r="F47" i="1" a="1"/>
  <c r="D47" i="1" a="1"/>
  <c r="C116" i="2" l="1"/>
  <c r="I116" i="2" s="1"/>
  <c r="X27" i="2"/>
  <c r="C114" i="2"/>
  <c r="I114" i="2" s="1"/>
  <c r="C115" i="2"/>
  <c r="I115" i="2" s="1"/>
  <c r="E101" i="2"/>
  <c r="K101" i="2" s="1"/>
  <c r="E98" i="2"/>
  <c r="K98" i="2" s="1"/>
  <c r="C95" i="2"/>
  <c r="I95" i="2" s="1"/>
  <c r="E83" i="2"/>
  <c r="K83" i="2" s="1"/>
  <c r="C89" i="2"/>
  <c r="I89" i="2" s="1"/>
  <c r="O28" i="4"/>
  <c r="N28" i="4"/>
  <c r="W28" i="4" s="1"/>
  <c r="D29" i="4"/>
  <c r="L29" i="4" s="1"/>
  <c r="C75" i="2"/>
  <c r="I75" i="2" s="1"/>
  <c r="C76" i="2"/>
  <c r="I76" i="2" s="1"/>
  <c r="C74" i="2"/>
  <c r="I74" i="2" s="1"/>
  <c r="C87" i="2"/>
  <c r="I87" i="2" s="1"/>
  <c r="C64" i="2"/>
  <c r="I64" i="2" s="1"/>
  <c r="C67" i="2"/>
  <c r="I67" i="2" s="1"/>
  <c r="E59" i="2"/>
  <c r="K59" i="2" s="1"/>
  <c r="E54" i="2"/>
  <c r="K54" i="2" s="1"/>
  <c r="E49" i="2"/>
  <c r="K49" i="2" s="1"/>
  <c r="C41" i="2"/>
  <c r="I41" i="2" s="1"/>
  <c r="C47" i="2"/>
  <c r="I47" i="2" s="1"/>
  <c r="C39" i="2"/>
  <c r="I39" i="2" s="1"/>
  <c r="C40" i="2"/>
  <c r="I40" i="2" s="1"/>
  <c r="C29" i="2"/>
  <c r="I29" i="2" s="1"/>
  <c r="C27" i="2"/>
  <c r="I27" i="2" s="1"/>
  <c r="C28" i="2"/>
  <c r="I28" i="2" s="1"/>
  <c r="E24" i="2"/>
  <c r="K24" i="2" s="1"/>
  <c r="E10" i="2"/>
  <c r="K10" i="2" s="1"/>
  <c r="C17" i="2"/>
  <c r="I17" i="2" s="1"/>
  <c r="E47" i="1"/>
  <c r="X28" i="2" s="1"/>
  <c r="D47" i="1"/>
  <c r="G47" i="1" s="1"/>
  <c r="F47" i="1"/>
  <c r="C49" i="1"/>
  <c r="E48" i="1" a="1"/>
  <c r="D48" i="1" a="1"/>
  <c r="F48" i="1" a="1"/>
  <c r="O29" i="4" l="1"/>
  <c r="N29" i="4"/>
  <c r="W29" i="4" s="1"/>
  <c r="D30" i="4"/>
  <c r="L30" i="4" s="1"/>
  <c r="C43" i="2"/>
  <c r="I43" i="2" s="1"/>
  <c r="C44" i="2"/>
  <c r="I44" i="2" s="1"/>
  <c r="C42" i="2"/>
  <c r="I42" i="2" s="1"/>
  <c r="C18" i="2"/>
  <c r="I18" i="2" s="1"/>
  <c r="F48" i="1"/>
  <c r="E48" i="1"/>
  <c r="X29" i="2" s="1"/>
  <c r="D48" i="1"/>
  <c r="G48" i="1" s="1"/>
  <c r="C50" i="1"/>
  <c r="E49" i="1" a="1"/>
  <c r="D49" i="1" a="1"/>
  <c r="F49" i="1" a="1"/>
  <c r="N30" i="4" l="1"/>
  <c r="W30" i="4" s="1"/>
  <c r="O30" i="4"/>
  <c r="D31" i="4"/>
  <c r="L31" i="4" s="1"/>
  <c r="F49" i="1"/>
  <c r="E49" i="1"/>
  <c r="X30" i="2" s="1"/>
  <c r="D49" i="1"/>
  <c r="G49" i="1" s="1"/>
  <c r="C51" i="1"/>
  <c r="F50" i="1" a="1"/>
  <c r="E50" i="1" a="1"/>
  <c r="D50" i="1" a="1"/>
  <c r="N31" i="4" l="1"/>
  <c r="O31" i="4"/>
  <c r="W31" i="4" s="1"/>
  <c r="D32" i="4"/>
  <c r="L32" i="4" s="1"/>
  <c r="E50" i="2"/>
  <c r="K50" i="2" s="1"/>
  <c r="C23" i="2"/>
  <c r="I23" i="2" s="1"/>
  <c r="C24" i="2"/>
  <c r="I24" i="2" s="1"/>
  <c r="C22" i="2"/>
  <c r="I22" i="2" s="1"/>
  <c r="C20" i="2"/>
  <c r="I20" i="2" s="1"/>
  <c r="C21" i="2"/>
  <c r="I21" i="2" s="1"/>
  <c r="C19" i="2"/>
  <c r="I19" i="2" s="1"/>
  <c r="F50" i="1"/>
  <c r="D50" i="1"/>
  <c r="G50" i="1" s="1"/>
  <c r="E50" i="1"/>
  <c r="X31" i="2" s="1"/>
  <c r="C52" i="1"/>
  <c r="D51" i="1" a="1"/>
  <c r="E51" i="1" a="1"/>
  <c r="F51" i="1" a="1"/>
  <c r="N32" i="4" l="1"/>
  <c r="O32" i="4"/>
  <c r="W32" i="4" s="1"/>
  <c r="D33" i="4"/>
  <c r="L33" i="4" s="1"/>
  <c r="C25" i="2"/>
  <c r="I25" i="2" s="1"/>
  <c r="F51" i="1"/>
  <c r="E51" i="1"/>
  <c r="X32" i="2" s="1"/>
  <c r="D51" i="1"/>
  <c r="G51" i="1" s="1"/>
  <c r="C53" i="1"/>
  <c r="D52" i="1" a="1"/>
  <c r="E52" i="1" a="1"/>
  <c r="F52" i="1" a="1"/>
  <c r="N33" i="4" l="1"/>
  <c r="W33" i="4" s="1"/>
  <c r="O33" i="4"/>
  <c r="D34" i="4"/>
  <c r="L34" i="4" s="1"/>
  <c r="D52" i="1"/>
  <c r="G52" i="1" s="1"/>
  <c r="E52" i="1"/>
  <c r="X33" i="2" s="1"/>
  <c r="F52" i="1"/>
  <c r="C54" i="1"/>
  <c r="D53" i="1" a="1"/>
  <c r="E53" i="1" a="1"/>
  <c r="F53" i="1" a="1"/>
  <c r="N34" i="4" l="1"/>
  <c r="W34" i="4" s="1"/>
  <c r="O34" i="4"/>
  <c r="Y2" i="2"/>
  <c r="F53" i="1"/>
  <c r="D53" i="1"/>
  <c r="G53" i="1" s="1"/>
  <c r="E53" i="1"/>
  <c r="C55" i="1"/>
  <c r="D54" i="1" a="1"/>
  <c r="F54" i="1" a="1"/>
  <c r="E54" i="1" a="1"/>
  <c r="AD3" i="4" l="1"/>
  <c r="Y3" i="2"/>
  <c r="F54" i="1"/>
  <c r="E54" i="1"/>
  <c r="D54" i="1"/>
  <c r="G54" i="1" s="1"/>
  <c r="C56" i="1"/>
  <c r="F55" i="1" a="1"/>
  <c r="D55" i="1" a="1"/>
  <c r="E55" i="1" a="1"/>
  <c r="Y4" i="2" l="1"/>
  <c r="D35" i="4"/>
  <c r="D55" i="1"/>
  <c r="G55" i="1" s="1"/>
  <c r="E55" i="1"/>
  <c r="F55" i="1"/>
  <c r="C57" i="1"/>
  <c r="E56" i="1" a="1"/>
  <c r="F56" i="1" a="1"/>
  <c r="D56" i="1" a="1"/>
  <c r="Y5" i="2" l="1"/>
  <c r="D36" i="4"/>
  <c r="D56" i="1"/>
  <c r="G56" i="1" s="1"/>
  <c r="F56" i="1"/>
  <c r="E56" i="1"/>
  <c r="C58" i="1"/>
  <c r="D57" i="1" a="1"/>
  <c r="F57" i="1" a="1"/>
  <c r="E57" i="1" a="1"/>
  <c r="Y6" i="2" l="1"/>
  <c r="D37" i="4"/>
  <c r="F57" i="1"/>
  <c r="E57" i="1"/>
  <c r="D57" i="1"/>
  <c r="G57" i="1" s="1"/>
  <c r="C59" i="1"/>
  <c r="D58" i="1" a="1"/>
  <c r="F58" i="1" a="1"/>
  <c r="E58" i="1" a="1"/>
  <c r="Y7" i="2" l="1"/>
  <c r="D38" i="4"/>
  <c r="D43" i="2"/>
  <c r="J43" i="2" s="1"/>
  <c r="D75" i="2"/>
  <c r="J75" i="2" s="1"/>
  <c r="D28" i="2"/>
  <c r="J28" i="2" s="1"/>
  <c r="B30" i="2"/>
  <c r="H30" i="2" s="1"/>
  <c r="N30" i="2" s="1"/>
  <c r="D40" i="2"/>
  <c r="J40" i="2" s="1"/>
  <c r="D58" i="1"/>
  <c r="G58" i="1" s="1"/>
  <c r="F58" i="1"/>
  <c r="E58" i="1"/>
  <c r="C60" i="1"/>
  <c r="E59" i="1" a="1"/>
  <c r="F59" i="1" a="1"/>
  <c r="D59" i="1" a="1"/>
  <c r="D39" i="4" l="1"/>
  <c r="D76" i="2"/>
  <c r="J76" i="2" s="1"/>
  <c r="Y8" i="2"/>
  <c r="D41" i="2"/>
  <c r="J41" i="2" s="1"/>
  <c r="D44" i="2"/>
  <c r="J44" i="2" s="1"/>
  <c r="D29" i="2"/>
  <c r="J29" i="2" s="1"/>
  <c r="F59" i="1"/>
  <c r="E59" i="1"/>
  <c r="D59" i="1"/>
  <c r="G59" i="1" s="1"/>
  <c r="C61" i="1"/>
  <c r="F60" i="1" a="1"/>
  <c r="D60" i="1" a="1"/>
  <c r="E60" i="1" a="1"/>
  <c r="Y9" i="2" l="1"/>
  <c r="D40" i="4"/>
  <c r="E60" i="1"/>
  <c r="D60" i="1"/>
  <c r="G60" i="1" s="1"/>
  <c r="F60" i="1"/>
  <c r="C62" i="1"/>
  <c r="D61" i="1" a="1"/>
  <c r="E61" i="1" a="1"/>
  <c r="F61" i="1" a="1"/>
  <c r="Y10" i="2" l="1"/>
  <c r="D41" i="4"/>
  <c r="D61" i="1"/>
  <c r="G61" i="1" s="1"/>
  <c r="E61" i="1"/>
  <c r="F61" i="1"/>
  <c r="C63" i="1"/>
  <c r="F62" i="1" a="1"/>
  <c r="E62" i="1" a="1"/>
  <c r="D62" i="1" a="1"/>
  <c r="Y11" i="2" l="1"/>
  <c r="D42" i="4"/>
  <c r="F62" i="1"/>
  <c r="E62" i="1"/>
  <c r="D62" i="1"/>
  <c r="G62" i="1" s="1"/>
  <c r="C64" i="1"/>
  <c r="F63" i="1" a="1"/>
  <c r="D63" i="1" a="1"/>
  <c r="E63" i="1" a="1"/>
  <c r="Y12" i="2" l="1"/>
  <c r="D43" i="4"/>
  <c r="D63" i="1"/>
  <c r="G63" i="1" s="1"/>
  <c r="E63" i="1"/>
  <c r="F63" i="1"/>
  <c r="C65" i="1"/>
  <c r="F64" i="1" a="1"/>
  <c r="E64" i="1" a="1"/>
  <c r="D64" i="1" a="1"/>
  <c r="Y13" i="2" l="1"/>
  <c r="D44" i="4"/>
  <c r="D64" i="1"/>
  <c r="G64" i="1" s="1"/>
  <c r="F64" i="1"/>
  <c r="E64" i="1"/>
  <c r="C66" i="1"/>
  <c r="D65" i="1" a="1"/>
  <c r="E65" i="1" a="1"/>
  <c r="F65" i="1" a="1"/>
  <c r="Y14" i="2" l="1"/>
  <c r="D45" i="4"/>
  <c r="E65" i="1"/>
  <c r="F65" i="1"/>
  <c r="D65" i="1"/>
  <c r="G65" i="1" s="1"/>
  <c r="C67" i="1"/>
  <c r="F66" i="1" a="1"/>
  <c r="D66" i="1" a="1"/>
  <c r="E66" i="1" a="1"/>
  <c r="J59" i="5" l="1"/>
  <c r="M59" i="5" s="1"/>
  <c r="B77" i="2"/>
  <c r="H77" i="2" s="1"/>
  <c r="N77" i="2" s="1"/>
  <c r="B78" i="2"/>
  <c r="H78" i="2" s="1"/>
  <c r="N78" i="2" s="1"/>
  <c r="B79" i="2"/>
  <c r="H79" i="2" s="1"/>
  <c r="N79" i="2" s="1"/>
  <c r="D69" i="2"/>
  <c r="J69" i="2" s="1"/>
  <c r="D46" i="4"/>
  <c r="B68" i="2"/>
  <c r="H68" i="2" s="1"/>
  <c r="N68" i="2" s="1"/>
  <c r="B76" i="2"/>
  <c r="H76" i="2" s="1"/>
  <c r="N76" i="2" s="1"/>
  <c r="B70" i="2"/>
  <c r="H70" i="2" s="1"/>
  <c r="N70" i="2" s="1"/>
  <c r="B72" i="2"/>
  <c r="H72" i="2" s="1"/>
  <c r="N72" i="2" s="1"/>
  <c r="B75" i="2"/>
  <c r="H75" i="2" s="1"/>
  <c r="N75" i="2" s="1"/>
  <c r="B69" i="2"/>
  <c r="H69" i="2" s="1"/>
  <c r="B71" i="2"/>
  <c r="H71" i="2" s="1"/>
  <c r="N71" i="2" s="1"/>
  <c r="B73" i="2"/>
  <c r="H73" i="2" s="1"/>
  <c r="N73" i="2" s="1"/>
  <c r="B74" i="2"/>
  <c r="H74" i="2" s="1"/>
  <c r="N74" i="2" s="1"/>
  <c r="B65" i="2"/>
  <c r="H65" i="2" s="1"/>
  <c r="N65" i="2" s="1"/>
  <c r="B66" i="2"/>
  <c r="H66" i="2" s="1"/>
  <c r="N66" i="2" s="1"/>
  <c r="B67" i="2"/>
  <c r="H67" i="2" s="1"/>
  <c r="N67" i="2" s="1"/>
  <c r="D58" i="2"/>
  <c r="J58" i="2" s="1"/>
  <c r="D59" i="2"/>
  <c r="J59" i="2" s="1"/>
  <c r="D54" i="2"/>
  <c r="J54" i="2" s="1"/>
  <c r="B56" i="2"/>
  <c r="H56" i="2" s="1"/>
  <c r="N56" i="2" s="1"/>
  <c r="B64" i="2"/>
  <c r="H64" i="2" s="1"/>
  <c r="N64" i="2" s="1"/>
  <c r="B57" i="2"/>
  <c r="H57" i="2" s="1"/>
  <c r="N57" i="2" s="1"/>
  <c r="B58" i="2"/>
  <c r="H58" i="2" s="1"/>
  <c r="B63" i="2"/>
  <c r="H63" i="2" s="1"/>
  <c r="N63" i="2" s="1"/>
  <c r="B59" i="2"/>
  <c r="H59" i="2" s="1"/>
  <c r="B60" i="2"/>
  <c r="H60" i="2" s="1"/>
  <c r="N60" i="2" s="1"/>
  <c r="B61" i="2"/>
  <c r="H61" i="2" s="1"/>
  <c r="N61" i="2" s="1"/>
  <c r="B62" i="2"/>
  <c r="H62" i="2" s="1"/>
  <c r="N62" i="2" s="1"/>
  <c r="D49" i="2"/>
  <c r="J49" i="2" s="1"/>
  <c r="D50" i="2"/>
  <c r="J50" i="2" s="1"/>
  <c r="B48" i="2"/>
  <c r="H48" i="2" s="1"/>
  <c r="N48" i="2" s="1"/>
  <c r="B49" i="2"/>
  <c r="H49" i="2" s="1"/>
  <c r="B50" i="2"/>
  <c r="H50" i="2" s="1"/>
  <c r="B52" i="2"/>
  <c r="H52" i="2" s="1"/>
  <c r="N52" i="2" s="1"/>
  <c r="B53" i="2"/>
  <c r="H53" i="2" s="1"/>
  <c r="N53" i="2" s="1"/>
  <c r="B54" i="2"/>
  <c r="H54" i="2" s="1"/>
  <c r="B55" i="2"/>
  <c r="H55" i="2" s="1"/>
  <c r="N55" i="2" s="1"/>
  <c r="B51" i="2"/>
  <c r="H51" i="2" s="1"/>
  <c r="N51" i="2" s="1"/>
  <c r="D35" i="2"/>
  <c r="J35" i="2" s="1"/>
  <c r="B45" i="2"/>
  <c r="H45" i="2" s="1"/>
  <c r="N45" i="2" s="1"/>
  <c r="B46" i="2"/>
  <c r="H46" i="2" s="1"/>
  <c r="N46" i="2" s="1"/>
  <c r="B47" i="2"/>
  <c r="H47" i="2" s="1"/>
  <c r="N47" i="2" s="1"/>
  <c r="B33" i="2"/>
  <c r="H33" i="2" s="1"/>
  <c r="N33" i="2" s="1"/>
  <c r="B34" i="2"/>
  <c r="H34" i="2" s="1"/>
  <c r="N34" i="2" s="1"/>
  <c r="B42" i="2"/>
  <c r="H42" i="2" s="1"/>
  <c r="N42" i="2" s="1"/>
  <c r="B35" i="2"/>
  <c r="H35" i="2" s="1"/>
  <c r="B43" i="2"/>
  <c r="H43" i="2" s="1"/>
  <c r="N43" i="2" s="1"/>
  <c r="B36" i="2"/>
  <c r="H36" i="2" s="1"/>
  <c r="N36" i="2" s="1"/>
  <c r="B44" i="2"/>
  <c r="H44" i="2" s="1"/>
  <c r="N44" i="2" s="1"/>
  <c r="B37" i="2"/>
  <c r="H37" i="2" s="1"/>
  <c r="N37" i="2" s="1"/>
  <c r="B38" i="2"/>
  <c r="H38" i="2" s="1"/>
  <c r="N38" i="2" s="1"/>
  <c r="B41" i="2"/>
  <c r="H41" i="2" s="1"/>
  <c r="N41" i="2" s="1"/>
  <c r="B39" i="2"/>
  <c r="H39" i="2" s="1"/>
  <c r="N39" i="2" s="1"/>
  <c r="B40" i="2"/>
  <c r="H40" i="2" s="1"/>
  <c r="N40" i="2" s="1"/>
  <c r="B31" i="2"/>
  <c r="H31" i="2" s="1"/>
  <c r="N31" i="2" s="1"/>
  <c r="B32" i="2"/>
  <c r="H32" i="2" s="1"/>
  <c r="N32" i="2" s="1"/>
  <c r="Y15" i="2"/>
  <c r="B29" i="2"/>
  <c r="H29" i="2" s="1"/>
  <c r="N29" i="2" s="1"/>
  <c r="D24" i="2"/>
  <c r="J24" i="2" s="1"/>
  <c r="B22" i="2"/>
  <c r="H22" i="2" s="1"/>
  <c r="B26" i="2"/>
  <c r="H26" i="2" s="1"/>
  <c r="N26" i="2" s="1"/>
  <c r="B23" i="2"/>
  <c r="H23" i="2" s="1"/>
  <c r="B24" i="2"/>
  <c r="H24" i="2" s="1"/>
  <c r="B27" i="2"/>
  <c r="H27" i="2" s="1"/>
  <c r="N27" i="2" s="1"/>
  <c r="B28" i="2"/>
  <c r="H28" i="2" s="1"/>
  <c r="N28" i="2" s="1"/>
  <c r="B25" i="2"/>
  <c r="H25" i="2" s="1"/>
  <c r="N25" i="2" s="1"/>
  <c r="D22" i="2"/>
  <c r="J22" i="2" s="1"/>
  <c r="D23" i="2"/>
  <c r="J23" i="2" s="1"/>
  <c r="D20" i="2"/>
  <c r="J20" i="2" s="1"/>
  <c r="D21" i="2"/>
  <c r="J21" i="2" s="1"/>
  <c r="D10" i="2"/>
  <c r="J10" i="2" s="1"/>
  <c r="D12" i="2"/>
  <c r="J12" i="2" s="1"/>
  <c r="B10" i="2"/>
  <c r="H10" i="2" s="1"/>
  <c r="B18" i="2"/>
  <c r="H18" i="2" s="1"/>
  <c r="N18" i="2" s="1"/>
  <c r="B20" i="2"/>
  <c r="H20" i="2" s="1"/>
  <c r="B17" i="2"/>
  <c r="H17" i="2" s="1"/>
  <c r="N17" i="2" s="1"/>
  <c r="B11" i="2"/>
  <c r="H11" i="2" s="1"/>
  <c r="N11" i="2" s="1"/>
  <c r="B19" i="2"/>
  <c r="H19" i="2" s="1"/>
  <c r="N19" i="2" s="1"/>
  <c r="B12" i="2"/>
  <c r="H12" i="2" s="1"/>
  <c r="B15" i="2"/>
  <c r="H15" i="2" s="1"/>
  <c r="N15" i="2" s="1"/>
  <c r="B9" i="2"/>
  <c r="H9" i="2" s="1"/>
  <c r="N9" i="2" s="1"/>
  <c r="B13" i="2"/>
  <c r="H13" i="2" s="1"/>
  <c r="N13" i="2" s="1"/>
  <c r="B21" i="2"/>
  <c r="H21" i="2" s="1"/>
  <c r="B14" i="2"/>
  <c r="H14" i="2" s="1"/>
  <c r="N14" i="2" s="1"/>
  <c r="B16" i="2"/>
  <c r="H16" i="2" s="1"/>
  <c r="N16" i="2" s="1"/>
  <c r="B6" i="2"/>
  <c r="H6" i="2" s="1"/>
  <c r="N6" i="2" s="1"/>
  <c r="B7" i="2"/>
  <c r="H7" i="2" s="1"/>
  <c r="N7" i="2" s="1"/>
  <c r="B8" i="2"/>
  <c r="H8" i="2" s="1"/>
  <c r="N8" i="2" s="1"/>
  <c r="B3" i="2"/>
  <c r="H3" i="2" s="1"/>
  <c r="N3" i="2" s="1"/>
  <c r="B4" i="2"/>
  <c r="H4" i="2" s="1"/>
  <c r="N4" i="2" s="1"/>
  <c r="B5" i="2"/>
  <c r="H5" i="2" s="1"/>
  <c r="N5" i="2" s="1"/>
  <c r="B2" i="2"/>
  <c r="H2" i="2" s="1"/>
  <c r="N2" i="2" s="1"/>
  <c r="E66" i="1"/>
  <c r="D66" i="1"/>
  <c r="F66" i="1"/>
  <c r="C68" i="1"/>
  <c r="E67" i="1" a="1"/>
  <c r="D67" i="1" a="1"/>
  <c r="F67" i="1" a="1"/>
  <c r="G66" i="1" l="1"/>
  <c r="N59" i="2"/>
  <c r="N54" i="2"/>
  <c r="N69" i="2"/>
  <c r="N23" i="2"/>
  <c r="N35" i="2"/>
  <c r="N10" i="2"/>
  <c r="N12" i="2"/>
  <c r="N22" i="2"/>
  <c r="N21" i="2"/>
  <c r="N20" i="2"/>
  <c r="N50" i="2"/>
  <c r="N49" i="2"/>
  <c r="N24" i="2"/>
  <c r="N58" i="2"/>
  <c r="Y16" i="2"/>
  <c r="D47" i="4"/>
  <c r="E67" i="1"/>
  <c r="D48" i="4" s="1"/>
  <c r="D67" i="1"/>
  <c r="G67" i="1" s="1"/>
  <c r="F67" i="1"/>
  <c r="C69" i="1"/>
  <c r="F68" i="1" a="1"/>
  <c r="E68" i="1" a="1"/>
  <c r="D68" i="1" a="1"/>
  <c r="Y17" i="2" l="1"/>
  <c r="D68" i="1"/>
  <c r="G68" i="1" s="1"/>
  <c r="F68" i="1"/>
  <c r="E68" i="1"/>
  <c r="C70" i="1"/>
  <c r="D69" i="1" a="1"/>
  <c r="F69" i="1" a="1"/>
  <c r="E69" i="1" a="1"/>
  <c r="Y18" i="2" l="1"/>
  <c r="D49" i="4"/>
  <c r="D69" i="1"/>
  <c r="G69" i="1" s="1"/>
  <c r="E69" i="1"/>
  <c r="F69" i="1"/>
  <c r="C71" i="1"/>
  <c r="F70" i="1" a="1"/>
  <c r="E70" i="1" a="1"/>
  <c r="D70" i="1" a="1"/>
  <c r="Y19" i="2" l="1"/>
  <c r="D50" i="4"/>
  <c r="F70" i="1"/>
  <c r="E70" i="1"/>
  <c r="D70" i="1"/>
  <c r="G70" i="1" s="1"/>
  <c r="C72" i="1"/>
  <c r="F71" i="1" a="1"/>
  <c r="D71" i="1" a="1"/>
  <c r="E71" i="1" a="1"/>
  <c r="Y20" i="2" l="1"/>
  <c r="D51" i="4"/>
  <c r="D71" i="1"/>
  <c r="G71" i="1" s="1"/>
  <c r="F71" i="1"/>
  <c r="E71" i="1"/>
  <c r="C73" i="1"/>
  <c r="F72" i="1" a="1"/>
  <c r="D72" i="1" a="1"/>
  <c r="E72" i="1" a="1"/>
  <c r="Y21" i="2" l="1"/>
  <c r="D52" i="4"/>
  <c r="F72" i="1"/>
  <c r="D72" i="1"/>
  <c r="G72" i="1" s="1"/>
  <c r="E72" i="1"/>
  <c r="C74" i="1"/>
  <c r="F73" i="1" a="1"/>
  <c r="D73" i="1" a="1"/>
  <c r="E73" i="1" a="1"/>
  <c r="Y22" i="2" l="1"/>
  <c r="D53" i="4"/>
  <c r="E73" i="1"/>
  <c r="F73" i="1"/>
  <c r="D73" i="1"/>
  <c r="G73" i="1" s="1"/>
  <c r="C75" i="1"/>
  <c r="D74" i="1" a="1"/>
  <c r="F74" i="1" a="1"/>
  <c r="E74" i="1" a="1"/>
  <c r="Y23" i="2" l="1"/>
  <c r="D54" i="4"/>
  <c r="D74" i="1"/>
  <c r="G74" i="1" s="1"/>
  <c r="E74" i="1"/>
  <c r="F74" i="1"/>
  <c r="C76" i="1"/>
  <c r="D75" i="1" a="1"/>
  <c r="F75" i="1" a="1"/>
  <c r="Y24" i="2" l="1"/>
  <c r="D55" i="4"/>
  <c r="D75" i="1"/>
  <c r="G75" i="1" s="1"/>
  <c r="F75" i="1"/>
  <c r="C77" i="1"/>
  <c r="D76" i="1" a="1"/>
  <c r="F76" i="1" a="1"/>
  <c r="D76" i="1" l="1"/>
  <c r="G76" i="1" s="1"/>
  <c r="F76" i="1"/>
  <c r="C78" i="1"/>
  <c r="F77" i="1" a="1"/>
  <c r="D77" i="1" a="1"/>
  <c r="D77" i="1" l="1"/>
  <c r="G77" i="1" s="1"/>
  <c r="F77" i="1"/>
  <c r="C79" i="1"/>
  <c r="F78" i="1" a="1"/>
  <c r="D78" i="1" a="1"/>
  <c r="D78" i="1" l="1"/>
  <c r="G78" i="1" s="1"/>
  <c r="F78" i="1"/>
  <c r="C80" i="1"/>
  <c r="D79" i="1" a="1"/>
  <c r="F79" i="1" a="1"/>
  <c r="D79" i="1" l="1"/>
  <c r="G79" i="1" s="1"/>
  <c r="F79" i="1"/>
  <c r="C81" i="1"/>
  <c r="F80" i="1" a="1"/>
  <c r="D80" i="1" a="1"/>
  <c r="D80" i="1" l="1"/>
  <c r="G80" i="1" s="1"/>
  <c r="F80" i="1"/>
  <c r="C82" i="1"/>
  <c r="F81" i="1" a="1"/>
  <c r="D81" i="1" a="1"/>
  <c r="F81" i="1" l="1"/>
  <c r="D81" i="1"/>
  <c r="G81" i="1" s="1"/>
  <c r="C83" i="1"/>
  <c r="D82" i="1" a="1"/>
  <c r="F82" i="1" a="1"/>
  <c r="F82" i="1" l="1"/>
  <c r="D82" i="1"/>
  <c r="G82" i="1" s="1"/>
  <c r="C84" i="1"/>
  <c r="F83" i="1" a="1"/>
  <c r="D83" i="1" a="1"/>
  <c r="F83" i="1" l="1"/>
  <c r="D83" i="1"/>
  <c r="G83" i="1" s="1"/>
  <c r="C85" i="1"/>
  <c r="D84" i="1" a="1"/>
  <c r="F84" i="1" a="1"/>
  <c r="F84" i="1" l="1"/>
  <c r="D84" i="1"/>
  <c r="G84" i="1" s="1"/>
  <c r="C86" i="1"/>
  <c r="E85" i="1" a="1"/>
  <c r="D85" i="1" a="1"/>
  <c r="F85" i="1" a="1"/>
  <c r="D85" i="1" l="1"/>
  <c r="G85" i="1" s="1"/>
  <c r="F85" i="1"/>
  <c r="E85" i="1"/>
  <c r="C87" i="1"/>
  <c r="E86" i="1" a="1"/>
  <c r="D86" i="1" a="1"/>
  <c r="F86" i="1" a="1"/>
  <c r="Y25" i="2" l="1"/>
  <c r="D56" i="4"/>
  <c r="F86" i="1"/>
  <c r="E86" i="1"/>
  <c r="D86" i="1"/>
  <c r="G86" i="1" s="1"/>
  <c r="F87" i="1" a="1"/>
  <c r="D87" i="1" a="1"/>
  <c r="E87" i="1" a="1"/>
  <c r="Y26" i="2" l="1"/>
  <c r="D57" i="4"/>
  <c r="E87" i="1"/>
  <c r="F87" i="1"/>
  <c r="D87" i="1"/>
  <c r="G87" i="1" s="1"/>
  <c r="H352" i="2" l="1"/>
  <c r="I216" i="2"/>
  <c r="I144" i="2"/>
  <c r="H109" i="2"/>
  <c r="N109" i="2" s="1"/>
  <c r="H619" i="2"/>
  <c r="I210" i="2"/>
  <c r="H507" i="2"/>
  <c r="G467" i="2"/>
  <c r="H492" i="2"/>
  <c r="G458" i="2"/>
  <c r="G545" i="2"/>
  <c r="G434" i="2"/>
  <c r="H441" i="2"/>
  <c r="H163" i="2"/>
  <c r="G602" i="2"/>
  <c r="H534" i="2"/>
  <c r="N534" i="2" s="1"/>
  <c r="K287" i="2"/>
  <c r="G538" i="2"/>
  <c r="I135" i="2"/>
  <c r="H331" i="2"/>
  <c r="H301" i="2"/>
  <c r="G206" i="2"/>
  <c r="I201" i="2"/>
  <c r="G172" i="2"/>
  <c r="H574" i="2"/>
  <c r="H270" i="2"/>
  <c r="I275" i="2"/>
  <c r="H292" i="2"/>
  <c r="H253" i="2"/>
  <c r="I281" i="2"/>
  <c r="H556" i="2"/>
  <c r="J144" i="2"/>
  <c r="I149" i="2"/>
  <c r="G454" i="2"/>
  <c r="G242" i="2"/>
  <c r="G188" i="2"/>
  <c r="J130" i="2"/>
  <c r="G374" i="2"/>
  <c r="G175" i="2"/>
  <c r="H375" i="2"/>
  <c r="N375" i="2" s="1"/>
  <c r="J253" i="2"/>
  <c r="G302" i="2"/>
  <c r="G307" i="2"/>
  <c r="H262" i="2"/>
  <c r="H255" i="2"/>
  <c r="H336" i="2"/>
  <c r="H388" i="2"/>
  <c r="I141" i="2"/>
  <c r="G317" i="2"/>
  <c r="H504" i="2"/>
  <c r="H580" i="2"/>
  <c r="J186" i="2"/>
  <c r="K128" i="2"/>
  <c r="H222" i="2"/>
  <c r="H129" i="2"/>
  <c r="G181" i="2"/>
  <c r="G253" i="2"/>
  <c r="H417" i="2"/>
  <c r="G315" i="2"/>
  <c r="H544" i="2"/>
  <c r="H187" i="2"/>
  <c r="H80" i="2"/>
  <c r="N80" i="2" s="1"/>
  <c r="H283" i="2"/>
  <c r="J98" i="2"/>
  <c r="G520" i="2"/>
  <c r="H87" i="2"/>
  <c r="N87" i="2" s="1"/>
  <c r="H445" i="2"/>
  <c r="G598" i="2"/>
  <c r="H490" i="2"/>
  <c r="H480" i="2"/>
  <c r="G198" i="2"/>
  <c r="J83" i="2"/>
  <c r="J163" i="2"/>
  <c r="I226" i="2"/>
  <c r="G422" i="2"/>
  <c r="H377" i="2"/>
  <c r="G575" i="2"/>
  <c r="G275" i="2"/>
  <c r="G519" i="2"/>
  <c r="H92" i="2"/>
  <c r="N92" i="2" s="1"/>
  <c r="H212" i="2"/>
  <c r="L288" i="2"/>
  <c r="G600" i="2"/>
  <c r="G161" i="2"/>
  <c r="H373" i="2"/>
  <c r="N373" i="2" s="1"/>
  <c r="H398" i="2"/>
  <c r="I172" i="2"/>
  <c r="G377" i="2"/>
  <c r="H136" i="2"/>
  <c r="H134" i="2"/>
  <c r="H94" i="2"/>
  <c r="N94" i="2" s="1"/>
  <c r="J254" i="2"/>
  <c r="G350" i="2"/>
  <c r="I171" i="2"/>
  <c r="H419" i="2"/>
  <c r="H273" i="2"/>
  <c r="H252" i="2"/>
  <c r="I241" i="2"/>
  <c r="G473" i="2"/>
  <c r="G162" i="2"/>
  <c r="J257" i="2"/>
  <c r="G390" i="2"/>
  <c r="G223" i="2"/>
  <c r="G229" i="2"/>
  <c r="I214" i="2"/>
  <c r="H603" i="2"/>
  <c r="G617" i="2"/>
  <c r="H204" i="2"/>
  <c r="H154" i="2"/>
  <c r="G201" i="2"/>
  <c r="G332" i="2"/>
  <c r="H345" i="2"/>
  <c r="I282" i="2"/>
  <c r="J283" i="2"/>
  <c r="G485" i="2"/>
  <c r="H455" i="2"/>
  <c r="H620" i="2"/>
  <c r="I206" i="2"/>
  <c r="I228" i="2"/>
  <c r="G547" i="2"/>
  <c r="G211" i="2"/>
  <c r="G498" i="2"/>
  <c r="H384" i="2"/>
  <c r="G576" i="2"/>
  <c r="H162" i="2"/>
  <c r="G387" i="2"/>
  <c r="H600" i="2"/>
  <c r="G349" i="2"/>
  <c r="H487" i="2"/>
  <c r="H242" i="2"/>
  <c r="I205" i="2"/>
  <c r="H247" i="2"/>
  <c r="G271" i="2"/>
  <c r="I143" i="2"/>
  <c r="H363" i="2"/>
  <c r="G237" i="2"/>
  <c r="K207" i="2"/>
  <c r="G563" i="2"/>
  <c r="G591" i="2"/>
  <c r="H306" i="2"/>
  <c r="G153" i="2"/>
  <c r="G128" i="2"/>
  <c r="G279" i="2"/>
  <c r="I296" i="2"/>
  <c r="G590" i="2"/>
  <c r="G535" i="2"/>
  <c r="H623" i="2"/>
  <c r="H307" i="2"/>
  <c r="H323" i="2"/>
  <c r="H319" i="2"/>
  <c r="K160" i="2"/>
  <c r="J133" i="2"/>
  <c r="G272" i="2"/>
  <c r="H541" i="2"/>
  <c r="H236" i="2"/>
  <c r="H328" i="2"/>
  <c r="G601" i="2"/>
  <c r="K231" i="2"/>
  <c r="G288" i="2"/>
  <c r="J154" i="2"/>
  <c r="G305" i="2"/>
  <c r="J127" i="2"/>
  <c r="I167" i="2"/>
  <c r="J219" i="2"/>
  <c r="H378" i="2"/>
  <c r="L161" i="2"/>
  <c r="H443" i="2"/>
  <c r="I188" i="2"/>
  <c r="J297" i="2"/>
  <c r="G241" i="2"/>
  <c r="G489" i="2"/>
  <c r="G150" i="2"/>
  <c r="H522" i="2"/>
  <c r="H565" i="2"/>
  <c r="N565" i="2" s="1"/>
  <c r="H205" i="2"/>
  <c r="K148" i="2"/>
  <c r="G270" i="2"/>
  <c r="H279" i="2"/>
  <c r="H353" i="2"/>
  <c r="G204" i="2"/>
  <c r="G344" i="2"/>
  <c r="G492" i="2"/>
  <c r="G579" i="2"/>
  <c r="J209" i="2"/>
  <c r="H371" i="2"/>
  <c r="G488" i="2"/>
  <c r="G324" i="2"/>
  <c r="H509" i="2"/>
  <c r="H97" i="2"/>
  <c r="N97" i="2" s="1"/>
  <c r="H256" i="2"/>
  <c r="G176" i="2"/>
  <c r="J284" i="2"/>
  <c r="H390" i="2"/>
  <c r="H161" i="2"/>
  <c r="H535" i="2"/>
  <c r="H458" i="2"/>
  <c r="H104" i="2"/>
  <c r="N104" i="2" s="1"/>
  <c r="I176" i="2"/>
  <c r="I284" i="2"/>
  <c r="H213" i="2"/>
  <c r="G141" i="2"/>
  <c r="H400" i="2"/>
  <c r="H131" i="2"/>
  <c r="G269" i="2"/>
  <c r="I118" i="2"/>
  <c r="G414" i="2"/>
  <c r="G355" i="2"/>
  <c r="H529" i="2"/>
  <c r="L207" i="2"/>
  <c r="J115" i="2"/>
  <c r="G481" i="2"/>
  <c r="K262" i="2"/>
  <c r="H536" i="2"/>
  <c r="I136" i="2"/>
  <c r="G278" i="2"/>
  <c r="J285" i="2"/>
  <c r="G319" i="2"/>
  <c r="I125" i="2"/>
  <c r="I253" i="2"/>
  <c r="H305" i="2"/>
  <c r="H351" i="2"/>
  <c r="G311" i="2"/>
  <c r="I270" i="2"/>
  <c r="H289" i="2"/>
  <c r="H624" i="2"/>
  <c r="G552" i="2"/>
  <c r="I196" i="2"/>
  <c r="H572" i="2"/>
  <c r="K290" i="2"/>
  <c r="G173" i="2"/>
  <c r="J161" i="2"/>
  <c r="G608" i="2"/>
  <c r="G566" i="2"/>
  <c r="H506" i="2"/>
  <c r="H235" i="2"/>
  <c r="G381" i="2"/>
  <c r="G147" i="2"/>
  <c r="H268" i="2"/>
  <c r="H483" i="2"/>
  <c r="K158" i="2"/>
  <c r="H525" i="2"/>
  <c r="G329" i="2"/>
  <c r="H250" i="2"/>
  <c r="G604" i="2"/>
  <c r="J341" i="2"/>
  <c r="H361" i="2"/>
  <c r="J279" i="2"/>
  <c r="G127" i="2"/>
  <c r="G294" i="2"/>
  <c r="H476" i="2"/>
  <c r="H140" i="2"/>
  <c r="H103" i="2"/>
  <c r="N103" i="2" s="1"/>
  <c r="G392" i="2"/>
  <c r="H482" i="2"/>
  <c r="H374" i="2"/>
  <c r="G328" i="2"/>
  <c r="I187" i="2"/>
  <c r="I195" i="2"/>
  <c r="G471" i="2"/>
  <c r="H83" i="2"/>
  <c r="H516" i="2"/>
  <c r="G412" i="2"/>
  <c r="H401" i="2"/>
  <c r="G290" i="2"/>
  <c r="H266" i="2"/>
  <c r="H257" i="2"/>
  <c r="L284" i="2"/>
  <c r="H570" i="2"/>
  <c r="H436" i="2"/>
  <c r="N436" i="2" s="1"/>
  <c r="H118" i="2"/>
  <c r="G506" i="2"/>
  <c r="H470" i="2"/>
  <c r="G495" i="2"/>
  <c r="H321" i="2"/>
  <c r="H82" i="2"/>
  <c r="N82" i="2" s="1"/>
  <c r="I223" i="2"/>
  <c r="I306" i="2"/>
  <c r="G451" i="2"/>
  <c r="H577" i="2"/>
  <c r="H575" i="2"/>
  <c r="I222" i="2"/>
  <c r="H85" i="2"/>
  <c r="N85" i="2" s="1"/>
  <c r="H120" i="2"/>
  <c r="I180" i="2"/>
  <c r="G194" i="2"/>
  <c r="H265" i="2"/>
  <c r="H89" i="2"/>
  <c r="N89" i="2" s="1"/>
  <c r="G131" i="2"/>
  <c r="H327" i="2"/>
  <c r="G472" i="2"/>
  <c r="G425" i="2"/>
  <c r="H376" i="2"/>
  <c r="H612" i="2"/>
  <c r="G529" i="2"/>
  <c r="G479" i="2"/>
  <c r="G493" i="2"/>
  <c r="I165" i="2"/>
  <c r="H98" i="2"/>
  <c r="G353" i="2"/>
  <c r="N353" i="2" s="1"/>
  <c r="G169" i="2"/>
  <c r="I256" i="2"/>
  <c r="G480" i="2"/>
  <c r="N480" i="2" s="1"/>
  <c r="J198" i="2"/>
  <c r="G550" i="2"/>
  <c r="G251" i="2"/>
  <c r="I164" i="2"/>
  <c r="G155" i="2"/>
  <c r="I124" i="2"/>
  <c r="H287" i="2"/>
  <c r="G230" i="2"/>
  <c r="G212" i="2"/>
  <c r="G132" i="2"/>
  <c r="H303" i="2"/>
  <c r="H153" i="2"/>
  <c r="G200" i="2"/>
  <c r="J175" i="2"/>
  <c r="I170" i="2"/>
  <c r="I162" i="2"/>
  <c r="I278" i="2"/>
  <c r="H152" i="2"/>
  <c r="H367" i="2"/>
  <c r="H298" i="2"/>
  <c r="G393" i="2"/>
  <c r="H237" i="2"/>
  <c r="H132" i="2"/>
  <c r="G537" i="2"/>
  <c r="H348" i="2"/>
  <c r="J159" i="2"/>
  <c r="G331" i="2"/>
  <c r="N331" i="2" s="1"/>
  <c r="G463" i="2"/>
  <c r="I304" i="2"/>
  <c r="I184" i="2"/>
  <c r="G239" i="2"/>
  <c r="J272" i="2"/>
  <c r="H618" i="2"/>
  <c r="I137" i="2"/>
  <c r="H107" i="2"/>
  <c r="N107" i="2" s="1"/>
  <c r="H269" i="2"/>
  <c r="G285" i="2"/>
  <c r="G232" i="2"/>
  <c r="K283" i="2"/>
  <c r="H485" i="2"/>
  <c r="H111" i="2"/>
  <c r="N111" i="2" s="1"/>
  <c r="H191" i="2"/>
  <c r="H413" i="2"/>
  <c r="G452" i="2"/>
  <c r="G244" i="2"/>
  <c r="H214" i="2"/>
  <c r="J215" i="2"/>
  <c r="J179" i="2"/>
  <c r="G325" i="2"/>
  <c r="G266" i="2"/>
  <c r="H100" i="2"/>
  <c r="N100" i="2" s="1"/>
  <c r="I301" i="2"/>
  <c r="H500" i="2"/>
  <c r="N500" i="2" s="1"/>
  <c r="I152" i="2"/>
  <c r="G289" i="2"/>
  <c r="G314" i="2"/>
  <c r="I232" i="2"/>
  <c r="G542" i="2"/>
  <c r="H199" i="2"/>
  <c r="H448" i="2"/>
  <c r="K279" i="2"/>
  <c r="G438" i="2"/>
  <c r="G129" i="2"/>
  <c r="G567" i="2"/>
  <c r="H156" i="2"/>
  <c r="H168" i="2"/>
  <c r="G291" i="2"/>
  <c r="G246" i="2"/>
  <c r="H135" i="2"/>
  <c r="H460" i="2"/>
  <c r="H456" i="2"/>
  <c r="I221" i="2"/>
  <c r="I157" i="2"/>
  <c r="G304" i="2"/>
  <c r="H523" i="2"/>
  <c r="H263" i="2"/>
  <c r="I257" i="2"/>
  <c r="J128" i="2"/>
  <c r="G504" i="2"/>
  <c r="N504" i="2" s="1"/>
  <c r="H342" i="2"/>
  <c r="H364" i="2"/>
  <c r="I265" i="2"/>
  <c r="G334" i="2"/>
  <c r="H467" i="2"/>
  <c r="G158" i="2"/>
  <c r="H578" i="2"/>
  <c r="G170" i="2"/>
  <c r="J266" i="2"/>
  <c r="G267" i="2"/>
  <c r="G614" i="2"/>
  <c r="G258" i="2"/>
  <c r="H438" i="2"/>
  <c r="J116" i="2"/>
  <c r="I249" i="2"/>
  <c r="H179" i="2"/>
  <c r="H428" i="2"/>
  <c r="I218" i="2"/>
  <c r="G364" i="2"/>
  <c r="H497" i="2"/>
  <c r="G385" i="2"/>
  <c r="G357" i="2"/>
  <c r="I147" i="2"/>
  <c r="H462" i="2"/>
  <c r="J346" i="2"/>
  <c r="K154" i="2"/>
  <c r="G526" i="2"/>
  <c r="G397" i="2"/>
  <c r="H285" i="2"/>
  <c r="H477" i="2"/>
  <c r="H431" i="2"/>
  <c r="G464" i="2"/>
  <c r="G433" i="2"/>
  <c r="I215" i="2"/>
  <c r="H616" i="2"/>
  <c r="G205" i="2"/>
  <c r="H332" i="2"/>
  <c r="H508" i="2"/>
  <c r="G419" i="2"/>
  <c r="I231" i="2"/>
  <c r="G209" i="2"/>
  <c r="J206" i="2"/>
  <c r="H558" i="2"/>
  <c r="I235" i="2"/>
  <c r="G166" i="2"/>
  <c r="G136" i="2"/>
  <c r="I119" i="2"/>
  <c r="G427" i="2"/>
  <c r="H224" i="2"/>
  <c r="I220" i="2"/>
  <c r="I158" i="2"/>
  <c r="G366" i="2"/>
  <c r="H479" i="2"/>
  <c r="H581" i="2"/>
  <c r="H613" i="2"/>
  <c r="I182" i="2"/>
  <c r="G611" i="2"/>
  <c r="H546" i="2"/>
  <c r="H370" i="2"/>
  <c r="H527" i="2"/>
  <c r="I131" i="2"/>
  <c r="G420" i="2"/>
  <c r="H430" i="2"/>
  <c r="H552" i="2"/>
  <c r="G346" i="2"/>
  <c r="H446" i="2"/>
  <c r="G514" i="2"/>
  <c r="G625" i="2"/>
  <c r="H96" i="2"/>
  <c r="N96" i="2" s="1"/>
  <c r="K284" i="2"/>
  <c r="H81" i="2"/>
  <c r="N81" i="2" s="1"/>
  <c r="I233" i="2"/>
  <c r="H181" i="2"/>
  <c r="I280" i="2"/>
  <c r="I155" i="2"/>
  <c r="G540" i="2"/>
  <c r="G386" i="2"/>
  <c r="H569" i="2"/>
  <c r="H439" i="2"/>
  <c r="H93" i="2"/>
  <c r="N93" i="2" s="1"/>
  <c r="H420" i="2"/>
  <c r="G546" i="2"/>
  <c r="G382" i="2"/>
  <c r="H566" i="2"/>
  <c r="H316" i="2"/>
  <c r="H272" i="2"/>
  <c r="H498" i="2"/>
  <c r="H576" i="2"/>
  <c r="G558" i="2"/>
  <c r="H412" i="2"/>
  <c r="H317" i="2"/>
  <c r="H449" i="2"/>
  <c r="J275" i="2"/>
  <c r="G459" i="2"/>
  <c r="H465" i="2"/>
  <c r="H380" i="2"/>
  <c r="H315" i="2"/>
  <c r="H354" i="2"/>
  <c r="G191" i="2"/>
  <c r="G146" i="2"/>
  <c r="H124" i="2"/>
  <c r="G250" i="2"/>
  <c r="H293" i="2"/>
  <c r="H166" i="2"/>
  <c r="H595" i="2"/>
  <c r="G126" i="2"/>
  <c r="I129" i="2"/>
  <c r="H426" i="2"/>
  <c r="H189" i="2"/>
  <c r="J290" i="2"/>
  <c r="H291" i="2"/>
  <c r="J347" i="2"/>
  <c r="H589" i="2"/>
  <c r="J231" i="2"/>
  <c r="I179" i="2"/>
  <c r="H311" i="2"/>
  <c r="H609" i="2"/>
  <c r="H116" i="2"/>
  <c r="N116" i="2" s="1"/>
  <c r="I274" i="2"/>
  <c r="G470" i="2"/>
  <c r="H440" i="2"/>
  <c r="G235" i="2"/>
  <c r="G323" i="2"/>
  <c r="N323" i="2" s="1"/>
  <c r="H350" i="2"/>
  <c r="G174" i="2"/>
  <c r="J277" i="2"/>
  <c r="G184" i="2"/>
  <c r="J176" i="2"/>
  <c r="G303" i="2"/>
  <c r="G370" i="2"/>
  <c r="H125" i="2"/>
  <c r="G281" i="2"/>
  <c r="G572" i="2"/>
  <c r="G297" i="2"/>
  <c r="G203" i="2"/>
  <c r="J256" i="2"/>
  <c r="G335" i="2"/>
  <c r="H573" i="2"/>
  <c r="G168" i="2"/>
  <c r="K130" i="2"/>
  <c r="H437" i="2"/>
  <c r="N437" i="2" s="1"/>
  <c r="J178" i="2"/>
  <c r="J229" i="2"/>
  <c r="G140" i="2"/>
  <c r="H288" i="2"/>
  <c r="H615" i="2"/>
  <c r="I121" i="2"/>
  <c r="H344" i="2"/>
  <c r="I140" i="2"/>
  <c r="H349" i="2"/>
  <c r="I247" i="2"/>
  <c r="H450" i="2"/>
  <c r="G553" i="2"/>
  <c r="I211" i="2"/>
  <c r="G524" i="2"/>
  <c r="I245" i="2"/>
  <c r="I264" i="2"/>
  <c r="I267" i="2"/>
  <c r="I146" i="2"/>
  <c r="H320" i="2"/>
  <c r="I148" i="2"/>
  <c r="H239" i="2"/>
  <c r="G497" i="2"/>
  <c r="G254" i="2"/>
  <c r="I127" i="2"/>
  <c r="G620" i="2"/>
  <c r="H230" i="2"/>
  <c r="H433" i="2"/>
  <c r="I302" i="2"/>
  <c r="H519" i="2"/>
  <c r="H184" i="2"/>
  <c r="G320" i="2"/>
  <c r="H296" i="2"/>
  <c r="G180" i="2"/>
  <c r="H510" i="2"/>
  <c r="G217" i="2"/>
  <c r="H271" i="2"/>
  <c r="G577" i="2"/>
  <c r="N577" i="2" s="1"/>
  <c r="H145" i="2"/>
  <c r="G457" i="2"/>
  <c r="I150" i="2"/>
  <c r="K286" i="2"/>
  <c r="G193" i="2"/>
  <c r="H622" i="2"/>
  <c r="G338" i="2"/>
  <c r="G352" i="2"/>
  <c r="H167" i="2"/>
  <c r="G363" i="2"/>
  <c r="H88" i="2"/>
  <c r="N88" i="2" s="1"/>
  <c r="G134" i="2"/>
  <c r="G187" i="2"/>
  <c r="J208" i="2"/>
  <c r="H585" i="2"/>
  <c r="G435" i="2"/>
  <c r="G286" i="2"/>
  <c r="H241" i="2"/>
  <c r="H251" i="2"/>
  <c r="G336" i="2"/>
  <c r="H282" i="2"/>
  <c r="H314" i="2"/>
  <c r="H402" i="2"/>
  <c r="G207" i="2"/>
  <c r="G509" i="2"/>
  <c r="H113" i="2"/>
  <c r="N113" i="2" s="1"/>
  <c r="H389" i="2"/>
  <c r="H501" i="2"/>
  <c r="N501" i="2" s="1"/>
  <c r="I138" i="2"/>
  <c r="G426" i="2"/>
  <c r="I169" i="2"/>
  <c r="G249" i="2"/>
  <c r="I230" i="2"/>
  <c r="G548" i="2"/>
  <c r="H604" i="2"/>
  <c r="H264" i="2"/>
  <c r="G197" i="2"/>
  <c r="I193" i="2"/>
  <c r="H164" i="2"/>
  <c r="H568" i="2"/>
  <c r="G531" i="2"/>
  <c r="G231" i="2"/>
  <c r="H335" i="2"/>
  <c r="H453" i="2"/>
  <c r="G407" i="2"/>
  <c r="I300" i="2"/>
  <c r="H381" i="2"/>
  <c r="G316" i="2"/>
  <c r="H244" i="2"/>
  <c r="J220" i="2"/>
  <c r="G210" i="2"/>
  <c r="I178" i="2"/>
  <c r="K186" i="2"/>
  <c r="H532" i="2"/>
  <c r="N532" i="2" s="1"/>
  <c r="I286" i="2"/>
  <c r="G428" i="2"/>
  <c r="I292" i="2"/>
  <c r="G326" i="2"/>
  <c r="H142" i="2"/>
  <c r="G348" i="2"/>
  <c r="J278" i="2"/>
  <c r="G536" i="2"/>
  <c r="N536" i="2" s="1"/>
  <c r="G163" i="2"/>
  <c r="H521" i="2"/>
  <c r="H228" i="2"/>
  <c r="H90" i="2"/>
  <c r="N90" i="2" s="1"/>
  <c r="G603" i="2"/>
  <c r="N603" i="2" s="1"/>
  <c r="H512" i="2"/>
  <c r="H231" i="2"/>
  <c r="G144" i="2"/>
  <c r="G541" i="2"/>
  <c r="H621" i="2"/>
  <c r="G216" i="2"/>
  <c r="G515" i="2"/>
  <c r="H150" i="2"/>
  <c r="H397" i="2"/>
  <c r="H493" i="2"/>
  <c r="K163" i="2"/>
  <c r="I303" i="2"/>
  <c r="H84" i="2"/>
  <c r="N84" i="2" s="1"/>
  <c r="H608" i="2"/>
  <c r="G418" i="2"/>
  <c r="I236" i="2"/>
  <c r="G296" i="2"/>
  <c r="H471" i="2"/>
  <c r="H304" i="2"/>
  <c r="H362" i="2"/>
  <c r="G145" i="2"/>
  <c r="G143" i="2"/>
  <c r="H325" i="2"/>
  <c r="H201" i="2"/>
  <c r="H468" i="2"/>
  <c r="N468" i="2" s="1"/>
  <c r="H176" i="2"/>
  <c r="G429" i="2"/>
  <c r="G202" i="2"/>
  <c r="G233" i="2"/>
  <c r="G360" i="2"/>
  <c r="H216" i="2"/>
  <c r="G171" i="2"/>
  <c r="I128" i="2"/>
  <c r="G474" i="2"/>
  <c r="I145" i="2"/>
  <c r="H249" i="2"/>
  <c r="I263" i="2"/>
  <c r="G589" i="2"/>
  <c r="H267" i="2"/>
  <c r="G154" i="2"/>
  <c r="H442" i="2"/>
  <c r="G484" i="2"/>
  <c r="H392" i="2"/>
  <c r="G148" i="2"/>
  <c r="G421" i="2"/>
  <c r="I237" i="2"/>
  <c r="H261" i="2"/>
  <c r="I153" i="2"/>
  <c r="H101" i="2"/>
  <c r="H196" i="2"/>
  <c r="H309" i="2"/>
  <c r="N309" i="2" s="1"/>
  <c r="G613" i="2"/>
  <c r="H524" i="2"/>
  <c r="I160" i="2"/>
  <c r="H399" i="2"/>
  <c r="I239" i="2"/>
  <c r="G595" i="2"/>
  <c r="K278" i="2"/>
  <c r="G321" i="2"/>
  <c r="H180" i="2"/>
  <c r="H313" i="2"/>
  <c r="G417" i="2"/>
  <c r="N417" i="2" s="1"/>
  <c r="G606" i="2"/>
  <c r="H302" i="2"/>
  <c r="I163" i="2"/>
  <c r="I133" i="2"/>
  <c r="I234" i="2"/>
  <c r="K259" i="2"/>
  <c r="G554" i="2"/>
  <c r="H393" i="2"/>
  <c r="G167" i="2"/>
  <c r="G313" i="2"/>
  <c r="H554" i="2"/>
  <c r="G448" i="2"/>
  <c r="I123" i="2"/>
  <c r="H185" i="2"/>
  <c r="G605" i="2"/>
  <c r="J259" i="2"/>
  <c r="G351" i="2"/>
  <c r="H611" i="2"/>
  <c r="G252" i="2"/>
  <c r="H133" i="2"/>
  <c r="H599" i="2"/>
  <c r="H326" i="2"/>
  <c r="G615" i="2"/>
  <c r="N615" i="2" s="1"/>
  <c r="H186" i="2"/>
  <c r="G599" i="2"/>
  <c r="G588" i="2"/>
  <c r="H138" i="2"/>
  <c r="G478" i="2"/>
  <c r="H200" i="2"/>
  <c r="K206" i="2"/>
  <c r="I217" i="2"/>
  <c r="H495" i="2"/>
  <c r="G556" i="2"/>
  <c r="H260" i="2"/>
  <c r="G447" i="2"/>
  <c r="I186" i="2"/>
  <c r="G383" i="2"/>
  <c r="H617" i="2"/>
  <c r="J151" i="2"/>
  <c r="I190" i="2"/>
  <c r="J211" i="2"/>
  <c r="H172" i="2"/>
  <c r="H144" i="2"/>
  <c r="G449" i="2"/>
  <c r="H117" i="2"/>
  <c r="G220" i="2"/>
  <c r="G149" i="2"/>
  <c r="I285" i="2"/>
  <c r="H466" i="2"/>
  <c r="I262" i="2"/>
  <c r="H223" i="2"/>
  <c r="G234" i="2"/>
  <c r="G455" i="2"/>
  <c r="N455" i="2" s="1"/>
  <c r="H601" i="2"/>
  <c r="G476" i="2"/>
  <c r="H489" i="2"/>
  <c r="G408" i="2"/>
  <c r="H102" i="2"/>
  <c r="N102" i="2" s="1"/>
  <c r="H119" i="2"/>
  <c r="G456" i="2"/>
  <c r="H115" i="2"/>
  <c r="G248" i="2"/>
  <c r="G227" i="2"/>
  <c r="G362" i="2"/>
  <c r="L285" i="2"/>
  <c r="G424" i="2"/>
  <c r="K159" i="2"/>
  <c r="J138" i="2"/>
  <c r="H357" i="2"/>
  <c r="I252" i="2"/>
  <c r="H324" i="2"/>
  <c r="H209" i="2"/>
  <c r="G453" i="2"/>
  <c r="I219" i="2"/>
  <c r="G507" i="2"/>
  <c r="H369" i="2"/>
  <c r="H602" i="2"/>
  <c r="G263" i="2"/>
  <c r="G214" i="2"/>
  <c r="H229" i="2"/>
  <c r="G293" i="2"/>
  <c r="G185" i="2"/>
  <c r="H571" i="2"/>
  <c r="H218" i="2"/>
  <c r="H123" i="2"/>
  <c r="G432" i="2"/>
  <c r="G416" i="2"/>
  <c r="G583" i="2"/>
  <c r="H240" i="2"/>
  <c r="G486" i="2"/>
  <c r="G219" i="2"/>
  <c r="J344" i="2"/>
  <c r="H562" i="2"/>
  <c r="H469" i="2"/>
  <c r="N469" i="2" s="1"/>
  <c r="H513" i="2"/>
  <c r="G318" i="2"/>
  <c r="H461" i="2"/>
  <c r="I161" i="2"/>
  <c r="H379" i="2"/>
  <c r="H290" i="2"/>
  <c r="H110" i="2"/>
  <c r="N110" i="2" s="1"/>
  <c r="G236" i="2"/>
  <c r="G528" i="2"/>
  <c r="G333" i="2"/>
  <c r="H299" i="2"/>
  <c r="I199" i="2"/>
  <c r="G555" i="2"/>
  <c r="H478" i="2"/>
  <c r="K285" i="2"/>
  <c r="I191" i="2"/>
  <c r="H427" i="2"/>
  <c r="H248" i="2"/>
  <c r="H347" i="2"/>
  <c r="G299" i="2"/>
  <c r="H484" i="2"/>
  <c r="H246" i="2"/>
  <c r="G295" i="2"/>
  <c r="H149" i="2"/>
  <c r="G624" i="2"/>
  <c r="H99" i="2"/>
  <c r="N99" i="2" s="1"/>
  <c r="I260" i="2"/>
  <c r="G391" i="2"/>
  <c r="G618" i="2"/>
  <c r="G339" i="2"/>
  <c r="H452" i="2"/>
  <c r="I130" i="2"/>
  <c r="H238" i="2"/>
  <c r="G510" i="2"/>
  <c r="G561" i="2"/>
  <c r="H155" i="2"/>
  <c r="G159" i="2"/>
  <c r="G403" i="2"/>
  <c r="I189" i="2"/>
  <c r="H563" i="2"/>
  <c r="G156" i="2"/>
  <c r="H548" i="2"/>
  <c r="G621" i="2"/>
  <c r="I276" i="2"/>
  <c r="I289" i="2"/>
  <c r="J207" i="2"/>
  <c r="G301" i="2"/>
  <c r="G358" i="2"/>
  <c r="G394" i="2"/>
  <c r="K208" i="2"/>
  <c r="G560" i="2"/>
  <c r="G568" i="2"/>
  <c r="G578" i="2"/>
  <c r="H243" i="2"/>
  <c r="J195" i="2"/>
  <c r="K288" i="2"/>
  <c r="H435" i="2"/>
  <c r="G505" i="2"/>
  <c r="G559" i="2"/>
  <c r="G152" i="2"/>
  <c r="H491" i="2"/>
  <c r="I166" i="2"/>
  <c r="H475" i="2"/>
  <c r="G330" i="2"/>
  <c r="I250" i="2"/>
  <c r="J199" i="2"/>
  <c r="H422" i="2"/>
  <c r="H387" i="2"/>
  <c r="H614" i="2"/>
  <c r="H170" i="2"/>
  <c r="G396" i="2"/>
  <c r="G530" i="2"/>
  <c r="H464" i="2"/>
  <c r="G571" i="2"/>
  <c r="I203" i="2"/>
  <c r="H592" i="2"/>
  <c r="G585" i="2"/>
  <c r="H194" i="2"/>
  <c r="G517" i="2"/>
  <c r="H496" i="2"/>
  <c r="H330" i="2"/>
  <c r="H596" i="2"/>
  <c r="N596" i="2" s="1"/>
  <c r="H147" i="2"/>
  <c r="H385" i="2"/>
  <c r="H418" i="2"/>
  <c r="G283" i="2"/>
  <c r="H444" i="2"/>
  <c r="I181" i="2"/>
  <c r="H146" i="2"/>
  <c r="I255" i="2"/>
  <c r="I197" i="2"/>
  <c r="I293" i="2"/>
  <c r="H514" i="2"/>
  <c r="I295" i="2"/>
  <c r="I177" i="2"/>
  <c r="H410" i="2"/>
  <c r="G562" i="2"/>
  <c r="H488" i="2"/>
  <c r="H537" i="2"/>
  <c r="H423" i="2"/>
  <c r="H406" i="2"/>
  <c r="N406" i="2" s="1"/>
  <c r="G395" i="2"/>
  <c r="G276" i="2"/>
  <c r="G139" i="2"/>
  <c r="G273" i="2"/>
  <c r="H126" i="2"/>
  <c r="I246" i="2"/>
  <c r="H177" i="2"/>
  <c r="H340" i="2"/>
  <c r="N340" i="2" s="1"/>
  <c r="G527" i="2"/>
  <c r="H308" i="2"/>
  <c r="N308" i="2" s="1"/>
  <c r="G380" i="2"/>
  <c r="H157" i="2"/>
  <c r="G368" i="2"/>
  <c r="G389" i="2"/>
  <c r="H160" i="2"/>
  <c r="G511" i="2"/>
  <c r="I209" i="2"/>
  <c r="H297" i="2"/>
  <c r="H505" i="2"/>
  <c r="G142" i="2"/>
  <c r="H372" i="2"/>
  <c r="N372" i="2" s="1"/>
  <c r="H555" i="2"/>
  <c r="G584" i="2"/>
  <c r="K275" i="2"/>
  <c r="H503" i="2"/>
  <c r="G513" i="2"/>
  <c r="H590" i="2"/>
  <c r="J160" i="2"/>
  <c r="G582" i="2"/>
  <c r="H394" i="2"/>
  <c r="G337" i="2"/>
  <c r="G354" i="2"/>
  <c r="G411" i="2"/>
  <c r="H281" i="2"/>
  <c r="I243" i="2"/>
  <c r="G440" i="2"/>
  <c r="H227" i="2"/>
  <c r="G157" i="2"/>
  <c r="H597" i="2"/>
  <c r="N597" i="2" s="1"/>
  <c r="G282" i="2"/>
  <c r="I192" i="2"/>
  <c r="H254" i="2"/>
  <c r="I185" i="2"/>
  <c r="G443" i="2"/>
  <c r="J262" i="2"/>
  <c r="J101" i="2"/>
  <c r="G384" i="2"/>
  <c r="H434" i="2"/>
  <c r="K213" i="2"/>
  <c r="G461" i="2"/>
  <c r="G487" i="2"/>
  <c r="G222" i="2"/>
  <c r="K215" i="2"/>
  <c r="G580" i="2"/>
  <c r="G581" i="2"/>
  <c r="J343" i="2"/>
  <c r="H409" i="2"/>
  <c r="H220" i="2"/>
  <c r="G274" i="2"/>
  <c r="H403" i="2"/>
  <c r="H538" i="2"/>
  <c r="G612" i="2"/>
  <c r="K161" i="2"/>
  <c r="H86" i="2"/>
  <c r="N86" i="2" s="1"/>
  <c r="I174" i="2"/>
  <c r="G431" i="2"/>
  <c r="J192" i="2"/>
  <c r="H221" i="2"/>
  <c r="H225" i="2"/>
  <c r="H245" i="2"/>
  <c r="I117" i="2"/>
  <c r="G616" i="2"/>
  <c r="H175" i="2"/>
  <c r="I208" i="2"/>
  <c r="H366" i="2"/>
  <c r="J121" i="2"/>
  <c r="I254" i="2"/>
  <c r="G401" i="2"/>
  <c r="G523" i="2"/>
  <c r="H171" i="2"/>
  <c r="G213" i="2"/>
  <c r="L287" i="2"/>
  <c r="J296" i="2"/>
  <c r="I198" i="2"/>
  <c r="G450" i="2"/>
  <c r="G151" i="2"/>
  <c r="H198" i="2"/>
  <c r="G189" i="2"/>
  <c r="H382" i="2"/>
  <c r="G208" i="2"/>
  <c r="G466" i="2"/>
  <c r="I175" i="2"/>
  <c r="H407" i="2"/>
  <c r="H192" i="2"/>
  <c r="I248" i="2"/>
  <c r="K211" i="2"/>
  <c r="H206" i="2"/>
  <c r="H274" i="2"/>
  <c r="H383" i="2"/>
  <c r="G164" i="2"/>
  <c r="H300" i="2"/>
  <c r="G255" i="2"/>
  <c r="H339" i="2"/>
  <c r="H583" i="2"/>
  <c r="H356" i="2"/>
  <c r="H457" i="2"/>
  <c r="H539" i="2"/>
  <c r="G399" i="2"/>
  <c r="J233" i="2"/>
  <c r="H105" i="2"/>
  <c r="N105" i="2" s="1"/>
  <c r="J137" i="2"/>
  <c r="H341" i="2"/>
  <c r="J155" i="2"/>
  <c r="G626" i="2"/>
  <c r="G284" i="2"/>
  <c r="I139" i="2"/>
  <c r="H414" i="2"/>
  <c r="I213" i="2"/>
  <c r="H202" i="2"/>
  <c r="H421" i="2"/>
  <c r="H207" i="2"/>
  <c r="H190" i="2"/>
  <c r="H553" i="2"/>
  <c r="G521" i="2"/>
  <c r="N521" i="2" s="1"/>
  <c r="H591" i="2"/>
  <c r="H359" i="2"/>
  <c r="G218" i="2"/>
  <c r="H502" i="2"/>
  <c r="N502" i="2" s="1"/>
  <c r="H429" i="2"/>
  <c r="H625" i="2"/>
  <c r="G609" i="2"/>
  <c r="G122" i="2"/>
  <c r="H607" i="2"/>
  <c r="J286" i="2"/>
  <c r="G178" i="2"/>
  <c r="G356" i="2"/>
  <c r="H178" i="2"/>
  <c r="G265" i="2"/>
  <c r="H355" i="2"/>
  <c r="H188" i="2"/>
  <c r="H416" i="2"/>
  <c r="I120" i="2"/>
  <c r="G586" i="2"/>
  <c r="H547" i="2"/>
  <c r="G551" i="2"/>
  <c r="H219" i="2"/>
  <c r="G402" i="2"/>
  <c r="N402" i="2" s="1"/>
  <c r="G518" i="2"/>
  <c r="H579" i="2"/>
  <c r="H277" i="2"/>
  <c r="I212" i="2"/>
  <c r="G183" i="2"/>
  <c r="H143" i="2"/>
  <c r="H312" i="2"/>
  <c r="H226" i="2"/>
  <c r="H295" i="2"/>
  <c r="G347" i="2"/>
  <c r="I132" i="2"/>
  <c r="G277" i="2"/>
  <c r="H286" i="2"/>
  <c r="H211" i="2"/>
  <c r="H404" i="2"/>
  <c r="N404" i="2" s="1"/>
  <c r="G496" i="2"/>
  <c r="I168" i="2"/>
  <c r="I297" i="2"/>
  <c r="H415" i="2"/>
  <c r="H130" i="2"/>
  <c r="G124" i="2"/>
  <c r="G257" i="2"/>
  <c r="G287" i="2"/>
  <c r="G494" i="2"/>
  <c r="G195" i="2"/>
  <c r="H567" i="2"/>
  <c r="H232" i="2"/>
  <c r="J348" i="2"/>
  <c r="J158" i="2"/>
  <c r="H329" i="2"/>
  <c r="H463" i="2"/>
  <c r="G413" i="2"/>
  <c r="G322" i="2"/>
  <c r="G483" i="2"/>
  <c r="G446" i="2"/>
  <c r="G439" i="2"/>
  <c r="G160" i="2"/>
  <c r="G177" i="2"/>
  <c r="H494" i="2"/>
  <c r="H386" i="2"/>
  <c r="G138" i="2"/>
  <c r="H148" i="2"/>
  <c r="I238" i="2"/>
  <c r="G300" i="2"/>
  <c r="H518" i="2"/>
  <c r="H210" i="2"/>
  <c r="H258" i="2"/>
  <c r="H183" i="2"/>
  <c r="H141" i="2"/>
  <c r="G549" i="2"/>
  <c r="H334" i="2"/>
  <c r="H158" i="2"/>
  <c r="H473" i="2"/>
  <c r="H114" i="2"/>
  <c r="N114" i="2" s="1"/>
  <c r="K233" i="2"/>
  <c r="G441" i="2"/>
  <c r="G400" i="2"/>
  <c r="G367" i="2"/>
  <c r="H215" i="2"/>
  <c r="G388" i="2"/>
  <c r="H343" i="2"/>
  <c r="G475" i="2"/>
  <c r="G125" i="2"/>
  <c r="K155" i="2"/>
  <c r="J345" i="2"/>
  <c r="H396" i="2"/>
  <c r="G525" i="2"/>
  <c r="N525" i="2" s="1"/>
  <c r="K151" i="2"/>
  <c r="G482" i="2"/>
  <c r="H586" i="2"/>
  <c r="H106" i="2"/>
  <c r="N106" i="2" s="1"/>
  <c r="H605" i="2"/>
  <c r="H408" i="2"/>
  <c r="H474" i="2"/>
  <c r="H137" i="2"/>
  <c r="K133" i="2"/>
  <c r="H610" i="2"/>
  <c r="H280" i="2"/>
  <c r="I261" i="2"/>
  <c r="H91" i="2"/>
  <c r="N91" i="2" s="1"/>
  <c r="L160" i="2"/>
  <c r="G343" i="2"/>
  <c r="J287" i="2"/>
  <c r="I268" i="2"/>
  <c r="I159" i="2"/>
  <c r="H360" i="2"/>
  <c r="H234" i="2"/>
  <c r="G371" i="2"/>
  <c r="G182" i="2"/>
  <c r="G130" i="2"/>
  <c r="G280" i="2"/>
  <c r="H333" i="2"/>
  <c r="H128" i="2"/>
  <c r="H542" i="2"/>
  <c r="J145" i="2"/>
  <c r="G225" i="2"/>
  <c r="G587" i="2"/>
  <c r="H322" i="2"/>
  <c r="G190" i="2"/>
  <c r="H275" i="2"/>
  <c r="G379" i="2"/>
  <c r="N379" i="2" s="1"/>
  <c r="H511" i="2"/>
  <c r="H173" i="2"/>
  <c r="G192" i="2"/>
  <c r="J148" i="2"/>
  <c r="G573" i="2"/>
  <c r="H259" i="2"/>
  <c r="G516" i="2"/>
  <c r="H318" i="2"/>
  <c r="I183" i="2"/>
  <c r="G623" i="2"/>
  <c r="I134" i="2"/>
  <c r="H499" i="2"/>
  <c r="H182" i="2"/>
  <c r="H606" i="2"/>
  <c r="H587" i="2"/>
  <c r="I294" i="2"/>
  <c r="H151" i="2"/>
  <c r="G477" i="2"/>
  <c r="G398" i="2"/>
  <c r="N398" i="2" s="1"/>
  <c r="G462" i="2"/>
  <c r="H284" i="2"/>
  <c r="G544" i="2"/>
  <c r="N544" i="2" s="1"/>
  <c r="H217" i="2"/>
  <c r="H193" i="2"/>
  <c r="G415" i="2"/>
  <c r="J194" i="2"/>
  <c r="G256" i="2"/>
  <c r="G264" i="2"/>
  <c r="I126" i="2"/>
  <c r="H278" i="2"/>
  <c r="I251" i="2"/>
  <c r="G543" i="2"/>
  <c r="I194" i="2"/>
  <c r="H95" i="2"/>
  <c r="N95" i="2" s="1"/>
  <c r="G539" i="2"/>
  <c r="N539" i="2" s="1"/>
  <c r="H203" i="2"/>
  <c r="K127" i="2"/>
  <c r="K272" i="2"/>
  <c r="H543" i="2"/>
  <c r="G260" i="2"/>
  <c r="G627" i="2"/>
  <c r="H451" i="2"/>
  <c r="H560" i="2"/>
  <c r="G196" i="2"/>
  <c r="G430" i="2"/>
  <c r="N430" i="2" s="1"/>
  <c r="H584" i="2"/>
  <c r="G345" i="2"/>
  <c r="G312" i="2"/>
  <c r="H208" i="2"/>
  <c r="K266" i="2"/>
  <c r="I291" i="2"/>
  <c r="H481" i="2"/>
  <c r="I204" i="2"/>
  <c r="G365" i="2"/>
  <c r="H112" i="2"/>
  <c r="N112" i="2" s="1"/>
  <c r="H411" i="2"/>
  <c r="H368" i="2"/>
  <c r="G262" i="2"/>
  <c r="H517" i="2"/>
  <c r="I151" i="2"/>
  <c r="I142" i="2"/>
  <c r="J120" i="2"/>
  <c r="G593" i="2"/>
  <c r="H165" i="2"/>
  <c r="K209" i="2"/>
  <c r="H425" i="2"/>
  <c r="H531" i="2"/>
  <c r="G607" i="2"/>
  <c r="H424" i="2"/>
  <c r="G522" i="2"/>
  <c r="I173" i="2"/>
  <c r="H627" i="2"/>
  <c r="I240" i="2"/>
  <c r="I207" i="2"/>
  <c r="H582" i="2"/>
  <c r="J288" i="2"/>
  <c r="G610" i="2"/>
  <c r="G261" i="2"/>
  <c r="H121" i="2"/>
  <c r="G165" i="2"/>
  <c r="H447" i="2"/>
  <c r="I266" i="2"/>
  <c r="H338" i="2"/>
  <c r="H122" i="2"/>
  <c r="G327" i="2"/>
  <c r="G221" i="2"/>
  <c r="G369" i="2"/>
  <c r="G557" i="2"/>
  <c r="I307" i="2"/>
  <c r="G224" i="2"/>
  <c r="G423" i="2"/>
  <c r="H108" i="2"/>
  <c r="H593" i="2"/>
  <c r="G460" i="2"/>
  <c r="G133" i="2"/>
  <c r="H551" i="2"/>
  <c r="H564" i="2"/>
  <c r="N564" i="2" s="1"/>
  <c r="H533" i="2"/>
  <c r="N533" i="2" s="1"/>
  <c r="H432" i="2"/>
  <c r="G490" i="2"/>
  <c r="I242" i="2"/>
  <c r="I277" i="2"/>
  <c r="J213" i="2"/>
  <c r="I269" i="2"/>
  <c r="H472" i="2"/>
  <c r="G378" i="2"/>
  <c r="N378" i="2" s="1"/>
  <c r="H310" i="2"/>
  <c r="N310" i="2" s="1"/>
  <c r="H197" i="2"/>
  <c r="H550" i="2"/>
  <c r="H337" i="2"/>
  <c r="G306" i="2"/>
  <c r="H127" i="2"/>
  <c r="G574" i="2"/>
  <c r="G215" i="2"/>
  <c r="I288" i="2"/>
  <c r="G359" i="2"/>
  <c r="H159" i="2"/>
  <c r="G622" i="2"/>
  <c r="G503" i="2"/>
  <c r="G292" i="2"/>
  <c r="G135" i="2"/>
  <c r="I202" i="2"/>
  <c r="G247" i="2"/>
  <c r="H346" i="2"/>
  <c r="G445" i="2"/>
  <c r="H594" i="2"/>
  <c r="I283" i="2"/>
  <c r="G465" i="2"/>
  <c r="I279" i="2"/>
  <c r="G228" i="2"/>
  <c r="G240" i="2"/>
  <c r="H557" i="2"/>
  <c r="J108" i="2"/>
  <c r="H276" i="2"/>
  <c r="H559" i="2"/>
  <c r="H520" i="2"/>
  <c r="G123" i="2"/>
  <c r="G410" i="2"/>
  <c r="H626" i="2"/>
  <c r="H454" i="2"/>
  <c r="H598" i="2"/>
  <c r="G592" i="2"/>
  <c r="G245" i="2"/>
  <c r="J191" i="2"/>
  <c r="H294" i="2"/>
  <c r="J153" i="2"/>
  <c r="H405" i="2"/>
  <c r="N405" i="2" s="1"/>
  <c r="G619" i="2"/>
  <c r="G512" i="2"/>
  <c r="G298" i="2"/>
  <c r="G409" i="2"/>
  <c r="H365" i="2"/>
  <c r="G491" i="2"/>
  <c r="G243" i="2"/>
  <c r="H174" i="2"/>
  <c r="H486" i="2"/>
  <c r="G570" i="2"/>
  <c r="N570" i="2" s="1"/>
  <c r="G569" i="2"/>
  <c r="H515" i="2"/>
  <c r="G508" i="2"/>
  <c r="N508" i="2" s="1"/>
  <c r="H358" i="2"/>
  <c r="H391" i="2"/>
  <c r="G226" i="2"/>
  <c r="G179" i="2"/>
  <c r="G238" i="2"/>
  <c r="G376" i="2"/>
  <c r="I200" i="2"/>
  <c r="H528" i="2"/>
  <c r="H139" i="2"/>
  <c r="H233" i="2"/>
  <c r="H395" i="2"/>
  <c r="G442" i="2"/>
  <c r="N442" i="2" s="1"/>
  <c r="G259" i="2"/>
  <c r="G199" i="2"/>
  <c r="G268" i="2"/>
  <c r="J342" i="2"/>
  <c r="I154" i="2"/>
  <c r="G499" i="2"/>
  <c r="H549" i="2"/>
  <c r="G444" i="2"/>
  <c r="H195" i="2"/>
  <c r="G361" i="2"/>
  <c r="I287" i="2"/>
  <c r="L208" i="2"/>
  <c r="H169" i="2"/>
  <c r="H530" i="2"/>
  <c r="G137" i="2"/>
  <c r="H561" i="2"/>
  <c r="H540" i="2"/>
  <c r="G186" i="2"/>
  <c r="H526" i="2"/>
  <c r="I290" i="2"/>
  <c r="H545" i="2"/>
  <c r="H588" i="2"/>
  <c r="I156" i="2"/>
  <c r="H459" i="2"/>
  <c r="G594" i="2"/>
  <c r="Y27" i="2"/>
  <c r="D58" i="4"/>
  <c r="N196" i="2" l="1"/>
  <c r="N431" i="2"/>
  <c r="N496" i="2"/>
  <c r="N226" i="2"/>
  <c r="N450" i="2"/>
  <c r="N509" i="2"/>
  <c r="N328" i="2"/>
  <c r="N247" i="2"/>
  <c r="N613" i="2"/>
  <c r="N465" i="2"/>
  <c r="N578" i="2"/>
  <c r="N119" i="2"/>
  <c r="N439" i="2"/>
  <c r="N572" i="2"/>
  <c r="N376" i="2"/>
  <c r="N460" i="2"/>
  <c r="N569" i="2"/>
  <c r="N512" i="2"/>
  <c r="N445" i="2"/>
  <c r="N623" i="2"/>
  <c r="N477" i="2"/>
  <c r="N135" i="2"/>
  <c r="N384" i="2"/>
  <c r="N580" i="2"/>
  <c r="N510" i="2"/>
  <c r="N619" i="2"/>
  <c r="N341" i="2"/>
  <c r="N342" i="2"/>
  <c r="N441" i="2"/>
  <c r="N352" i="2"/>
  <c r="N371" i="2"/>
  <c r="N487" i="2"/>
  <c r="N492" i="2"/>
  <c r="N214" i="2"/>
  <c r="N574" i="2"/>
  <c r="N282" i="2"/>
  <c r="N624" i="2"/>
  <c r="N165" i="2"/>
  <c r="N444" i="2"/>
  <c r="N490" i="2"/>
  <c r="N462" i="2"/>
  <c r="N367" i="2"/>
  <c r="N222" i="2"/>
  <c r="N327" i="2"/>
  <c r="N413" i="2"/>
  <c r="N581" i="2"/>
  <c r="N256" i="2"/>
  <c r="N380" i="2"/>
  <c r="N187" i="2"/>
  <c r="N620" i="2"/>
  <c r="N306" i="2"/>
  <c r="N516" i="2"/>
  <c r="N622" i="2"/>
  <c r="N522" i="2"/>
  <c r="N612" i="2"/>
  <c r="N351" i="2"/>
  <c r="N428" i="2"/>
  <c r="N138" i="2"/>
  <c r="N409" i="2"/>
  <c r="N503" i="2"/>
  <c r="N369" i="2"/>
  <c r="N610" i="2"/>
  <c r="N571" i="2"/>
  <c r="N443" i="2"/>
  <c r="N361" i="2"/>
  <c r="N453" i="2"/>
  <c r="N440" i="2"/>
  <c r="N235" i="2"/>
  <c r="N264" i="2"/>
  <c r="N400" i="2"/>
  <c r="N164" i="2"/>
  <c r="N476" i="2"/>
  <c r="N316" i="2"/>
  <c r="N609" i="2"/>
  <c r="N541" i="2"/>
  <c r="N301" i="2"/>
  <c r="N115" i="2"/>
  <c r="N321" i="2"/>
  <c r="N257" i="2"/>
  <c r="N448" i="2"/>
  <c r="N124" i="2"/>
  <c r="N298" i="2"/>
  <c r="N592" i="2"/>
  <c r="N389" i="2"/>
  <c r="N261" i="2"/>
  <c r="N377" i="2"/>
  <c r="N423" i="2"/>
  <c r="N236" i="2"/>
  <c r="N259" i="2"/>
  <c r="N347" i="2"/>
  <c r="N497" i="2"/>
  <c r="N399" i="2"/>
  <c r="N466" i="2"/>
  <c r="N359" i="2"/>
  <c r="N527" i="2"/>
  <c r="N449" i="2"/>
  <c r="N245" i="2"/>
  <c r="N523" i="2"/>
  <c r="N594" i="2"/>
  <c r="N587" i="2"/>
  <c r="N506" i="2"/>
  <c r="N343" i="2"/>
  <c r="N554" i="2"/>
  <c r="N238" i="2"/>
  <c r="N130" i="2"/>
  <c r="N505" i="2"/>
  <c r="N362" i="2"/>
  <c r="N589" i="2"/>
  <c r="N224" i="2"/>
  <c r="N585" i="2"/>
  <c r="N595" i="2"/>
  <c r="N336" i="2"/>
  <c r="N136" i="2"/>
  <c r="N482" i="2"/>
  <c r="N268" i="2"/>
  <c r="N319" i="2"/>
  <c r="N573" i="2"/>
  <c r="N549" i="2"/>
  <c r="N483" i="2"/>
  <c r="N582" i="2"/>
  <c r="N546" i="2"/>
  <c r="N312" i="2"/>
  <c r="N260" i="2"/>
  <c r="N543" i="2"/>
  <c r="N518" i="2"/>
  <c r="N562" i="2"/>
  <c r="N394" i="2"/>
  <c r="N156" i="2"/>
  <c r="N149" i="2"/>
  <c r="N605" i="2"/>
  <c r="N421" i="2"/>
  <c r="N249" i="2"/>
  <c r="N207" i="2"/>
  <c r="N267" i="2"/>
  <c r="N325" i="2"/>
  <c r="N479" i="2"/>
  <c r="N176" i="2"/>
  <c r="N332" i="2"/>
  <c r="N494" i="2"/>
  <c r="N274" i="2"/>
  <c r="N118" i="2"/>
  <c r="N123" i="2"/>
  <c r="N456" i="2"/>
  <c r="N189" i="2"/>
  <c r="N252" i="2"/>
  <c r="N420" i="2"/>
  <c r="N599" i="2"/>
  <c r="N320" i="2"/>
  <c r="N368" i="2"/>
  <c r="N333" i="2"/>
  <c r="N318" i="2"/>
  <c r="N583" i="2"/>
  <c r="N360" i="2"/>
  <c r="N143" i="2"/>
  <c r="N216" i="2"/>
  <c r="N531" i="2"/>
  <c r="N286" i="2"/>
  <c r="N524" i="2"/>
  <c r="N168" i="2"/>
  <c r="N191" i="2"/>
  <c r="N382" i="2"/>
  <c r="N514" i="2"/>
  <c r="N526" i="2"/>
  <c r="N364" i="2"/>
  <c r="N614" i="2"/>
  <c r="N304" i="2"/>
  <c r="N542" i="2"/>
  <c r="N266" i="2"/>
  <c r="N132" i="2"/>
  <c r="N493" i="2"/>
  <c r="N131" i="2"/>
  <c r="N290" i="2"/>
  <c r="N349" i="2"/>
  <c r="N547" i="2"/>
  <c r="N181" i="2"/>
  <c r="N172" i="2"/>
  <c r="N467" i="2"/>
  <c r="N240" i="2"/>
  <c r="N335" i="2"/>
  <c r="N192" i="2"/>
  <c r="N243" i="2"/>
  <c r="N410" i="2"/>
  <c r="N461" i="2"/>
  <c r="N426" i="2"/>
  <c r="N140" i="2"/>
  <c r="N183" i="2"/>
  <c r="N356" i="2"/>
  <c r="N354" i="2"/>
  <c r="N511" i="2"/>
  <c r="N618" i="2"/>
  <c r="N507" i="2"/>
  <c r="N388" i="2"/>
  <c r="N586" i="2"/>
  <c r="N178" i="2"/>
  <c r="N221" i="2"/>
  <c r="N280" i="2"/>
  <c r="N446" i="2"/>
  <c r="N401" i="2"/>
  <c r="N293" i="2"/>
  <c r="N556" i="2"/>
  <c r="N363" i="2"/>
  <c r="N305" i="2"/>
  <c r="N550" i="2"/>
  <c r="N127" i="2"/>
  <c r="N322" i="2"/>
  <c r="N528" i="2"/>
  <c r="N233" i="2"/>
  <c r="N145" i="2"/>
  <c r="N435" i="2"/>
  <c r="N370" i="2"/>
  <c r="N126" i="2"/>
  <c r="N212" i="2"/>
  <c r="N278" i="2"/>
  <c r="N355" i="2"/>
  <c r="N579" i="2"/>
  <c r="N288" i="2"/>
  <c r="N279" i="2"/>
  <c r="N223" i="2"/>
  <c r="N519" i="2"/>
  <c r="N198" i="2"/>
  <c r="N175" i="2"/>
  <c r="N602" i="2"/>
  <c r="N179" i="2"/>
  <c r="N607" i="2"/>
  <c r="N195" i="2"/>
  <c r="N273" i="2"/>
  <c r="N416" i="2"/>
  <c r="N225" i="2"/>
  <c r="N284" i="2"/>
  <c r="N139" i="2"/>
  <c r="N530" i="2"/>
  <c r="N330" i="2"/>
  <c r="N358" i="2"/>
  <c r="N432" i="2"/>
  <c r="N263" i="2"/>
  <c r="N248" i="2"/>
  <c r="N220" i="2"/>
  <c r="N148" i="2"/>
  <c r="N202" i="2"/>
  <c r="N163" i="2"/>
  <c r="N338" i="2"/>
  <c r="N553" i="2"/>
  <c r="N303" i="2"/>
  <c r="N558" i="2"/>
  <c r="N346" i="2"/>
  <c r="N611" i="2"/>
  <c r="N209" i="2"/>
  <c r="N433" i="2"/>
  <c r="N567" i="2"/>
  <c r="N314" i="2"/>
  <c r="N537" i="2"/>
  <c r="N230" i="2"/>
  <c r="N529" i="2"/>
  <c r="N451" i="2"/>
  <c r="N412" i="2"/>
  <c r="N173" i="2"/>
  <c r="N311" i="2"/>
  <c r="N414" i="2"/>
  <c r="N128" i="2"/>
  <c r="N387" i="2"/>
  <c r="N201" i="2"/>
  <c r="N390" i="2"/>
  <c r="N275" i="2"/>
  <c r="N374" i="2"/>
  <c r="N206" i="2"/>
  <c r="N237" i="2"/>
  <c r="N122" i="2"/>
  <c r="N125" i="2"/>
  <c r="N265" i="2"/>
  <c r="N626" i="2"/>
  <c r="N513" i="2"/>
  <c r="N276" i="2"/>
  <c r="N517" i="2"/>
  <c r="N396" i="2"/>
  <c r="N295" i="2"/>
  <c r="N117" i="2"/>
  <c r="N383" i="2"/>
  <c r="N429" i="2"/>
  <c r="N144" i="2"/>
  <c r="N217" i="2"/>
  <c r="N470" i="2"/>
  <c r="N427" i="2"/>
  <c r="N464" i="2"/>
  <c r="N170" i="2"/>
  <c r="N129" i="2"/>
  <c r="N289" i="2"/>
  <c r="N239" i="2"/>
  <c r="N194" i="2"/>
  <c r="N392" i="2"/>
  <c r="N147" i="2"/>
  <c r="N344" i="2"/>
  <c r="N601" i="2"/>
  <c r="N153" i="2"/>
  <c r="N271" i="2"/>
  <c r="N350" i="2"/>
  <c r="N575" i="2"/>
  <c r="N108" i="2"/>
  <c r="N182" i="2"/>
  <c r="N142" i="2"/>
  <c r="N227" i="2"/>
  <c r="N137" i="2"/>
  <c r="N499" i="2"/>
  <c r="N228" i="2"/>
  <c r="N215" i="2"/>
  <c r="N262" i="2"/>
  <c r="N287" i="2"/>
  <c r="N208" i="2"/>
  <c r="N491" i="2"/>
  <c r="N627" i="2"/>
  <c r="N415" i="2"/>
  <c r="N475" i="2"/>
  <c r="N177" i="2"/>
  <c r="N551" i="2"/>
  <c r="N213" i="2"/>
  <c r="N411" i="2"/>
  <c r="N395" i="2"/>
  <c r="N283" i="2"/>
  <c r="N403" i="2"/>
  <c r="N339" i="2"/>
  <c r="N234" i="2"/>
  <c r="N478" i="2"/>
  <c r="N484" i="2"/>
  <c r="N474" i="2"/>
  <c r="N407" i="2"/>
  <c r="N197" i="2"/>
  <c r="N193" i="2"/>
  <c r="N203" i="2"/>
  <c r="N184" i="2"/>
  <c r="N419" i="2"/>
  <c r="N438" i="2"/>
  <c r="N232" i="2"/>
  <c r="N169" i="2"/>
  <c r="N83" i="2"/>
  <c r="N604" i="2"/>
  <c r="N381" i="2"/>
  <c r="N269" i="2"/>
  <c r="N204" i="2"/>
  <c r="N150" i="2"/>
  <c r="N576" i="2"/>
  <c r="N162" i="2"/>
  <c r="N161" i="2"/>
  <c r="N598" i="2"/>
  <c r="N188" i="2"/>
  <c r="N434" i="2"/>
  <c r="N229" i="2"/>
  <c r="N292" i="2"/>
  <c r="N160" i="2"/>
  <c r="N616" i="2"/>
  <c r="N159" i="2"/>
  <c r="N555" i="2"/>
  <c r="N219" i="2"/>
  <c r="N447" i="2"/>
  <c r="N101" i="2"/>
  <c r="N296" i="2"/>
  <c r="N348" i="2"/>
  <c r="N134" i="2"/>
  <c r="N180" i="2"/>
  <c r="N297" i="2"/>
  <c r="N250" i="2"/>
  <c r="N459" i="2"/>
  <c r="N357" i="2"/>
  <c r="N158" i="2"/>
  <c r="N244" i="2"/>
  <c r="N285" i="2"/>
  <c r="N393" i="2"/>
  <c r="N200" i="2"/>
  <c r="N155" i="2"/>
  <c r="N425" i="2"/>
  <c r="N120" i="2"/>
  <c r="N471" i="2"/>
  <c r="N481" i="2"/>
  <c r="N324" i="2"/>
  <c r="N489" i="2"/>
  <c r="N591" i="2"/>
  <c r="N485" i="2"/>
  <c r="N617" i="2"/>
  <c r="N473" i="2"/>
  <c r="N600" i="2"/>
  <c r="N422" i="2"/>
  <c r="N315" i="2"/>
  <c r="N307" i="2"/>
  <c r="N242" i="2"/>
  <c r="N545" i="2"/>
  <c r="N557" i="2"/>
  <c r="N133" i="2"/>
  <c r="N121" i="2"/>
  <c r="N593" i="2"/>
  <c r="N345" i="2"/>
  <c r="N300" i="2"/>
  <c r="N277" i="2"/>
  <c r="N218" i="2"/>
  <c r="N337" i="2"/>
  <c r="N584" i="2"/>
  <c r="N152" i="2"/>
  <c r="N568" i="2"/>
  <c r="N391" i="2"/>
  <c r="N299" i="2"/>
  <c r="N486" i="2"/>
  <c r="N185" i="2"/>
  <c r="N424" i="2"/>
  <c r="N588" i="2"/>
  <c r="N313" i="2"/>
  <c r="N154" i="2"/>
  <c r="N171" i="2"/>
  <c r="N210" i="2"/>
  <c r="N174" i="2"/>
  <c r="N386" i="2"/>
  <c r="N166" i="2"/>
  <c r="N385" i="2"/>
  <c r="N246" i="2"/>
  <c r="N452" i="2"/>
  <c r="N463" i="2"/>
  <c r="N98" i="2"/>
  <c r="N472" i="2"/>
  <c r="N329" i="2"/>
  <c r="N552" i="2"/>
  <c r="N488" i="2"/>
  <c r="N241" i="2"/>
  <c r="N535" i="2"/>
  <c r="N563" i="2"/>
  <c r="N498" i="2"/>
  <c r="N302" i="2"/>
  <c r="N454" i="2"/>
  <c r="N538" i="2"/>
  <c r="N458" i="2"/>
  <c r="N608" i="2"/>
  <c r="N186" i="2"/>
  <c r="N199" i="2"/>
  <c r="N365" i="2"/>
  <c r="N190" i="2"/>
  <c r="N255" i="2"/>
  <c r="N151" i="2"/>
  <c r="N157" i="2"/>
  <c r="N559" i="2"/>
  <c r="N560" i="2"/>
  <c r="N621" i="2"/>
  <c r="N561" i="2"/>
  <c r="N408" i="2"/>
  <c r="N167" i="2"/>
  <c r="N606" i="2"/>
  <c r="N418" i="2"/>
  <c r="N515" i="2"/>
  <c r="N326" i="2"/>
  <c r="N231" i="2"/>
  <c r="N548" i="2"/>
  <c r="N457" i="2"/>
  <c r="N254" i="2"/>
  <c r="N281" i="2"/>
  <c r="N146" i="2"/>
  <c r="N540" i="2"/>
  <c r="N625" i="2"/>
  <c r="N366" i="2"/>
  <c r="N205" i="2"/>
  <c r="N397" i="2"/>
  <c r="N258" i="2"/>
  <c r="N334" i="2"/>
  <c r="N291" i="2"/>
  <c r="N251" i="2"/>
  <c r="N495" i="2"/>
  <c r="N294" i="2"/>
  <c r="N566" i="2"/>
  <c r="N141" i="2"/>
  <c r="N270" i="2"/>
  <c r="N272" i="2"/>
  <c r="N590" i="2"/>
  <c r="N211" i="2"/>
  <c r="N520" i="2"/>
  <c r="N253" i="2"/>
  <c r="N3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<sst xmlns="http://schemas.openxmlformats.org/spreadsheetml/2006/main" count="4019" uniqueCount="1910">
  <si>
    <t>Unicode</t>
  </si>
  <si>
    <t>Character</t>
  </si>
  <si>
    <t>Name</t>
  </si>
  <si>
    <t>U+0980</t>
  </si>
  <si>
    <t>ঀ</t>
  </si>
  <si>
    <t>Bengali Anji</t>
  </si>
  <si>
    <t>U+0981</t>
  </si>
  <si>
    <t>◌ঁ</t>
  </si>
  <si>
    <t>Bengali Sign Candrabindu</t>
  </si>
  <si>
    <t>U+0982</t>
  </si>
  <si>
    <t>ং</t>
  </si>
  <si>
    <t>Bengali Sign Anusvara</t>
  </si>
  <si>
    <t>U+0983</t>
  </si>
  <si>
    <t>ঃ</t>
  </si>
  <si>
    <t>Bengali Sign Visarga</t>
  </si>
  <si>
    <t>U+0985</t>
  </si>
  <si>
    <t>অ</t>
  </si>
  <si>
    <t>Bengali Letter A</t>
  </si>
  <si>
    <t>U+0986</t>
  </si>
  <si>
    <t>আ</t>
  </si>
  <si>
    <t>Bengali Letter Aa</t>
  </si>
  <si>
    <t>U+0987</t>
  </si>
  <si>
    <t>ই</t>
  </si>
  <si>
    <t>Bengali Letter I</t>
  </si>
  <si>
    <t>U+0988</t>
  </si>
  <si>
    <t>ঈ</t>
  </si>
  <si>
    <t>Bengali Letter Ii</t>
  </si>
  <si>
    <t>U+0989</t>
  </si>
  <si>
    <t>উ</t>
  </si>
  <si>
    <t>Bengali Letter U</t>
  </si>
  <si>
    <t>U+098A</t>
  </si>
  <si>
    <t>ঊ</t>
  </si>
  <si>
    <t>Bengali Letter Uu</t>
  </si>
  <si>
    <t>U+098B</t>
  </si>
  <si>
    <t>ঋ</t>
  </si>
  <si>
    <t>Bengali Letter Vocalic R</t>
  </si>
  <si>
    <t>U+098C</t>
  </si>
  <si>
    <t>ঌ</t>
  </si>
  <si>
    <t>Bengali Letter Vocalic L</t>
  </si>
  <si>
    <t>U+098F</t>
  </si>
  <si>
    <t>এ</t>
  </si>
  <si>
    <t>Bengali Letter E</t>
  </si>
  <si>
    <t>U+0990</t>
  </si>
  <si>
    <t>ঐ</t>
  </si>
  <si>
    <t>Bengali Letter Ai</t>
  </si>
  <si>
    <t>U+0993</t>
  </si>
  <si>
    <t>ও</t>
  </si>
  <si>
    <t>Bengali Letter O</t>
  </si>
  <si>
    <t>U+0994</t>
  </si>
  <si>
    <t>ঔ</t>
  </si>
  <si>
    <t>Bengali Letter Au</t>
  </si>
  <si>
    <t>U+0995</t>
  </si>
  <si>
    <t>ক</t>
  </si>
  <si>
    <t>Bengali Letter Ka</t>
  </si>
  <si>
    <t>U+0996</t>
  </si>
  <si>
    <t>খ</t>
  </si>
  <si>
    <t>Bengali Letter Kha</t>
  </si>
  <si>
    <t>U+0997</t>
  </si>
  <si>
    <t>গ</t>
  </si>
  <si>
    <t>Bengali Letter Ga</t>
  </si>
  <si>
    <t>U+0998</t>
  </si>
  <si>
    <t>ঘ</t>
  </si>
  <si>
    <t>Bengali Letter Gha</t>
  </si>
  <si>
    <t>U+0999</t>
  </si>
  <si>
    <t>ঙ</t>
  </si>
  <si>
    <t>Bengali Letter Nga</t>
  </si>
  <si>
    <t>U+099A</t>
  </si>
  <si>
    <t>চ</t>
  </si>
  <si>
    <t>Bengali Letter Ca</t>
  </si>
  <si>
    <t>U+099B</t>
  </si>
  <si>
    <t>ছ</t>
  </si>
  <si>
    <t>Bengali Letter Cha</t>
  </si>
  <si>
    <t>U+099C</t>
  </si>
  <si>
    <t>জ</t>
  </si>
  <si>
    <t>Bengali Letter Ja</t>
  </si>
  <si>
    <t>U+099D</t>
  </si>
  <si>
    <t>ঝ</t>
  </si>
  <si>
    <t>Bengali Letter Jha</t>
  </si>
  <si>
    <t>U+099E</t>
  </si>
  <si>
    <t>ঞ</t>
  </si>
  <si>
    <t>Bengali Letter Nya</t>
  </si>
  <si>
    <t>U+099F</t>
  </si>
  <si>
    <t>ট</t>
  </si>
  <si>
    <t>Bengali Letter Tta</t>
  </si>
  <si>
    <t>U+09A0</t>
  </si>
  <si>
    <t>ঠ</t>
  </si>
  <si>
    <t>Bengali Letter Ttha</t>
  </si>
  <si>
    <t>U+09A1</t>
  </si>
  <si>
    <t>ড</t>
  </si>
  <si>
    <t>Bengali Letter Dda</t>
  </si>
  <si>
    <t>U+09A2</t>
  </si>
  <si>
    <t>ঢ</t>
  </si>
  <si>
    <t>Bengali Letter Ddha</t>
  </si>
  <si>
    <t>U+09A3</t>
  </si>
  <si>
    <t>ণ</t>
  </si>
  <si>
    <t>Bengali Letter Nna</t>
  </si>
  <si>
    <t>U+09A4</t>
  </si>
  <si>
    <t>ত</t>
  </si>
  <si>
    <t>Bengali Letter Ta</t>
  </si>
  <si>
    <t>U+09A5</t>
  </si>
  <si>
    <t>থ</t>
  </si>
  <si>
    <t>Bengali Letter Tha</t>
  </si>
  <si>
    <t>U+09A6</t>
  </si>
  <si>
    <t>দ</t>
  </si>
  <si>
    <t>Bengali Letter Da</t>
  </si>
  <si>
    <t>U+09A7</t>
  </si>
  <si>
    <t>ধ</t>
  </si>
  <si>
    <t>Bengali Letter Dha</t>
  </si>
  <si>
    <t>U+09A8</t>
  </si>
  <si>
    <t>ন</t>
  </si>
  <si>
    <t>Bengali Letter Na</t>
  </si>
  <si>
    <t>U+09AA</t>
  </si>
  <si>
    <t>প</t>
  </si>
  <si>
    <t>Bengali Letter Pa</t>
  </si>
  <si>
    <t>U+09AB</t>
  </si>
  <si>
    <t>ফ</t>
  </si>
  <si>
    <t>Bengali Letter Pha</t>
  </si>
  <si>
    <t>U+09AC</t>
  </si>
  <si>
    <t>ব</t>
  </si>
  <si>
    <t>Bengali Letter Ba</t>
  </si>
  <si>
    <t>U+09AD</t>
  </si>
  <si>
    <t>ভ</t>
  </si>
  <si>
    <t>Bengali Letter Bha</t>
  </si>
  <si>
    <t>U+09AE</t>
  </si>
  <si>
    <t>ম</t>
  </si>
  <si>
    <t>Bengali Letter Ma</t>
  </si>
  <si>
    <t>U+09AF</t>
  </si>
  <si>
    <t>য</t>
  </si>
  <si>
    <t>Bengali Letter Ya</t>
  </si>
  <si>
    <t>U+09B0</t>
  </si>
  <si>
    <t>র</t>
  </si>
  <si>
    <t>Bengali Letter Ra</t>
  </si>
  <si>
    <t>U+09B2</t>
  </si>
  <si>
    <t>ল</t>
  </si>
  <si>
    <t>Bengali Letter La</t>
  </si>
  <si>
    <t>U+09B6</t>
  </si>
  <si>
    <t>শ</t>
  </si>
  <si>
    <t>Bengali Letter Sha</t>
  </si>
  <si>
    <t>U+09B7</t>
  </si>
  <si>
    <t>ষ</t>
  </si>
  <si>
    <t>Bengali Letter Ssa</t>
  </si>
  <si>
    <t>U+09B8</t>
  </si>
  <si>
    <t>স</t>
  </si>
  <si>
    <t>Bengali Letter Sa</t>
  </si>
  <si>
    <t>U+09B9</t>
  </si>
  <si>
    <t>হ</t>
  </si>
  <si>
    <t>Bengali Letter Ha</t>
  </si>
  <si>
    <t>U+09BC</t>
  </si>
  <si>
    <t>◌়</t>
  </si>
  <si>
    <t>Bengali Sign Nukta</t>
  </si>
  <si>
    <t>U+09BD</t>
  </si>
  <si>
    <t>ঽ</t>
  </si>
  <si>
    <t>Bengali Sign Avagraha</t>
  </si>
  <si>
    <t>U+09BE</t>
  </si>
  <si>
    <t>া</t>
  </si>
  <si>
    <t>Bengali Vowel Sign Aa</t>
  </si>
  <si>
    <t>U+09BF</t>
  </si>
  <si>
    <t>ি</t>
  </si>
  <si>
    <t>Bengali Vowel Sign I</t>
  </si>
  <si>
    <t>U+09C0</t>
  </si>
  <si>
    <t>ী</t>
  </si>
  <si>
    <t>Bengali Vowel Sign Ii</t>
  </si>
  <si>
    <t>U+09C1</t>
  </si>
  <si>
    <t>◌ু</t>
  </si>
  <si>
    <t>Bengali Vowel Sign U</t>
  </si>
  <si>
    <t>U+09C2</t>
  </si>
  <si>
    <t>◌ূ</t>
  </si>
  <si>
    <t>Bengali Vowel Sign Uu</t>
  </si>
  <si>
    <t>U+09C3</t>
  </si>
  <si>
    <t>◌ৃ</t>
  </si>
  <si>
    <t>Bengali Vowel Sign Vocalic R</t>
  </si>
  <si>
    <t>U+09C4</t>
  </si>
  <si>
    <t>◌ৄ</t>
  </si>
  <si>
    <t>Bengali Vowel Sign Vocalic Rr</t>
  </si>
  <si>
    <t>U+09C7</t>
  </si>
  <si>
    <t>ে</t>
  </si>
  <si>
    <t>Bengali Vowel Sign E</t>
  </si>
  <si>
    <t>U+09C8</t>
  </si>
  <si>
    <t>ৈ</t>
  </si>
  <si>
    <t>Bengali Vowel Sign Ai</t>
  </si>
  <si>
    <t>U+09CB</t>
  </si>
  <si>
    <t>ো</t>
  </si>
  <si>
    <t>Bengali Vowel Sign O</t>
  </si>
  <si>
    <t>U+09CC</t>
  </si>
  <si>
    <t>ৌ</t>
  </si>
  <si>
    <t>Bengali Vowel Sign Au</t>
  </si>
  <si>
    <t>U+09CD</t>
  </si>
  <si>
    <t>◌্</t>
  </si>
  <si>
    <t>Bengali Sign Virama</t>
  </si>
  <si>
    <t>U+09CE</t>
  </si>
  <si>
    <t>ৎ</t>
  </si>
  <si>
    <t>Bengali Letter Khanda Ta</t>
  </si>
  <si>
    <t>U+09D7</t>
  </si>
  <si>
    <t>ৗ</t>
  </si>
  <si>
    <t>Bengali Au Length Mark</t>
  </si>
  <si>
    <t>U+09DC</t>
  </si>
  <si>
    <t>ড়</t>
  </si>
  <si>
    <t>Bengali Letter Rra</t>
  </si>
  <si>
    <t>U+09DD</t>
  </si>
  <si>
    <t>ঢ়</t>
  </si>
  <si>
    <t>Bengali Letter Rha</t>
  </si>
  <si>
    <t>U+09DF</t>
  </si>
  <si>
    <t>য়</t>
  </si>
  <si>
    <t>Bengali Letter Yya</t>
  </si>
  <si>
    <t>U+09E0</t>
  </si>
  <si>
    <t>ৠ</t>
  </si>
  <si>
    <t>Bengali Letter Vocalic Rr</t>
  </si>
  <si>
    <t>U+09E1</t>
  </si>
  <si>
    <t>ৡ</t>
  </si>
  <si>
    <t>Bengali Letter Vocalic Ll</t>
  </si>
  <si>
    <t>U+09E2</t>
  </si>
  <si>
    <t>◌ৢ</t>
  </si>
  <si>
    <t>Bengali Vowel Sign Vocalic L</t>
  </si>
  <si>
    <t>U+09E3</t>
  </si>
  <si>
    <t>◌ৣ</t>
  </si>
  <si>
    <t>Bengali Vowel Sign Vocalic Ll</t>
  </si>
  <si>
    <t>U+09E6</t>
  </si>
  <si>
    <t>Bengali Digit Zero</t>
  </si>
  <si>
    <t>U+09E7</t>
  </si>
  <si>
    <t>Bengali Digit One</t>
  </si>
  <si>
    <t>U+09E8</t>
  </si>
  <si>
    <t>Bengali Digit Two</t>
  </si>
  <si>
    <t>U+09E9</t>
  </si>
  <si>
    <t>Bengali Digit Three</t>
  </si>
  <si>
    <t>U+09EA</t>
  </si>
  <si>
    <t>Bengali Digit Four</t>
  </si>
  <si>
    <t>U+09EB</t>
  </si>
  <si>
    <t>Bengali Digit Five</t>
  </si>
  <si>
    <t>U+09EC</t>
  </si>
  <si>
    <t>Bengali Digit Six</t>
  </si>
  <si>
    <t>U+09ED</t>
  </si>
  <si>
    <t>Bengali Digit Seven</t>
  </si>
  <si>
    <t>U+09EE</t>
  </si>
  <si>
    <t>Bengali Digit Eight</t>
  </si>
  <si>
    <t>U+09EF</t>
  </si>
  <si>
    <t>Bengali Digit Nine</t>
  </si>
  <si>
    <t>U+09F0</t>
  </si>
  <si>
    <t>ৰ</t>
  </si>
  <si>
    <t>Bengali Letter Ra with Middle Diagonal</t>
  </si>
  <si>
    <t>U+09F1</t>
  </si>
  <si>
    <t>ৱ</t>
  </si>
  <si>
    <t>Bengali Letter Ra with Lower Diagonal</t>
  </si>
  <si>
    <t>U+09F2</t>
  </si>
  <si>
    <t>৲</t>
  </si>
  <si>
    <t>Bengali Rupee Mark</t>
  </si>
  <si>
    <t>U+09F3</t>
  </si>
  <si>
    <t>৳</t>
  </si>
  <si>
    <t>Bengali Rupee Sign</t>
  </si>
  <si>
    <t>U+09F4</t>
  </si>
  <si>
    <t>৴</t>
  </si>
  <si>
    <t>Bengali Currency Numerator One</t>
  </si>
  <si>
    <t>U+09F5</t>
  </si>
  <si>
    <t>৵</t>
  </si>
  <si>
    <t>Bengali Currency Numerator Two</t>
  </si>
  <si>
    <t>U+09F6</t>
  </si>
  <si>
    <t>৶</t>
  </si>
  <si>
    <t>Bengali Currency Numerator Three</t>
  </si>
  <si>
    <t>U+09F7</t>
  </si>
  <si>
    <t>৷</t>
  </si>
  <si>
    <t>Bengali Currency Numerator Four</t>
  </si>
  <si>
    <t>U+09F8</t>
  </si>
  <si>
    <t>৸</t>
  </si>
  <si>
    <t>Bengali Currency Numerator One Less Than the Denominator</t>
  </si>
  <si>
    <t>U+09F9</t>
  </si>
  <si>
    <t>৹</t>
  </si>
  <si>
    <t>Bengali Currency Denominator Sixteen</t>
  </si>
  <si>
    <t>U+09FA</t>
  </si>
  <si>
    <t>৺</t>
  </si>
  <si>
    <t>Bengali Isshar</t>
  </si>
  <si>
    <t>U+09FB</t>
  </si>
  <si>
    <t>৻</t>
  </si>
  <si>
    <t>Bengali Ganda Mark</t>
  </si>
  <si>
    <t>U+09FC</t>
  </si>
  <si>
    <t>ৼ</t>
  </si>
  <si>
    <t>Bengali Letter Vedic Anusvara</t>
  </si>
  <si>
    <t>U+09FD</t>
  </si>
  <si>
    <t>৽</t>
  </si>
  <si>
    <t>Bengali Abbreviation Sign</t>
  </si>
  <si>
    <t>U+09FE</t>
  </si>
  <si>
    <t>◌৾</t>
  </si>
  <si>
    <t>Bengali Sandhi Mark</t>
  </si>
  <si>
    <t>SN</t>
  </si>
  <si>
    <t>New SN</t>
  </si>
  <si>
    <t>HTML</t>
  </si>
  <si>
    <t>.</t>
  </si>
  <si>
    <t>code</t>
  </si>
  <si>
    <t>English Typing Space</t>
  </si>
  <si>
    <t>Bengali word suggestion for current word</t>
  </si>
  <si>
    <t>Bengali Converted Data</t>
  </si>
  <si>
    <t>Bangla Keyboard</t>
  </si>
  <si>
    <t>English to Bengali Converter</t>
  </si>
  <si>
    <t>Final Concatenated</t>
  </si>
  <si>
    <t>k</t>
  </si>
  <si>
    <t>h</t>
  </si>
  <si>
    <t>g</t>
  </si>
  <si>
    <t>n</t>
  </si>
  <si>
    <t>c</t>
  </si>
  <si>
    <t>j</t>
  </si>
  <si>
    <t>y</t>
  </si>
  <si>
    <t>t</t>
  </si>
  <si>
    <t>d</t>
  </si>
  <si>
    <t>p</t>
  </si>
  <si>
    <t>f</t>
  </si>
  <si>
    <t>b</t>
  </si>
  <si>
    <t>m</t>
  </si>
  <si>
    <t>r</t>
  </si>
  <si>
    <t>l</t>
  </si>
  <si>
    <t>s</t>
  </si>
  <si>
    <t>sh</t>
  </si>
  <si>
    <t>i</t>
  </si>
  <si>
    <t>u</t>
  </si>
  <si>
    <t>banjon</t>
  </si>
  <si>
    <t>matra</t>
  </si>
  <si>
    <t>special</t>
  </si>
  <si>
    <t>type</t>
  </si>
  <si>
    <t>e</t>
  </si>
  <si>
    <t>a</t>
  </si>
  <si>
    <t>col1</t>
  </si>
  <si>
    <t>col2</t>
  </si>
  <si>
    <t>col3</t>
  </si>
  <si>
    <t>col4</t>
  </si>
  <si>
    <t>json</t>
  </si>
  <si>
    <t>only Col1</t>
  </si>
  <si>
    <t>col1 + col2</t>
  </si>
  <si>
    <t>final</t>
  </si>
  <si>
    <t>kh</t>
  </si>
  <si>
    <t>gh</t>
  </si>
  <si>
    <t>ch</t>
  </si>
  <si>
    <t>chh</t>
  </si>
  <si>
    <t>jh</t>
  </si>
  <si>
    <t>th</t>
  </si>
  <si>
    <t>dh</t>
  </si>
  <si>
    <t>N</t>
  </si>
  <si>
    <t>shh</t>
  </si>
  <si>
    <t>ou</t>
  </si>
  <si>
    <t>oi</t>
  </si>
  <si>
    <t>li</t>
  </si>
  <si>
    <t>ri</t>
  </si>
  <si>
    <t>uu</t>
  </si>
  <si>
    <t>ee</t>
  </si>
  <si>
    <t>aa</t>
  </si>
  <si>
    <t>o</t>
  </si>
  <si>
    <t>ng</t>
  </si>
  <si>
    <t>rr</t>
  </si>
  <si>
    <t>RR</t>
  </si>
  <si>
    <t>yo</t>
  </si>
  <si>
    <t>q</t>
  </si>
  <si>
    <t>w</t>
  </si>
  <si>
    <t>x</t>
  </si>
  <si>
    <t>z</t>
  </si>
  <si>
    <t>use</t>
  </si>
  <si>
    <t>oo</t>
  </si>
  <si>
    <t>ওয়</t>
  </si>
  <si>
    <t>ক্স</t>
  </si>
  <si>
    <t>ইয়</t>
  </si>
  <si>
    <t>english</t>
  </si>
  <si>
    <t>bengali</t>
  </si>
  <si>
    <t>ii</t>
  </si>
  <si>
    <t>in</t>
  </si>
  <si>
    <t>bh</t>
  </si>
  <si>
    <t>bo</t>
  </si>
  <si>
    <t>cho</t>
  </si>
  <si>
    <t>co</t>
  </si>
  <si>
    <t>chho</t>
  </si>
  <si>
    <t>do</t>
  </si>
  <si>
    <t>dho</t>
  </si>
  <si>
    <t>fo</t>
  </si>
  <si>
    <t>go</t>
  </si>
  <si>
    <t>gho</t>
  </si>
  <si>
    <t>ho</t>
  </si>
  <si>
    <t>jo</t>
  </si>
  <si>
    <t>jho</t>
  </si>
  <si>
    <t>ko</t>
  </si>
  <si>
    <t>kho</t>
  </si>
  <si>
    <t>lo</t>
  </si>
  <si>
    <t>mo</t>
  </si>
  <si>
    <t>no</t>
  </si>
  <si>
    <t>No</t>
  </si>
  <si>
    <t>po</t>
  </si>
  <si>
    <t>ro</t>
  </si>
  <si>
    <t>so</t>
  </si>
  <si>
    <t>sho</t>
  </si>
  <si>
    <t>shho</t>
  </si>
  <si>
    <t>to</t>
  </si>
  <si>
    <t>tho</t>
  </si>
  <si>
    <t>&amp;#x985&amp;#x9CD&amp;#x9AF&lt;br&gt;</t>
  </si>
  <si>
    <t>&amp;#x987&amp;#x9CD&amp;#x9AF&lt;br&gt;</t>
  </si>
  <si>
    <t>&amp;#x989&amp;#x9CD&amp;#x9AF&lt;br&gt;</t>
  </si>
  <si>
    <t>&amp;#x98A&amp;#x9CD&amp;#x9AF&lt;br&gt;</t>
  </si>
  <si>
    <t>&amp;#x98F&amp;#x9CD&amp;#x9AF&lt;br&gt;</t>
  </si>
  <si>
    <t>&amp;#x993&amp;#x9CD&amp;#x9AF&lt;br&gt;</t>
  </si>
  <si>
    <t>&amp;#x994&amp;#x9CD&amp;#x9AF&lt;br&gt;</t>
  </si>
  <si>
    <t>&amp;#x995&amp;#x9CD&amp;#x99F&lt;br&gt;</t>
  </si>
  <si>
    <t>&amp;#x995&amp;#x9CD&amp;#x99F&amp;#x9CD&amp;#x9B0&lt;br&gt;</t>
  </si>
  <si>
    <t>&amp;#x995&amp;#x9CD&amp;#x9A4&lt;br&gt;</t>
  </si>
  <si>
    <t>&amp;#x995&amp;#x9CD&amp;#x9A4&amp;#x9CD&amp;#x9AC&lt;br&gt;</t>
  </si>
  <si>
    <t>&amp;#x995&amp;#x9CD&amp;#x9A8&lt;br&gt;</t>
  </si>
  <si>
    <t>&amp;#x995&amp;#x9CD&amp;#x9AC&lt;br&gt;</t>
  </si>
  <si>
    <t>&amp;#x995&amp;#x9CD&amp;#x9AE&lt;br&gt;</t>
  </si>
  <si>
    <t>&amp;#x995&amp;#x9CD&amp;#x9AF&lt;br&gt;</t>
  </si>
  <si>
    <t>&amp;#x995&amp;#x9CD&amp;#x9B0&lt;br&gt;</t>
  </si>
  <si>
    <t>&amp;#x995&amp;#x9CD&amp;#x9B2&lt;br&gt;</t>
  </si>
  <si>
    <t>&amp;#x995&amp;#x9CD&amp;#x9B7&lt;br&gt;</t>
  </si>
  <si>
    <t>&amp;#x995&amp;#x9CD&amp;#x9B7&amp;#x9CD&amp;#x9A3&lt;br&gt;</t>
  </si>
  <si>
    <t>&amp;#x995&amp;#x9CD&amp;#x9B7&amp;#x9CD&amp;#x9AE&lt;br&gt;</t>
  </si>
  <si>
    <t>&amp;#x995&amp;#x9CD&amp;#x9B7&amp;#x9CD&amp;#x9AC&lt;br&gt;</t>
  </si>
  <si>
    <t>&amp;#x995&amp;#x9CD&amp;#x9B7&amp;#x9CD&amp;#x9AF&lt;br&gt;</t>
  </si>
  <si>
    <t>&amp;#x995&amp;#x9CD&amp;#x9B7&amp;#x9CD&amp;#x9B0&lt;br&gt;</t>
  </si>
  <si>
    <t>&amp;#x995&amp;#x9CD&amp;#x9B8&lt;br&gt;</t>
  </si>
  <si>
    <t>&amp;#x996&amp;#x9CD&amp;#x9AF&lt;br&gt;</t>
  </si>
  <si>
    <t>&amp;#x996&amp;#x9CD&amp;#x9B0&lt;br&gt;</t>
  </si>
  <si>
    <t>&amp;#x996&amp;#x9CD&amp;#x9B0&amp;#x9C1&lt;br&gt;</t>
  </si>
  <si>
    <t>&amp;#x996&amp;#x9CD&amp;#x9B0&amp;#x9C2&lt;br&gt;</t>
  </si>
  <si>
    <t>&amp;#x997&amp;#x9C1&lt;br&gt;</t>
  </si>
  <si>
    <t>&amp;#x997&amp;#x9CD&amp;#x997&lt;br&gt;</t>
  </si>
  <si>
    <t>&amp;#x997&amp;#x9CD&amp;#x9A6&lt;br&gt;</t>
  </si>
  <si>
    <t>&amp;#x997&amp;#x9CD&amp;#x9A7&lt;br&gt;</t>
  </si>
  <si>
    <t>&amp;#x997&amp;#x9CD&amp;#x9A8&lt;br&gt;</t>
  </si>
  <si>
    <t>&amp;#x997&amp;#x9CD&amp;#x9A8&amp;#x9CD&amp;#x9AF&lt;br&gt;</t>
  </si>
  <si>
    <t>&amp;#x997&amp;#x9CD&amp;#x9AC&lt;br&gt;</t>
  </si>
  <si>
    <t>&amp;#x997&amp;#x9CD&amp;#x9AE&lt;br&gt;</t>
  </si>
  <si>
    <t>&amp;#x997&amp;#x9CD&amp;#x9AF&lt;br&gt;</t>
  </si>
  <si>
    <t>&amp;#x997&amp;#x9CD&amp;#x9B0&lt;br&gt;</t>
  </si>
  <si>
    <t>&amp;#x997&amp;#x9CD&amp;#x9B0&amp;#x9C1&lt;br&gt;</t>
  </si>
  <si>
    <t>&amp;#x997&amp;#x9CD&amp;#x9B0&amp;#x9C2&lt;br&gt;</t>
  </si>
  <si>
    <t>&amp;#x997&amp;#x9CD&amp;#x9B2&lt;br&gt;</t>
  </si>
  <si>
    <t>&amp;#x997&amp;#x9CD&amp;#x9B2&amp;#x9C1&lt;br&gt;</t>
  </si>
  <si>
    <t>&amp;#x997&amp;#x9CD&amp;#x9B2&amp;#x9C2&lt;br&gt;</t>
  </si>
  <si>
    <t>&amp;#x998&amp;#x9CD&amp;#x9A8&lt;br&gt;</t>
  </si>
  <si>
    <t>&amp;#x998&amp;#x9CD&amp;#x9AF&lt;br&gt;</t>
  </si>
  <si>
    <t>&amp;#x998&amp;#x9CD&amp;#x9B0&lt;br&gt;</t>
  </si>
  <si>
    <t>&amp;#x999&amp;#x9CD&amp;#x995&lt;br&gt;</t>
  </si>
  <si>
    <t>&amp;#x999&amp;#x9CD&amp;#x995&amp;#x9CD&amp;#x9B0&lt;br&gt;</t>
  </si>
  <si>
    <t>&amp;#x999&amp;#x9CD&amp;#x995&amp;#x9CD&amp;#x9B7&lt;br&gt;</t>
  </si>
  <si>
    <t>&amp;#x999&amp;#x9CD&amp;#x996&lt;br&gt;</t>
  </si>
  <si>
    <t>&amp;#x999&amp;#x9CD&amp;#x997&lt;br&gt;</t>
  </si>
  <si>
    <t>&amp;#x999&amp;#x9CD&amp;#x998&lt;br&gt;</t>
  </si>
  <si>
    <t>&amp;#x999&amp;#x9CD&amp;#x998&amp;#x9CD&amp;#x9B0&lt;br&gt;</t>
  </si>
  <si>
    <t>&amp;#x999&amp;#x9CD&amp;#x9AE&lt;br&gt;</t>
  </si>
  <si>
    <t>&amp;#x99A&amp;#x9CD&amp;#x99A&lt;br&gt;</t>
  </si>
  <si>
    <t>&amp;#x99A&amp;#x9CD&amp;#x99B&lt;br&gt;</t>
  </si>
  <si>
    <t>&amp;#x99A&amp;#x9CD&amp;#x99B&amp;#x9CD&amp;#x9AC&lt;br&gt;</t>
  </si>
  <si>
    <t>&amp;#x99A&amp;#x9CD&amp;#x99B&amp;#x9CD&amp;#x9B0&lt;br&gt;</t>
  </si>
  <si>
    <t>&amp;#x99A&amp;#x9CD&amp;#x99E&lt;br&gt;</t>
  </si>
  <si>
    <t>&amp;#x99A&amp;#x9CD&amp;#x9A8&lt;br&gt;</t>
  </si>
  <si>
    <t>&amp;#x99A&amp;#x9CD&amp;#x9AC&lt;br&gt;</t>
  </si>
  <si>
    <t>&amp;#x99A&amp;#x9CD&amp;#x9AF&lt;br&gt;</t>
  </si>
  <si>
    <t>&amp;#x99A&amp;#x9CD&amp;#x9B0&lt;br&gt;</t>
  </si>
  <si>
    <t>&amp;#x99B&amp;#x9CD&amp;#x9AC&lt;br&gt;</t>
  </si>
  <si>
    <t>&amp;#x99B&amp;#x9CD&amp;#x9AF&lt;br&gt;</t>
  </si>
  <si>
    <t>&amp;#x99B&amp;#x9CD&amp;#x9B0&lt;br&gt;</t>
  </si>
  <si>
    <t>&amp;#x99C&amp;#x9CD&amp;#x99C&lt;br&gt;</t>
  </si>
  <si>
    <t>&amp;#x99C&amp;#x9CD&amp;#x99C&amp;#x9CD&amp;#x9AC&lt;br&gt;</t>
  </si>
  <si>
    <t>&amp;#x99C&amp;#x9CD&amp;#x99D&lt;br&gt;</t>
  </si>
  <si>
    <t>&amp;#x99C&amp;#x9CD&amp;#x99E&lt;br&gt;</t>
  </si>
  <si>
    <t>&amp;#x99C&amp;#x9CD&amp;#x9AC&lt;br&gt;</t>
  </si>
  <si>
    <t>&amp;#x99C&amp;#x9CD&amp;#x9AF&lt;br&gt;</t>
  </si>
  <si>
    <t>&amp;#x99C&amp;#x9CD&amp;#x9B0&lt;br&gt;</t>
  </si>
  <si>
    <t>&amp;#x99C&amp;#x9CD&amp;#x9B0&amp;#x9C1&lt;br&gt;</t>
  </si>
  <si>
    <t>&amp;#x99C&amp;#x9CD&amp;#x9B0&amp;#x9C2&lt;br&gt;</t>
  </si>
  <si>
    <t>&amp;#x99D&amp;#x9CD&amp;#x9AF&lt;br&gt;</t>
  </si>
  <si>
    <t>&amp;#x99E&amp;#x9CD&amp;#x99A&lt;br&gt;</t>
  </si>
  <si>
    <t>&amp;#x99E&amp;#x9CD&amp;#x99B&lt;br&gt;</t>
  </si>
  <si>
    <t>&amp;#x99E&amp;#x9CD&amp;#x99C&lt;br&gt;</t>
  </si>
  <si>
    <t>&amp;#x99E&amp;#x9CD&amp;#x99D&lt;br&gt;</t>
  </si>
  <si>
    <t>&amp;#x99F&amp;#x9CD&amp;#x99F&lt;br&gt;</t>
  </si>
  <si>
    <t>&amp;#x99F&amp;#x9CD&amp;#x99F&amp;#x9CD&amp;#x9B0&lt;br&gt;</t>
  </si>
  <si>
    <t>&amp;#x99F&amp;#x9CD&amp;#x9AC&lt;br&gt;</t>
  </si>
  <si>
    <t>&amp;#x99F&amp;#x9CD&amp;#x9AE&lt;br&gt;</t>
  </si>
  <si>
    <t>&amp;#x99F&amp;#x9CD&amp;#x9AF&lt;br&gt;</t>
  </si>
  <si>
    <t>&amp;#x99F&amp;#x9CD&amp;#x9B0&lt;br&gt;</t>
  </si>
  <si>
    <t>&amp;#x9A0&amp;#x9CD&amp;#x9AF&lt;br&gt;</t>
  </si>
  <si>
    <t>&amp;#x9A0&amp;#x9CD&amp;#x9B0&lt;br&gt;</t>
  </si>
  <si>
    <t>&amp;#x9A1&amp;#x9CD&amp;#x997&lt;br&gt;</t>
  </si>
  <si>
    <t>&amp;#x9A1&amp;#x9CD&amp;#x9A1&lt;br&gt;</t>
  </si>
  <si>
    <t>&amp;#x9A1&amp;#x9CD&amp;#x9AC&lt;br&gt;</t>
  </si>
  <si>
    <t>&amp;#x9A1&amp;#x9CD&amp;#x9AE&lt;br&gt;</t>
  </si>
  <si>
    <t>&amp;#x9A1&amp;#x9CD&amp;#x9AF&lt;br&gt;</t>
  </si>
  <si>
    <t>&amp;#x9A1&amp;#x9CD&amp;#x9B0&lt;br&gt;</t>
  </si>
  <si>
    <t>&amp;#x9A2&amp;#x9CD&amp;#x9AF&lt;br&gt;</t>
  </si>
  <si>
    <t>&amp;#x9A3&amp;#x9CD&amp;#x99F&lt;br&gt;</t>
  </si>
  <si>
    <t>&amp;#x9A3&amp;#x9CD&amp;#x99F&amp;#x9CD&amp;#x9B0&lt;br&gt;</t>
  </si>
  <si>
    <t>&amp;#x9A3&amp;#x9CD&amp;#x9A0&lt;br&gt;</t>
  </si>
  <si>
    <t>&amp;#x9A3&amp;#x9CD&amp;#x9A1&lt;br&gt;</t>
  </si>
  <si>
    <t>&amp;#x9A3&amp;#x9CD&amp;#x9A1&amp;#x9CD&amp;#x9B0&lt;br&gt;</t>
  </si>
  <si>
    <t>&amp;#x9A3&amp;#x9CD&amp;#x9A2&lt;br&gt;</t>
  </si>
  <si>
    <t>&amp;#x9A3&amp;#x9CD&amp;#x9A3&lt;br&gt;</t>
  </si>
  <si>
    <t>&amp;#x9A3&amp;#x9CD&amp;#x9AC&lt;br&gt;</t>
  </si>
  <si>
    <t>&amp;#x9A3&amp;#x9CD&amp;#x9AE&lt;br&gt;</t>
  </si>
  <si>
    <t>&amp;#x9A3&amp;#x9CD&amp;#x9AF&lt;br&gt;</t>
  </si>
  <si>
    <t>&amp;#x9A4&amp;#x9CD&amp;#x9A4&lt;br&gt;</t>
  </si>
  <si>
    <t>&amp;#x9A4&amp;#x9CD&amp;#x9A4&amp;#x9CD&amp;#x9AC&lt;br&gt;</t>
  </si>
  <si>
    <t>&amp;#x9A4&amp;#x9CD&amp;#x9A5&lt;br&gt;</t>
  </si>
  <si>
    <t>&amp;#x9A4&amp;#x9CD&amp;#x9A8&lt;br&gt;</t>
  </si>
  <si>
    <t>&amp;#x9A4&amp;#x9CD&amp;#x9AC&lt;br&gt;</t>
  </si>
  <si>
    <t>&amp;#x9A4&amp;#x9CD&amp;#x9AE&lt;br&gt;</t>
  </si>
  <si>
    <t>&amp;#x9A4&amp;#x9CD&amp;#x9AF&lt;br&gt;</t>
  </si>
  <si>
    <t>&amp;#x9A4&amp;#x9CD&amp;#x9B0&lt;br&gt;</t>
  </si>
  <si>
    <t>&amp;#x9A4&amp;#x9CD&amp;#x9B0&amp;#x9C1&lt;br&gt;</t>
  </si>
  <si>
    <t>&amp;#x9A4&amp;#x9CD&amp;#x9B0&amp;#x9C2&lt;br&gt;</t>
  </si>
  <si>
    <t>&amp;#x9A5&amp;#x9CD&amp;#x9AC&lt;br&gt;</t>
  </si>
  <si>
    <t>&amp;#x9A5&amp;#x9CD&amp;#x9AF&lt;br&gt;</t>
  </si>
  <si>
    <t>&amp;#x9A5&amp;#x9CD&amp;#x9B0&lt;br&gt;</t>
  </si>
  <si>
    <t>&amp;#x9A5&amp;#x9CD&amp;#x9B0&amp;#x9C1&lt;br&gt;</t>
  </si>
  <si>
    <t>&amp;#x9A5&amp;#x9CD&amp;#x9B0&amp;#x9C2&lt;br&gt;</t>
  </si>
  <si>
    <t>&amp;#x9A6&amp;#x9C1&lt;br&gt;</t>
  </si>
  <si>
    <t>&amp;#x9A6&amp;#x9CD&amp;#x997&lt;br&gt;</t>
  </si>
  <si>
    <t>&amp;#x9A6&amp;#x9CD&amp;#x998&lt;br&gt;</t>
  </si>
  <si>
    <t>&amp;#x9A6&amp;#x9CD&amp;#x9A6&lt;br&gt;</t>
  </si>
  <si>
    <t>&amp;#x9A6&amp;#x9CD&amp;#x9A6&amp;#x9CD&amp;#x9B0&lt;br&gt;</t>
  </si>
  <si>
    <t>&amp;#x9A6&amp;#x9CD&amp;#x9A6&amp;#x9CD&amp;#x9AC&lt;br&gt;</t>
  </si>
  <si>
    <t>&amp;#x9A6&amp;#x9CD&amp;#x9A7&lt;br&gt;</t>
  </si>
  <si>
    <t>&amp;#x9A6&amp;#x9CD&amp;#x9A7&amp;#x9CD&amp;#x9AC&lt;br&gt;</t>
  </si>
  <si>
    <t>&amp;#x9A6&amp;#x9CD&amp;#x9AC&lt;br&gt;</t>
  </si>
  <si>
    <t>&amp;#x9A6&amp;#x9CD&amp;#x9AD&lt;br&gt;</t>
  </si>
  <si>
    <t>&amp;#x9A6&amp;#x9CD&amp;#x9AD&amp;#x9CD&amp;#x9B0&lt;br&gt;</t>
  </si>
  <si>
    <t>&amp;#x9A6&amp;#x9CD&amp;#x9AE&lt;br&gt;</t>
  </si>
  <si>
    <t>&amp;#x9A6&amp;#x9CD&amp;#x9AF&lt;br&gt;</t>
  </si>
  <si>
    <t>&amp;#x9A6&amp;#x9CD&amp;#x9B0&lt;br&gt;</t>
  </si>
  <si>
    <t>&amp;#x9A6&amp;#x9CD&amp;#x9B0&amp;#x9C1&lt;br&gt;</t>
  </si>
  <si>
    <t>&amp;#x9A6&amp;#x9CD&amp;#x9B0&amp;#x9C2&lt;br&gt;</t>
  </si>
  <si>
    <t>&amp;#x9A7&amp;#x9CD&amp;#x9A8&lt;br&gt;</t>
  </si>
  <si>
    <t>&amp;#x9A7&amp;#x9CD&amp;#x9AC&lt;br&gt;</t>
  </si>
  <si>
    <t>&amp;#x9A7&amp;#x9CD&amp;#x9AE&lt;br&gt;</t>
  </si>
  <si>
    <t>&amp;#x9A7&amp;#x9CD&amp;#x9AF&lt;br&gt;</t>
  </si>
  <si>
    <t>&amp;#x9A7&amp;#x9CD&amp;#x9B0&lt;br&gt;</t>
  </si>
  <si>
    <t>&amp;#x9A7&amp;#x9CD&amp;#x9B0&amp;#x9C1&lt;br&gt;</t>
  </si>
  <si>
    <t>&amp;#x9A7&amp;#x9CD&amp;#x9B0&amp;#x9C2&lt;br&gt;</t>
  </si>
  <si>
    <t>&amp;#x9A8&amp;#x9CD&amp;#x99C&lt;br&gt;</t>
  </si>
  <si>
    <t>&amp;#x9A8&amp;#x9CD&amp;#x99F&lt;br&gt;</t>
  </si>
  <si>
    <t>&amp;#x9A8&amp;#x9CD&amp;#x99F&amp;#x9CD&amp;#x9B0&lt;br&gt;</t>
  </si>
  <si>
    <t>&amp;#x9A8&amp;#x9CD&amp;#x9A0&lt;br&gt;</t>
  </si>
  <si>
    <t>&amp;#x9A8&amp;#x9CD&amp;#x9A1&lt;br&gt;</t>
  </si>
  <si>
    <t>&amp;#x9A8&amp;#x9CD&amp;#x9A1&amp;#x9CD&amp;#x9B0&lt;br&gt;</t>
  </si>
  <si>
    <t>&amp;#x9A8&amp;#x9CD&amp;#x9A4&lt;br&gt;</t>
  </si>
  <si>
    <t>&amp;#x9A8&amp;#x9CD&amp;#x9A4&amp;#x9C1&lt;br&gt;</t>
  </si>
  <si>
    <t>&amp;#x9A8&amp;#x9CD&amp;#x9A4&amp;#x9CD&amp;#x9AC&lt;br&gt;</t>
  </si>
  <si>
    <t>&amp;#x9A8&amp;#x9CD&amp;#x9A4&amp;#x9CD&amp;#x9B0&lt;br&gt;</t>
  </si>
  <si>
    <t>&amp;#x9A8&amp;#x9CD&amp;#x9A5&lt;br&gt;</t>
  </si>
  <si>
    <t>&amp;#x9A8&amp;#x9CD&amp;#x9A6&lt;br&gt;</t>
  </si>
  <si>
    <t>&amp;#x9A8&amp;#x9CD&amp;#x9A6&amp;#x9CD&amp;#x9AC&lt;br&gt;</t>
  </si>
  <si>
    <t>&amp;#x9A8&amp;#x9CD&amp;#x9A6&amp;#x9CD&amp;#x9B0&lt;br&gt;</t>
  </si>
  <si>
    <t>&amp;#x9A8&amp;#x9CD&amp;#x9A6&amp;#x9CD&amp;#x9B0&amp;#x9C1&lt;br&gt;</t>
  </si>
  <si>
    <t>&amp;#x9A8&amp;#x9CD&amp;#x9A6&amp;#x9CD&amp;#x9B0&amp;#x9C2&lt;br&gt;</t>
  </si>
  <si>
    <t>&amp;#x9A8&amp;#x9CD&amp;#x9A7&lt;br&gt;</t>
  </si>
  <si>
    <t>&amp;#x9A8&amp;#x9CD&amp;#x9A7&amp;#x9CD&amp;#x9B0&lt;br&gt;</t>
  </si>
  <si>
    <t>&amp;#x9A8&amp;#x9CD&amp;#x9A8&lt;br&gt;</t>
  </si>
  <si>
    <t>&amp;#x9A8&amp;#x9CD&amp;#x9AC&lt;br&gt;</t>
  </si>
  <si>
    <t>&amp;#x9A8&amp;#x9CD&amp;#x9AE&lt;br&gt;</t>
  </si>
  <si>
    <t>&amp;#x9A8&amp;#x9CD&amp;#x9AF&lt;br&gt;</t>
  </si>
  <si>
    <t>&amp;#x9A8&amp;#x9CD&amp;#x9B8&lt;br&gt;</t>
  </si>
  <si>
    <t>&amp;#x9AA&amp;#x9CD&amp;#x99F&lt;br&gt;</t>
  </si>
  <si>
    <t>&amp;#x9AA&amp;#x9CD&amp;#x9A4&lt;br&gt;</t>
  </si>
  <si>
    <t>&amp;#x9AA&amp;#x9CD&amp;#x9A8&lt;br&gt;</t>
  </si>
  <si>
    <t>&amp;#x9AA&amp;#x9CD&amp;#x9AA&lt;br&gt;</t>
  </si>
  <si>
    <t>&amp;#x9AA&amp;#x9CD&amp;#x9AC&lt;br&gt;</t>
  </si>
  <si>
    <t>&amp;#x9AA&amp;#x9CD&amp;#x9B0&lt;br&gt;</t>
  </si>
  <si>
    <t>&amp;#x9AA&amp;#x9CD&amp;#x9B0&amp;#x9C1&lt;br&gt;</t>
  </si>
  <si>
    <t>&amp;#x9AA&amp;#x9CD&amp;#x9B0&amp;#x9C2&lt;br&gt;</t>
  </si>
  <si>
    <t>&amp;#x9AA&amp;#x9CD&amp;#x9B2&lt;br&gt;</t>
  </si>
  <si>
    <t>&amp;#x9AA&amp;#x9CD&amp;#x9B2&amp;#x9C1&lt;br&gt;</t>
  </si>
  <si>
    <t>&amp;#x9AA&amp;#x9CD&amp;#x9B2&amp;#x9C2&lt;br&gt;</t>
  </si>
  <si>
    <t>&amp;#x9AA&amp;#x9CD&amp;#x9B8&lt;br&gt;</t>
  </si>
  <si>
    <t>&amp;#x9AB&amp;#x9CD&amp;#x9AF&lt;br&gt;</t>
  </si>
  <si>
    <t>&amp;#x9AB&amp;#x9CD&amp;#x9B0&lt;br&gt;</t>
  </si>
  <si>
    <t>&amp;#x9AB&amp;#x9CD&amp;#x9B2&lt;br&gt;</t>
  </si>
  <si>
    <t>&amp;#x9AC&amp;#x9CD&amp;#x99C&lt;br&gt;</t>
  </si>
  <si>
    <t>&amp;#x9AC&amp;#x9CD&amp;#x9A6&lt;br&gt;</t>
  </si>
  <si>
    <t>&amp;#x9AC&amp;#x9CD&amp;#x9A6&amp;#x9CD&amp;#x9B0&lt;br&gt;</t>
  </si>
  <si>
    <t>&amp;#x9AC&amp;#x9CD&amp;#x9A7&lt;br&gt;</t>
  </si>
  <si>
    <t>&amp;#x9AC&amp;#x9CD&amp;#x9AC&lt;br&gt;</t>
  </si>
  <si>
    <t>&amp;#x9AC&amp;#x9CD&amp;#x9AF&lt;br&gt;</t>
  </si>
  <si>
    <t>&amp;#x9AC&amp;#x9CD&amp;#x9B0&lt;br&gt;</t>
  </si>
  <si>
    <t>&amp;#x9AC&amp;#x9CD&amp;#x9B0&amp;#x9C1&lt;br&gt;</t>
  </si>
  <si>
    <t>&amp;#x9AC&amp;#x9CD&amp;#x9B0&amp;#x9C2&lt;br&gt;</t>
  </si>
  <si>
    <t>&amp;#x9AC&amp;#x9CD&amp;#x9B2&lt;br&gt;</t>
  </si>
  <si>
    <t>&amp;#x9AC&amp;#x9CD&amp;#x9B2&amp;#x9C1&lt;br&gt;</t>
  </si>
  <si>
    <t>&amp;#x9AC&amp;#x9CD&amp;#x9B2&amp;#x9C2&lt;br&gt;</t>
  </si>
  <si>
    <t>&amp;#x9AD&amp;#x9CD&amp;#x9AF&lt;br&gt;</t>
  </si>
  <si>
    <t>&amp;#x9AD&amp;#x9CD&amp;#x9B0&lt;br&gt;</t>
  </si>
  <si>
    <t>&amp;#x9AD&amp;#x9CD&amp;#x9B0&amp;#x9C1&lt;br&gt;</t>
  </si>
  <si>
    <t>&amp;#x9AD&amp;#x9CD&amp;#x9B0&amp;#x9C2&lt;br&gt;</t>
  </si>
  <si>
    <t>&amp;#x9AD&amp;#x9CD&amp;#x9B2&lt;br&gt;</t>
  </si>
  <si>
    <t>&amp;#x9AE&amp;#x9CD&amp;#x9A4&lt;br&gt;</t>
  </si>
  <si>
    <t>&amp;#x9AE&amp;#x9CD&amp;#x9A5&lt;br&gt;</t>
  </si>
  <si>
    <t>&amp;#x9AE&amp;#x9CD&amp;#x9A6&lt;br&gt;</t>
  </si>
  <si>
    <t>&amp;#x9AE&amp;#x9CD&amp;#x9A8&lt;br&gt;</t>
  </si>
  <si>
    <t>&amp;#x9AE&amp;#x9CD&amp;#x9AA&lt;br&gt;</t>
  </si>
  <si>
    <t>&amp;#x9AE&amp;#x9CD&amp;#x9AA&amp;#x9CD&amp;#x9B0&lt;br&gt;</t>
  </si>
  <si>
    <t>&amp;#x9AE&amp;#x9CD&amp;#x9AA&amp;#x9CD&amp;#x9B0&amp;#x9C1&lt;br&gt;</t>
  </si>
  <si>
    <t>&amp;#x9AE&amp;#x9CD&amp;#x9AA&amp;#x9CD&amp;#x9B0&amp;#x9C2&lt;br&gt;</t>
  </si>
  <si>
    <t>&amp;#x9AE&amp;#x9CD&amp;#x9AA&amp;#x9CD&amp;#x9B2&lt;br&gt;</t>
  </si>
  <si>
    <t>&amp;#x9AE&amp;#x9CD&amp;#x9AB&lt;br&gt;</t>
  </si>
  <si>
    <t>&amp;#x9AE&amp;#x9CD&amp;#x9AB&amp;#x9CD&amp;#x9B0&lt;br&gt;</t>
  </si>
  <si>
    <t>&amp;#x9AE&amp;#x9CD&amp;#x9AC&lt;br&gt;</t>
  </si>
  <si>
    <t>&amp;#x9AE&amp;#x9CD&amp;#x9AC&amp;#x9CD&amp;#x9B0&lt;br&gt;</t>
  </si>
  <si>
    <t>&amp;#x9AE&amp;#x9CD&amp;#x9AD&lt;br&gt;</t>
  </si>
  <si>
    <t>&amp;#x9AE&amp;#x9CD&amp;#x9AD&amp;#x9CD&amp;#x9B0&lt;br&gt;</t>
  </si>
  <si>
    <t>&amp;#x9AE&amp;#x9CD&amp;#x9AE&lt;br&gt;</t>
  </si>
  <si>
    <t>&amp;#x9AE&amp;#x9CD&amp;#x9AF&lt;br&gt;</t>
  </si>
  <si>
    <t>&amp;#x9AE&amp;#x9CD&amp;#x9B0&lt;br&gt;</t>
  </si>
  <si>
    <t>&amp;#x9AE&amp;#x9CD&amp;#x9B0&amp;#x9C1&lt;br&gt;</t>
  </si>
  <si>
    <t>&amp;#x9AE&amp;#x9CD&amp;#x9B0&amp;#x9C2&lt;br&gt;</t>
  </si>
  <si>
    <t>&amp;#x9AE&amp;#x9CD&amp;#x9B2&lt;br&gt;</t>
  </si>
  <si>
    <t>&amp;#x9AF&amp;#x9CD&amp;#x9AF&lt;br&gt;</t>
  </si>
  <si>
    <t>&amp;#x9AF&amp;#x9CD&amp;#x9B0&lt;br&gt;</t>
  </si>
  <si>
    <t>&amp;#x9B0&amp;#x9C1&lt;br&gt;</t>
  </si>
  <si>
    <t>&amp;#x9B0&amp;#x9C2&lt;br&gt;</t>
  </si>
  <si>
    <t>&amp;#x9B0&amp;#x9CD&amp;#x9AF&lt;br&gt;</t>
  </si>
  <si>
    <t>&amp;#x9B2&amp;#x9CD&amp;#x995&lt;br&gt;</t>
  </si>
  <si>
    <t>&amp;#x9B2&amp;#x9CD&amp;#x997&lt;br&gt;</t>
  </si>
  <si>
    <t>&amp;#x9B2&amp;#x9CD&amp;#x997&amp;#x9C1&lt;br&gt;</t>
  </si>
  <si>
    <t>&amp;#x9B2&amp;#x9CD&amp;#x99F&lt;br&gt;</t>
  </si>
  <si>
    <t>&amp;#x9B2&amp;#x9CD&amp;#x99F&amp;#x9CD&amp;#x9B0&lt;br&gt;</t>
  </si>
  <si>
    <t>&amp;#x9B2&amp;#x9CD&amp;#x9A1&lt;br&gt;</t>
  </si>
  <si>
    <t>&amp;#x9B2&amp;#x9CD&amp;#x9A1&amp;#x9CD&amp;#x9B0&lt;br&gt;</t>
  </si>
  <si>
    <t>&amp;#x9B2&amp;#x9CD&amp;#x9A4&lt;br&gt;</t>
  </si>
  <si>
    <t>&amp;#x9B2&amp;#x9CD&amp;#x9A6&lt;br&gt;</t>
  </si>
  <si>
    <t>&amp;#x9B2&amp;#x9CD&amp;#x9A7&lt;br&gt;</t>
  </si>
  <si>
    <t>&amp;#x9B2&amp;#x9CD&amp;#x9AA&lt;br&gt;</t>
  </si>
  <si>
    <t>&amp;#x9B2&amp;#x9CD&amp;#x9AB&lt;br&gt;</t>
  </si>
  <si>
    <t>&amp;#x9B2&amp;#x9CD&amp;#x9AC&lt;br&gt;</t>
  </si>
  <si>
    <t>&amp;#x9B2&amp;#x9CD&amp;#x9AE&lt;br&gt;</t>
  </si>
  <si>
    <t>&amp;#x9B2&amp;#x9CD&amp;#x9AF&lt;br&gt;</t>
  </si>
  <si>
    <t>&amp;#x9B2&amp;#x9CD&amp;#x9B2&lt;br&gt;</t>
  </si>
  <si>
    <t>&amp;#x9B6&amp;#x9C1&lt;br&gt;</t>
  </si>
  <si>
    <t>&amp;#x9B6&amp;#x9CD&amp;#x99A&lt;br&gt;</t>
  </si>
  <si>
    <t>&amp;#x9B6&amp;#x9CD&amp;#x99B&lt;br&gt;</t>
  </si>
  <si>
    <t>&amp;#x9B6&amp;#x9CD&amp;#x9A4&lt;br&gt;</t>
  </si>
  <si>
    <t>&amp;#x9B6&amp;#x9CD&amp;#x9A8&lt;br&gt;</t>
  </si>
  <si>
    <t>&amp;#x9B6&amp;#x9CD&amp;#x9AC&lt;br&gt;</t>
  </si>
  <si>
    <t>&amp;#x9B6&amp;#x9CD&amp;#x9AE&lt;br&gt;</t>
  </si>
  <si>
    <t>&amp;#x9B6&amp;#x9CD&amp;#x9AF&lt;br&gt;</t>
  </si>
  <si>
    <t>&amp;#x9B6&amp;#x9CD&amp;#x9B0&lt;br&gt;</t>
  </si>
  <si>
    <t>&amp;#x9B6&amp;#x9CD&amp;#x9B0&amp;#x9C1&lt;br&gt;</t>
  </si>
  <si>
    <t>&amp;#x9B6&amp;#x9CD&amp;#x9B0&amp;#x9C2&lt;br&gt;</t>
  </si>
  <si>
    <t>&amp;#x9B6&amp;#x9CD&amp;#x9B2&lt;br&gt;</t>
  </si>
  <si>
    <t>&amp;#x9B6&amp;#x9CD&amp;#x9B2&amp;#x9C1&lt;br&gt;</t>
  </si>
  <si>
    <t>&amp;#x9B6&amp;#x9CD&amp;#x9B2&amp;#x9C2&lt;br&gt;</t>
  </si>
  <si>
    <t>&amp;#x9B7&amp;#x9CD&amp;#x995&lt;br&gt;</t>
  </si>
  <si>
    <t>&amp;#x9B7&amp;#x9CD&amp;#x995&amp;#x9CD&amp;#x9B0&lt;br&gt;</t>
  </si>
  <si>
    <t>&amp;#x9B7&amp;#x9CD&amp;#x99E&lt;br&gt;</t>
  </si>
  <si>
    <t>&amp;#x9B7&amp;#x9CD&amp;#x99F&lt;br&gt;</t>
  </si>
  <si>
    <t>&amp;#x9B7&amp;#x9CD&amp;#x99F&amp;#x9CD&amp;#x9B0&lt;br&gt;</t>
  </si>
  <si>
    <t>&amp;#x9B7&amp;#x9CD&amp;#x9A0&lt;br&gt;</t>
  </si>
  <si>
    <t>&amp;#x9B7&amp;#x9CD&amp;#x9A3&lt;br&gt;</t>
  </si>
  <si>
    <t>&amp;#x9B7&amp;#x9CD&amp;#x9AA&lt;br&gt;</t>
  </si>
  <si>
    <t>&amp;#x9B7&amp;#x9CD&amp;#x9AA&amp;#x9CD&amp;#x9B0&lt;br&gt;</t>
  </si>
  <si>
    <t>&amp;#x9B7&amp;#x9CD&amp;#x9AB&lt;br&gt;</t>
  </si>
  <si>
    <t>&amp;#x9B7&amp;#x9CD&amp;#x9AE&lt;br&gt;</t>
  </si>
  <si>
    <t>&amp;#x9B7&amp;#x9CD&amp;#x9AF&lt;br&gt;</t>
  </si>
  <si>
    <t>&amp;#x9B7&amp;#x9CD&amp;#x9B0&lt;br&gt;</t>
  </si>
  <si>
    <t>&amp;#x9B8&amp;#x9CD&amp;#x995&lt;br&gt;</t>
  </si>
  <si>
    <t>&amp;#x9B8&amp;#x9CD&amp;#x995&amp;#x9CD&amp;#x9B0&lt;br&gt;</t>
  </si>
  <si>
    <t>&amp;#x9B8&amp;#x9CD&amp;#x996&lt;br&gt;</t>
  </si>
  <si>
    <t>&amp;#x9B8&amp;#x9CD&amp;#x99F&lt;br&gt;</t>
  </si>
  <si>
    <t>&amp;#x9B8&amp;#x9CD&amp;#x99F&amp;#x9CD&amp;#x9B0&lt;br&gt;</t>
  </si>
  <si>
    <t>&amp;#x9B8&amp;#x9CD&amp;#x9A4&lt;br&gt;</t>
  </si>
  <si>
    <t>&amp;#x9B8&amp;#x9CD&amp;#x9A4&amp;#x9C1&lt;br&gt;</t>
  </si>
  <si>
    <t>&amp;#x9B8&amp;#x9CD&amp;#x9A4&amp;#x9CD&amp;#x9AC&lt;br&gt;</t>
  </si>
  <si>
    <t>&amp;#x9B8&amp;#x9CD&amp;#x9A4&amp;#x9CD&amp;#x9B0&lt;br&gt;</t>
  </si>
  <si>
    <t>&amp;#x9B8&amp;#x9CD&amp;#x9A5&lt;br&gt;</t>
  </si>
  <si>
    <t>&amp;#x9B8&amp;#x9CD&amp;#x9A8&lt;br&gt;</t>
  </si>
  <si>
    <t>&amp;#x9B8&amp;#x9CD&amp;#x9AA&lt;br&gt;</t>
  </si>
  <si>
    <t>&amp;#x9B8&amp;#x9CD&amp;#x9AA&amp;#x9CD&amp;#x9B0&lt;br&gt;</t>
  </si>
  <si>
    <t>&amp;#x9B8&amp;#x9CD&amp;#x9AA&amp;#x9CD&amp;#x9B0&amp;#x9C1&lt;br&gt;</t>
  </si>
  <si>
    <t>&amp;#x9B8&amp;#x9CD&amp;#x9AA&amp;#x9CD&amp;#x9B0&amp;#x9C2&lt;br&gt;</t>
  </si>
  <si>
    <t>&amp;#x9B8&amp;#x9CD&amp;#x9AA&amp;#x9CD&amp;#x9B2&lt;br&gt;</t>
  </si>
  <si>
    <t>&amp;#x9B8&amp;#x9CD&amp;#x9AA&amp;#x9CD&amp;#x9B2&amp;#x9C1&lt;br&gt;</t>
  </si>
  <si>
    <t>&amp;#x9B8&amp;#x9CD&amp;#x9AA&amp;#x9CD&amp;#x9B2&amp;#x9C2&lt;br&gt;</t>
  </si>
  <si>
    <t>&amp;#x9B8&amp;#x9CD&amp;#x9AB&lt;br&gt;</t>
  </si>
  <si>
    <t>&amp;#x9B8&amp;#x9CD&amp;#x9AB&amp;#x9CD&amp;#x9B0&lt;br&gt;</t>
  </si>
  <si>
    <t>&amp;#x9B8&amp;#x9CD&amp;#x9AC&lt;br&gt;</t>
  </si>
  <si>
    <t>&amp;#x9B8&amp;#x9CD&amp;#x9AE&lt;br&gt;</t>
  </si>
  <si>
    <t>&amp;#x9B8&amp;#x9CD&amp;#x9AF&lt;br&gt;</t>
  </si>
  <si>
    <t>&amp;#x9B8&amp;#x9CD&amp;#x9B0&lt;br&gt;</t>
  </si>
  <si>
    <t>&amp;#x9B8&amp;#x9CD&amp;#x9B2&lt;br&gt;</t>
  </si>
  <si>
    <t>&amp;#x9B8&amp;#x9CD&amp;#x9B2&amp;#x9C1&lt;br&gt;</t>
  </si>
  <si>
    <t>&amp;#x9B8&amp;#x9CD&amp;#x9B2&amp;#x9C2&lt;br&gt;</t>
  </si>
  <si>
    <t>&amp;#x9B9&amp;#x9C1&lt;br&gt;</t>
  </si>
  <si>
    <t>&amp;#x9B9&amp;#x9C3&lt;br&gt;</t>
  </si>
  <si>
    <t>&amp;#x9B9&amp;#x9CD&amp;#x9A3&lt;br&gt;</t>
  </si>
  <si>
    <t>&amp;#x9B9&amp;#x9CD&amp;#x9A8&lt;br&gt;</t>
  </si>
  <si>
    <t>&amp;#x9B9&amp;#x9CD&amp;#x9AC&lt;br&gt;</t>
  </si>
  <si>
    <t>&amp;#x9B9&amp;#x9CD&amp;#x9AE&lt;br&gt;</t>
  </si>
  <si>
    <t>&amp;#x9B9&amp;#x9CD&amp;#x9AF&lt;br&gt;</t>
  </si>
  <si>
    <t>&amp;#x9B9&amp;#x9CD&amp;#x997&lt;br&gt;</t>
  </si>
  <si>
    <t>&amp;#x9B9&amp;#x9CD&amp;#x9B0&lt;br&gt;</t>
  </si>
  <si>
    <t>&amp;#x9B9&amp;#x9CD&amp;#x9B2&lt;br&gt;</t>
  </si>
  <si>
    <t>&amp;#x995&amp;#x9C1&lt;br&gt;</t>
  </si>
  <si>
    <t>&amp;#x996&amp;#x9C1&lt;br&gt;</t>
  </si>
  <si>
    <t>&amp;#x998&amp;#x9C1&lt;br&gt;</t>
  </si>
  <si>
    <t>&amp;#x999&amp;#x9C1&lt;br&gt;</t>
  </si>
  <si>
    <t>&amp;#x99A&amp;#x9C1&lt;br&gt;</t>
  </si>
  <si>
    <t>&amp;#x99B&amp;#x9C1&lt;br&gt;</t>
  </si>
  <si>
    <t>&amp;#x99C&amp;#x9C1&lt;br&gt;</t>
  </si>
  <si>
    <t>&amp;#x99D&amp;#x9C1&lt;br&gt;</t>
  </si>
  <si>
    <t>&amp;#x99E&amp;#x9C1&lt;br&gt;</t>
  </si>
  <si>
    <t>&amp;#x99F&amp;#x9C1&lt;br&gt;</t>
  </si>
  <si>
    <t>&amp;#x9A0&amp;#x9C1&lt;br&gt;</t>
  </si>
  <si>
    <t>&amp;#x9A1&amp;#x9C1&lt;br&gt;</t>
  </si>
  <si>
    <t>&amp;#x9A2&amp;#x9C1&lt;br&gt;</t>
  </si>
  <si>
    <t>&amp;#x9A3&amp;#x9C1&lt;br&gt;</t>
  </si>
  <si>
    <t>&amp;#x9A4&amp;#x9C1&lt;br&gt;</t>
  </si>
  <si>
    <t>&amp;#x9A5&amp;#x9C1&lt;br&gt;</t>
  </si>
  <si>
    <t>&amp;#x9A7&amp;#x9C1&lt;br&gt;</t>
  </si>
  <si>
    <t>&amp;#x9A8&amp;#x9C1&lt;br&gt;</t>
  </si>
  <si>
    <t>&amp;#x9AA&amp;#x9C1&lt;br&gt;</t>
  </si>
  <si>
    <t>&amp;#x9AB&amp;#x9C1&lt;br&gt;</t>
  </si>
  <si>
    <t>&amp;#x9AC&amp;#x9C1&lt;br&gt;</t>
  </si>
  <si>
    <t>&amp;#x9AD&amp;#x9C1&lt;br&gt;</t>
  </si>
  <si>
    <t>&amp;#x9AE&amp;#x9C1&lt;br&gt;</t>
  </si>
  <si>
    <t>&amp;#x9AF&amp;#x9C1&lt;br&gt;</t>
  </si>
  <si>
    <t>&amp;#x9B2&amp;#x9C1&lt;br&gt;</t>
  </si>
  <si>
    <t>&amp;#x9B7&amp;#x9C1&lt;br&gt;</t>
  </si>
  <si>
    <t>&amp;#x9B8&amp;#x9C1&lt;br&gt;</t>
  </si>
  <si>
    <t>&amp;#x995&amp;#x9C2&lt;br&gt;</t>
  </si>
  <si>
    <t>&amp;#x996&amp;#x9C2&lt;br&gt;</t>
  </si>
  <si>
    <t>&amp;#x997&amp;#x9C2&lt;br&gt;</t>
  </si>
  <si>
    <t>&amp;#x998&amp;#x9C2&lt;br&gt;</t>
  </si>
  <si>
    <t>&amp;#x999&amp;#x9C2&lt;br&gt;</t>
  </si>
  <si>
    <t>&amp;#x99A&amp;#x9C2&lt;br&gt;</t>
  </si>
  <si>
    <t>&amp;#x99B&amp;#x9C2&lt;br&gt;</t>
  </si>
  <si>
    <t>&amp;#x99C&amp;#x9C2&lt;br&gt;</t>
  </si>
  <si>
    <t>&amp;#x99D&amp;#x9C2&lt;br&gt;</t>
  </si>
  <si>
    <t>&amp;#x99E&amp;#x9C2&lt;br&gt;</t>
  </si>
  <si>
    <t>&amp;#x99F&amp;#x9C2&lt;br&gt;</t>
  </si>
  <si>
    <t>&amp;#x9A0&amp;#x9C2&lt;br&gt;</t>
  </si>
  <si>
    <t>&amp;#x9A1&amp;#x9C2&lt;br&gt;</t>
  </si>
  <si>
    <t>&amp;#x9A2&amp;#x9C2&lt;br&gt;</t>
  </si>
  <si>
    <t>&amp;#x9A3&amp;#x9C2&lt;br&gt;</t>
  </si>
  <si>
    <t>&amp;#x9A4&amp;#x9C2&lt;br&gt;</t>
  </si>
  <si>
    <t>&amp;#x9A5&amp;#x9C2&lt;br&gt;</t>
  </si>
  <si>
    <t>&amp;#x9A6&amp;#x9C2&lt;br&gt;</t>
  </si>
  <si>
    <t>&amp;#x9A7&amp;#x9C2&lt;br&gt;</t>
  </si>
  <si>
    <t>&amp;#x9A8&amp;#x9C2&lt;br&gt;</t>
  </si>
  <si>
    <t>&amp;#x9AA&amp;#x9C2&lt;br&gt;</t>
  </si>
  <si>
    <t>&amp;#x9AB&amp;#x9C2&lt;br&gt;</t>
  </si>
  <si>
    <t>&amp;#x9AC&amp;#x9C2&lt;br&gt;</t>
  </si>
  <si>
    <t>&amp;#x9AD&amp;#x9C2&lt;br&gt;</t>
  </si>
  <si>
    <t>&amp;#x9AE&amp;#x9C2&lt;br&gt;</t>
  </si>
  <si>
    <t>&amp;#x9AF&amp;#x9C2&lt;br&gt;</t>
  </si>
  <si>
    <t>&amp;#x9B2&amp;#x9C2&lt;br&gt;</t>
  </si>
  <si>
    <t>&amp;#x9B6&amp;#x9C2&lt;br&gt;</t>
  </si>
  <si>
    <t>&amp;#x9B7&amp;#x9C2&lt;br&gt;</t>
  </si>
  <si>
    <t>&amp;#x9B8&amp;#x9C2&lt;br&gt;</t>
  </si>
  <si>
    <t>&amp;#x9B9&amp;#x9C2&lt;br&gt;</t>
  </si>
  <si>
    <t>&amp;#x995&amp;#x9BE&lt;br&gt;</t>
  </si>
  <si>
    <t>&amp;#x996&amp;#x9BE&lt;br&gt;</t>
  </si>
  <si>
    <t>&amp;#x997&amp;#x9BE&lt;br&gt;</t>
  </si>
  <si>
    <t>&amp;#x998&amp;#x9BE&lt;br&gt;</t>
  </si>
  <si>
    <t>&amp;#x999&amp;#x9BE&lt;br&gt;</t>
  </si>
  <si>
    <t>&amp;#x99A&amp;#x9BE&lt;br&gt;</t>
  </si>
  <si>
    <t>&amp;#x99B&amp;#x9BE&lt;br&gt;</t>
  </si>
  <si>
    <t>&amp;#x99C&amp;#x9BE&lt;br&gt;</t>
  </si>
  <si>
    <t>&amp;#x99D&amp;#x9BE&lt;br&gt;</t>
  </si>
  <si>
    <t>&amp;#x99E&amp;#x9BE&lt;br&gt;</t>
  </si>
  <si>
    <t>&amp;#x99F&amp;#x9BE&lt;br&gt;</t>
  </si>
  <si>
    <t>&amp;#x9A0&amp;#x9BE&lt;br&gt;</t>
  </si>
  <si>
    <t>&amp;#x9A1&amp;#x9BE&lt;br&gt;</t>
  </si>
  <si>
    <t>&amp;#x9A2&amp;#x9BE&lt;br&gt;</t>
  </si>
  <si>
    <t>&amp;#x9A3&amp;#x9BE&lt;br&gt;</t>
  </si>
  <si>
    <t>&amp;#x9A4&amp;#x9BE&lt;br&gt;</t>
  </si>
  <si>
    <t>&amp;#x9A5&amp;#x9BE&lt;br&gt;</t>
  </si>
  <si>
    <t>&amp;#x9A6&amp;#x9BE&lt;br&gt;</t>
  </si>
  <si>
    <t>&amp;#x9A7&amp;#x9BE&lt;br&gt;</t>
  </si>
  <si>
    <t>&amp;#x9A8&amp;#x9BE&lt;br&gt;</t>
  </si>
  <si>
    <t>&amp;#x9AA&amp;#x9BE&lt;br&gt;</t>
  </si>
  <si>
    <t>&amp;#x9AB&amp;#x9BE&lt;br&gt;</t>
  </si>
  <si>
    <t>&amp;#x9AC&amp;#x9BE&lt;br&gt;</t>
  </si>
  <si>
    <t>&amp;#x9AD&amp;#x9BE&lt;br&gt;</t>
  </si>
  <si>
    <t>&amp;#x9AE&amp;#x9BE&lt;br&gt;</t>
  </si>
  <si>
    <t>&amp;#x9AF&amp;#x9BE&lt;br&gt;</t>
  </si>
  <si>
    <t>&amp;#x9B0&amp;#x9BE&lt;br&gt;</t>
  </si>
  <si>
    <t>&amp;#x9B2&amp;#x9BE&lt;br&gt;</t>
  </si>
  <si>
    <t>&amp;#x9B6&amp;#x9BE&lt;br&gt;</t>
  </si>
  <si>
    <t>&amp;#x9B7&amp;#x9BE&lt;br&gt;</t>
  </si>
  <si>
    <t>&amp;#x9B8&amp;#x9BE&lt;br&gt;</t>
  </si>
  <si>
    <t>&amp;#x9B9&amp;#x9BE&lt;br&gt;</t>
  </si>
  <si>
    <t>&amp;#x995&amp;#x9BF&lt;br&gt;</t>
  </si>
  <si>
    <t>&amp;#x996&amp;#x9BF&lt;br&gt;</t>
  </si>
  <si>
    <t>&amp;#x997&amp;#x9BF&lt;br&gt;</t>
  </si>
  <si>
    <t>&amp;#x998&amp;#x9BF&lt;br&gt;</t>
  </si>
  <si>
    <t>&amp;#x999&amp;#x9BF&lt;br&gt;</t>
  </si>
  <si>
    <t>&amp;#x99A&amp;#x9BF&lt;br&gt;</t>
  </si>
  <si>
    <t>&amp;#x99B&amp;#x9BF&lt;br&gt;</t>
  </si>
  <si>
    <t>&amp;#x99C&amp;#x9BF&lt;br&gt;</t>
  </si>
  <si>
    <t>&amp;#x99D&amp;#x9BF&lt;br&gt;</t>
  </si>
  <si>
    <t>&amp;#x99E&amp;#x9BF&lt;br&gt;</t>
  </si>
  <si>
    <t>&amp;#x99F&amp;#x9BF&lt;br&gt;</t>
  </si>
  <si>
    <t>&amp;#x9A0&amp;#x9BF&lt;br&gt;</t>
  </si>
  <si>
    <t>&amp;#x9A1&amp;#x9BF&lt;br&gt;</t>
  </si>
  <si>
    <t>&amp;#x9A2&amp;#x9BF&lt;br&gt;</t>
  </si>
  <si>
    <t>&amp;#x9A3&amp;#x9BF&lt;br&gt;</t>
  </si>
  <si>
    <t>&amp;#x9A4&amp;#x9BF&lt;br&gt;</t>
  </si>
  <si>
    <t>&amp;#x9A5&amp;#x9BF&lt;br&gt;</t>
  </si>
  <si>
    <t>&amp;#x9A6&amp;#x9BF&lt;br&gt;</t>
  </si>
  <si>
    <t>&amp;#x9A7&amp;#x9BF&lt;br&gt;</t>
  </si>
  <si>
    <t>&amp;#x9A8&amp;#x9BF&lt;br&gt;</t>
  </si>
  <si>
    <t>&amp;#x9AA&amp;#x9BF&lt;br&gt;</t>
  </si>
  <si>
    <t>&amp;#x9AB&amp;#x9BF&lt;br&gt;</t>
  </si>
  <si>
    <t>&amp;#x9AC&amp;#x9BF&lt;br&gt;</t>
  </si>
  <si>
    <t>&amp;#x9AD&amp;#x9BF&lt;br&gt;</t>
  </si>
  <si>
    <t>&amp;#x9AE&amp;#x9BF&lt;br&gt;</t>
  </si>
  <si>
    <t>&amp;#x9AF&amp;#x9BF&lt;br&gt;</t>
  </si>
  <si>
    <t>&amp;#x9B0&amp;#x9BF&lt;br&gt;</t>
  </si>
  <si>
    <t>&amp;#x9B2&amp;#x9BF&lt;br&gt;</t>
  </si>
  <si>
    <t>&amp;#x9B6&amp;#x9BF&lt;br&gt;</t>
  </si>
  <si>
    <t>&amp;#x9B7&amp;#x9BF&lt;br&gt;</t>
  </si>
  <si>
    <t>&amp;#x9B8&amp;#x9BF&lt;br&gt;</t>
  </si>
  <si>
    <t>&amp;#x9B9&amp;#x9BF&lt;br&gt;</t>
  </si>
  <si>
    <t>&amp;#x995&amp;#x9C0&lt;br&gt;</t>
  </si>
  <si>
    <t>&amp;#x996&amp;#x9C0&lt;br&gt;</t>
  </si>
  <si>
    <t>&amp;#x997&amp;#x9C0&lt;br&gt;</t>
  </si>
  <si>
    <t>&amp;#x998&amp;#x9C0&lt;br&gt;</t>
  </si>
  <si>
    <t>&amp;#x999&amp;#x9C0&lt;br&gt;</t>
  </si>
  <si>
    <t>&amp;#x99A&amp;#x9C0&lt;br&gt;</t>
  </si>
  <si>
    <t>&amp;#x99B&amp;#x9C0&lt;br&gt;</t>
  </si>
  <si>
    <t>&amp;#x99C&amp;#x9C0&lt;br&gt;</t>
  </si>
  <si>
    <t>&amp;#x99D&amp;#x9C0&lt;br&gt;</t>
  </si>
  <si>
    <t>&amp;#x99E&amp;#x9C0&lt;br&gt;</t>
  </si>
  <si>
    <t>&amp;#x99F&amp;#x9C0&lt;br&gt;</t>
  </si>
  <si>
    <t>&amp;#x9A0&amp;#x9C0&lt;br&gt;</t>
  </si>
  <si>
    <t>&amp;#x9A1&amp;#x9C0&lt;br&gt;</t>
  </si>
  <si>
    <t>&amp;#x9A2&amp;#x9C0&lt;br&gt;</t>
  </si>
  <si>
    <t>&amp;#x9A3&amp;#x9C0&lt;br&gt;</t>
  </si>
  <si>
    <t>&amp;#x9A4&amp;#x9C0&lt;br&gt;</t>
  </si>
  <si>
    <t>&amp;#x9A5&amp;#x9C0&lt;br&gt;</t>
  </si>
  <si>
    <t>&amp;#x9A6&amp;#x9C0&lt;br&gt;</t>
  </si>
  <si>
    <t>&amp;#x9A7&amp;#x9C0&lt;br&gt;</t>
  </si>
  <si>
    <t>&amp;#x9A8&amp;#x9C0&lt;br&gt;</t>
  </si>
  <si>
    <t>&amp;#x9AA&amp;#x9C0&lt;br&gt;</t>
  </si>
  <si>
    <t>&amp;#x9AB&amp;#x9C0&lt;br&gt;</t>
  </si>
  <si>
    <t>&amp;#x9AC&amp;#x9C0&lt;br&gt;</t>
  </si>
  <si>
    <t>&amp;#x9AD&amp;#x9C0&lt;br&gt;</t>
  </si>
  <si>
    <t>&amp;#x9AE&amp;#x9C0&lt;br&gt;</t>
  </si>
  <si>
    <t>&amp;#x9AF&amp;#x9C0&lt;br&gt;</t>
  </si>
  <si>
    <t>&amp;#x9B0&amp;#x9C0&lt;br&gt;</t>
  </si>
  <si>
    <t>&amp;#x9B2&amp;#x9C0&lt;br&gt;</t>
  </si>
  <si>
    <t>&amp;#x9B6&amp;#x9C0&lt;br&gt;</t>
  </si>
  <si>
    <t>&amp;#x9B7&amp;#x9C0&lt;br&gt;</t>
  </si>
  <si>
    <t>&amp;#x9B8&amp;#x9C0&lt;br&gt;</t>
  </si>
  <si>
    <t>&amp;#x9B9&amp;#x9C0&lt;br&gt;</t>
  </si>
  <si>
    <t>&amp;#x995&amp;#x9C7&lt;br&gt;</t>
  </si>
  <si>
    <t>&amp;#x996&amp;#x9C7&lt;br&gt;</t>
  </si>
  <si>
    <t>&amp;#x997&amp;#x9C7&lt;br&gt;</t>
  </si>
  <si>
    <t>&amp;#x998&amp;#x9C7&lt;br&gt;</t>
  </si>
  <si>
    <t>&amp;#x999&amp;#x9C7&lt;br&gt;</t>
  </si>
  <si>
    <t>&amp;#x99A&amp;#x9C7&lt;br&gt;</t>
  </si>
  <si>
    <t>&amp;#x99B&amp;#x9C7&lt;br&gt;</t>
  </si>
  <si>
    <t>&amp;#x99C&amp;#x9C7&lt;br&gt;</t>
  </si>
  <si>
    <t>&amp;#x99D&amp;#x9C7&lt;br&gt;</t>
  </si>
  <si>
    <t>&amp;#x99E&amp;#x9C7&lt;br&gt;</t>
  </si>
  <si>
    <t>&amp;#x99F&amp;#x9C7&lt;br&gt;</t>
  </si>
  <si>
    <t>&amp;#x9A0&amp;#x9C7&lt;br&gt;</t>
  </si>
  <si>
    <t>&amp;#x9A1&amp;#x9C7&lt;br&gt;</t>
  </si>
  <si>
    <t>&amp;#x9A2&amp;#x9C7&lt;br&gt;</t>
  </si>
  <si>
    <t>&amp;#x9A3&amp;#x9C7&lt;br&gt;</t>
  </si>
  <si>
    <t>&amp;#x9A4&amp;#x9C7&lt;br&gt;</t>
  </si>
  <si>
    <t>&amp;#x9A5&amp;#x9C7&lt;br&gt;</t>
  </si>
  <si>
    <t>&amp;#x9A6&amp;#x9C7&lt;br&gt;</t>
  </si>
  <si>
    <t>&amp;#x9A7&amp;#x9C7&lt;br&gt;</t>
  </si>
  <si>
    <t>&amp;#x9A8&amp;#x9C7&lt;br&gt;</t>
  </si>
  <si>
    <t>&amp;#x9AA&amp;#x9C7&lt;br&gt;</t>
  </si>
  <si>
    <t>&amp;#x9AB&amp;#x9C7&lt;br&gt;</t>
  </si>
  <si>
    <t>&amp;#x9AC&amp;#x9C7&lt;br&gt;</t>
  </si>
  <si>
    <t>&amp;#x9AD&amp;#x9C7&lt;br&gt;</t>
  </si>
  <si>
    <t>&amp;#x9AE&amp;#x9C7&lt;br&gt;</t>
  </si>
  <si>
    <t>&amp;#x9AF&amp;#x9C7&lt;br&gt;</t>
  </si>
  <si>
    <t>&amp;#x9B0&amp;#x9C7&lt;br&gt;</t>
  </si>
  <si>
    <t>&amp;#x9B2&amp;#x9C7&lt;br&gt;</t>
  </si>
  <si>
    <t>&amp;#x9B6&amp;#x9C7&lt;br&gt;</t>
  </si>
  <si>
    <t>&amp;#x9B7&amp;#x9C7&lt;br&gt;</t>
  </si>
  <si>
    <t>&amp;#x9B8&amp;#x9C7&lt;br&gt;</t>
  </si>
  <si>
    <t>&amp;#x9B9&amp;#x9C7&lt;br&gt;</t>
  </si>
  <si>
    <t>&amp;#x995&amp;#x9C8&lt;br&gt;</t>
  </si>
  <si>
    <t>&amp;#x996&amp;#x9C8&lt;br&gt;</t>
  </si>
  <si>
    <t>&amp;#x997&amp;#x9C8&lt;br&gt;</t>
  </si>
  <si>
    <t>&amp;#x998&amp;#x9C8&lt;br&gt;</t>
  </si>
  <si>
    <t>&amp;#x999&amp;#x9C8&lt;br&gt;</t>
  </si>
  <si>
    <t>&amp;#x99A&amp;#x9C8&lt;br&gt;</t>
  </si>
  <si>
    <t>&amp;#x99B&amp;#x9C8&lt;br&gt;</t>
  </si>
  <si>
    <t>&amp;#x99C&amp;#x9C8&lt;br&gt;</t>
  </si>
  <si>
    <t>&amp;#x99D&amp;#x9C8&lt;br&gt;</t>
  </si>
  <si>
    <t>&amp;#x99E&amp;#x9C8&lt;br&gt;</t>
  </si>
  <si>
    <t>&amp;#x99F&amp;#x9C8&lt;br&gt;</t>
  </si>
  <si>
    <t>&amp;#x9A0&amp;#x9C8&lt;br&gt;</t>
  </si>
  <si>
    <t>&amp;#x9A1&amp;#x9C8&lt;br&gt;</t>
  </si>
  <si>
    <t>&amp;#x9A2&amp;#x9C8&lt;br&gt;</t>
  </si>
  <si>
    <t>&amp;#x9A3&amp;#x9C8&lt;br&gt;</t>
  </si>
  <si>
    <t>&amp;#x9A4&amp;#x9C8&lt;br&gt;</t>
  </si>
  <si>
    <t>&amp;#x9A5&amp;#x9C8&lt;br&gt;</t>
  </si>
  <si>
    <t>&amp;#x9A6&amp;#x9C8&lt;br&gt;</t>
  </si>
  <si>
    <t>&amp;#x9A7&amp;#x9C8&lt;br&gt;</t>
  </si>
  <si>
    <t>&amp;#x9A8&amp;#x9C8&lt;br&gt;</t>
  </si>
  <si>
    <t>&amp;#x9AA&amp;#x9C8&lt;br&gt;</t>
  </si>
  <si>
    <t>&amp;#x9AB&amp;#x9C8&lt;br&gt;</t>
  </si>
  <si>
    <t>&amp;#x9AC&amp;#x9C8&lt;br&gt;</t>
  </si>
  <si>
    <t>&amp;#x9AD&amp;#x9C8&lt;br&gt;</t>
  </si>
  <si>
    <t>&amp;#x9AE&amp;#x9C8&lt;br&gt;</t>
  </si>
  <si>
    <t>&amp;#x9AF&amp;#x9C8&lt;br&gt;</t>
  </si>
  <si>
    <t>&amp;#x9B0&amp;#x9C8&lt;br&gt;</t>
  </si>
  <si>
    <t>&amp;#x9B2&amp;#x9C8&lt;br&gt;</t>
  </si>
  <si>
    <t>&amp;#x9B6&amp;#x9C8&lt;br&gt;</t>
  </si>
  <si>
    <t>&amp;#x9B7&amp;#x9C8&lt;br&gt;</t>
  </si>
  <si>
    <t>&amp;#x9B8&amp;#x9C8&lt;br&gt;</t>
  </si>
  <si>
    <t>&amp;#x9B9&amp;#x9C8&lt;br&gt;</t>
  </si>
  <si>
    <t>&amp;#x995&amp;#x9CB&lt;br&gt;</t>
  </si>
  <si>
    <t>&amp;#x996&amp;#x9CB&lt;br&gt;</t>
  </si>
  <si>
    <t>&amp;#x997&amp;#x9CB&lt;br&gt;</t>
  </si>
  <si>
    <t>&amp;#x998&amp;#x9CB&lt;br&gt;</t>
  </si>
  <si>
    <t>&amp;#x999&amp;#x9CB&lt;br&gt;</t>
  </si>
  <si>
    <t>&amp;#x99A&amp;#x9CB&lt;br&gt;</t>
  </si>
  <si>
    <t>&amp;#x99B&amp;#x9CB&lt;br&gt;</t>
  </si>
  <si>
    <t>&amp;#x99C&amp;#x9CB&lt;br&gt;</t>
  </si>
  <si>
    <t>&amp;#x99D&amp;#x9CB&lt;br&gt;</t>
  </si>
  <si>
    <t>&amp;#x99E&amp;#x9CB&lt;br&gt;</t>
  </si>
  <si>
    <t>&amp;#x99F&amp;#x9CB&lt;br&gt;</t>
  </si>
  <si>
    <t>&amp;#x9A0&amp;#x9CB&lt;br&gt;</t>
  </si>
  <si>
    <t>&amp;#x9A1&amp;#x9CB&lt;br&gt;</t>
  </si>
  <si>
    <t>&amp;#x9A2&amp;#x9CB&lt;br&gt;</t>
  </si>
  <si>
    <t>&amp;#x9A3&amp;#x9CB&lt;br&gt;</t>
  </si>
  <si>
    <t>&amp;#x9A4&amp;#x9CB&lt;br&gt;</t>
  </si>
  <si>
    <t>&amp;#x9A5&amp;#x9CB&lt;br&gt;</t>
  </si>
  <si>
    <t>&amp;#x9A6&amp;#x9CB&lt;br&gt;</t>
  </si>
  <si>
    <t>&amp;#x9A7&amp;#x9CB&lt;br&gt;</t>
  </si>
  <si>
    <t>&amp;#x9A8&amp;#x9CB&lt;br&gt;</t>
  </si>
  <si>
    <t>&amp;#x9AA&amp;#x9CB&lt;br&gt;</t>
  </si>
  <si>
    <t>&amp;#x9AB&amp;#x9CB&lt;br&gt;</t>
  </si>
  <si>
    <t>&amp;#x9AC&amp;#x9CB&lt;br&gt;</t>
  </si>
  <si>
    <t>&amp;#x9AD&amp;#x9CB&lt;br&gt;</t>
  </si>
  <si>
    <t>&amp;#x9AE&amp;#x9CB&lt;br&gt;</t>
  </si>
  <si>
    <t>&amp;#x9AF&amp;#x9CB&lt;br&gt;</t>
  </si>
  <si>
    <t>&amp;#x9B0&amp;#x9CB&lt;br&gt;</t>
  </si>
  <si>
    <t>&amp;#x9B2&amp;#x9CB&lt;br&gt;</t>
  </si>
  <si>
    <t>&amp;#x9B6&amp;#x9CB&lt;br&gt;</t>
  </si>
  <si>
    <t>&amp;#x9B7&amp;#x9CB&lt;br&gt;</t>
  </si>
  <si>
    <t>&amp;#x9B8&amp;#x9CB&lt;br&gt;</t>
  </si>
  <si>
    <t>&amp;#x9B9&amp;#x9CB&lt;br&gt;</t>
  </si>
  <si>
    <t>&amp;#x995&amp;#x9CC&lt;br&gt;</t>
  </si>
  <si>
    <t>&amp;#x996&amp;#x9CC&lt;br&gt;</t>
  </si>
  <si>
    <t>&amp;#x997&amp;#x9CC&lt;br&gt;</t>
  </si>
  <si>
    <t>&amp;#x998&amp;#x9CC&lt;br&gt;</t>
  </si>
  <si>
    <t>&amp;#x999&amp;#x9CC&lt;br&gt;</t>
  </si>
  <si>
    <t>&amp;#x99A&amp;#x9CC&lt;br&gt;</t>
  </si>
  <si>
    <t>&amp;#x99B&amp;#x9CC&lt;br&gt;</t>
  </si>
  <si>
    <t>&amp;#x99C&amp;#x9CC&lt;br&gt;</t>
  </si>
  <si>
    <t>&amp;#x99D&amp;#x9CC&lt;br&gt;</t>
  </si>
  <si>
    <t>&amp;#x99E&amp;#x9CC&lt;br&gt;</t>
  </si>
  <si>
    <t>&amp;#x99F&amp;#x9CC&lt;br&gt;</t>
  </si>
  <si>
    <t>&amp;#x9A0&amp;#x9CC&lt;br&gt;</t>
  </si>
  <si>
    <t>&amp;#x9A1&amp;#x9CC&lt;br&gt;</t>
  </si>
  <si>
    <t>&amp;#x9A2&amp;#x9CC&lt;br&gt;</t>
  </si>
  <si>
    <t>&amp;#x9A3&amp;#x9CC&lt;br&gt;</t>
  </si>
  <si>
    <t>&amp;#x9A4&amp;#x9CC&lt;br&gt;</t>
  </si>
  <si>
    <t>&amp;#x9A5&amp;#x9CC&lt;br&gt;</t>
  </si>
  <si>
    <t>&amp;#x9A6&amp;#x9CC&lt;br&gt;</t>
  </si>
  <si>
    <t>&amp;#x9A7&amp;#x9CC&lt;br&gt;</t>
  </si>
  <si>
    <t>&amp;#x9A8&amp;#x9CC&lt;br&gt;</t>
  </si>
  <si>
    <t>&amp;#x9AA&amp;#x9CC&lt;br&gt;</t>
  </si>
  <si>
    <t>&amp;#x9AB&amp;#x9CC&lt;br&gt;</t>
  </si>
  <si>
    <t>&amp;#x9AC&amp;#x9CC&lt;br&gt;</t>
  </si>
  <si>
    <t>&amp;#x9AD&amp;#x9CC&lt;br&gt;</t>
  </si>
  <si>
    <t>&amp;#x9AE&amp;#x9CC&lt;br&gt;</t>
  </si>
  <si>
    <t>&amp;#x9AF&amp;#x9CC&lt;br&gt;</t>
  </si>
  <si>
    <t>&amp;#x9B0&amp;#x9CC&lt;br&gt;</t>
  </si>
  <si>
    <t>&amp;#x9B2&amp;#x9CC&lt;br&gt;</t>
  </si>
  <si>
    <t>&amp;#x9B6&amp;#x9CC&lt;br&gt;</t>
  </si>
  <si>
    <t>&amp;#x9B7&amp;#x9CC&lt;br&gt;</t>
  </si>
  <si>
    <t>&amp;#x9B8&amp;#x9CC&lt;br&gt;</t>
  </si>
  <si>
    <t>&amp;#x9B9&amp;#x9CC&lt;br&gt;</t>
  </si>
  <si>
    <t>&amp;#x995&amp;#x9C3&lt;br&gt;</t>
  </si>
  <si>
    <t>&amp;#x996&amp;#x9C3&lt;br&gt;</t>
  </si>
  <si>
    <t>&amp;#x997&amp;#x9C3&lt;br&gt;</t>
  </si>
  <si>
    <t>&amp;#x998&amp;#x9C3&lt;br&gt;</t>
  </si>
  <si>
    <t>&amp;#x999&amp;#x9C3&lt;br&gt;</t>
  </si>
  <si>
    <t>&amp;#x99A&amp;#x9C3&lt;br&gt;</t>
  </si>
  <si>
    <t>&amp;#x99B&amp;#x9C3&lt;br&gt;</t>
  </si>
  <si>
    <t>&amp;#x99C&amp;#x9C3&lt;br&gt;</t>
  </si>
  <si>
    <t>&amp;#x99D&amp;#x9C3&lt;br&gt;</t>
  </si>
  <si>
    <t>&amp;#x99E&amp;#x9C3&lt;br&gt;</t>
  </si>
  <si>
    <t>&amp;#x99F&amp;#x9C3&lt;br&gt;</t>
  </si>
  <si>
    <t>&amp;#x9A0&amp;#x9C3&lt;br&gt;</t>
  </si>
  <si>
    <t>&amp;#x9A1&amp;#x9C3&lt;br&gt;</t>
  </si>
  <si>
    <t>&amp;#x9A2&amp;#x9C3&lt;br&gt;</t>
  </si>
  <si>
    <t>&amp;#x9A3&amp;#x9C3&lt;br&gt;</t>
  </si>
  <si>
    <t>&amp;#x9A4&amp;#x9C3&lt;br&gt;</t>
  </si>
  <si>
    <t>&amp;#x9A5&amp;#x9C3&lt;br&gt;</t>
  </si>
  <si>
    <t>&amp;#x9A6&amp;#x9C3&lt;br&gt;</t>
  </si>
  <si>
    <t>&amp;#x9A7&amp;#x9C3&lt;br&gt;</t>
  </si>
  <si>
    <t>&amp;#x9A8&amp;#x9C3&lt;br&gt;</t>
  </si>
  <si>
    <t>&amp;#x9AA&amp;#x9C3&lt;br&gt;</t>
  </si>
  <si>
    <t>&amp;#x9AB&amp;#x9C3&lt;br&gt;</t>
  </si>
  <si>
    <t>&amp;#x9AC&amp;#x9C3&lt;br&gt;</t>
  </si>
  <si>
    <t>&amp;#x9AD&amp;#x9C3&lt;br&gt;</t>
  </si>
  <si>
    <t>&amp;#x9AE&amp;#x9C3&lt;br&gt;</t>
  </si>
  <si>
    <t>&amp;#x9AF&amp;#x9C3&lt;br&gt;</t>
  </si>
  <si>
    <t>&amp;#x9B0&amp;#x9C3&lt;br&gt;</t>
  </si>
  <si>
    <t>&amp;#x9B2&amp;#x9C3&lt;br&gt;</t>
  </si>
  <si>
    <t>&amp;#x9B6&amp;#x9C3&lt;br&gt;</t>
  </si>
  <si>
    <t>&amp;#x9B7&amp;#x9C3&lt;br&gt;</t>
  </si>
  <si>
    <t>&amp;#x9B8&amp;#x9C3&lt;br&gt;</t>
  </si>
  <si>
    <t>অ্য</t>
  </si>
  <si>
    <t>ই্য</t>
  </si>
  <si>
    <t>উ্য</t>
  </si>
  <si>
    <t>ঊ্য</t>
  </si>
  <si>
    <t>এ্য</t>
  </si>
  <si>
    <t>ও্য</t>
  </si>
  <si>
    <t>ঔ্য</t>
  </si>
  <si>
    <t>ক্ট</t>
  </si>
  <si>
    <t>ক্ট্র</t>
  </si>
  <si>
    <t>ক্ত</t>
  </si>
  <si>
    <t>ক্ন</t>
  </si>
  <si>
    <t>ক্ব</t>
  </si>
  <si>
    <t>ক্ম</t>
  </si>
  <si>
    <t>ক্য</t>
  </si>
  <si>
    <t>ক্র</t>
  </si>
  <si>
    <t>ক্ল</t>
  </si>
  <si>
    <t>ক্ষ</t>
  </si>
  <si>
    <t>ক্ষ্ণ</t>
  </si>
  <si>
    <t>ক্ষ্ম</t>
  </si>
  <si>
    <t>ক্ষ্য</t>
  </si>
  <si>
    <t>ক্ষ্র</t>
  </si>
  <si>
    <t>খ্য</t>
  </si>
  <si>
    <t>খ্র</t>
  </si>
  <si>
    <t>খ্রূ</t>
  </si>
  <si>
    <t>গু</t>
  </si>
  <si>
    <t>গ্গ</t>
  </si>
  <si>
    <t>গ্ধ</t>
  </si>
  <si>
    <t>গ্ন</t>
  </si>
  <si>
    <t>গ্ন্য</t>
  </si>
  <si>
    <t>গ্ব</t>
  </si>
  <si>
    <t>গ্ম</t>
  </si>
  <si>
    <t>গ্য</t>
  </si>
  <si>
    <t>গ্র</t>
  </si>
  <si>
    <t>গ্রু</t>
  </si>
  <si>
    <t>গ্রূ</t>
  </si>
  <si>
    <t>গ্ল</t>
  </si>
  <si>
    <t>গ্লূ</t>
  </si>
  <si>
    <t>ঘ্ন</t>
  </si>
  <si>
    <t>ঘ্য</t>
  </si>
  <si>
    <t>ঘ্র</t>
  </si>
  <si>
    <t>ঙ্ক</t>
  </si>
  <si>
    <t>ঙ্ক্র</t>
  </si>
  <si>
    <t>ঙ্খ</t>
  </si>
  <si>
    <t>ঙ্গ</t>
  </si>
  <si>
    <t>ঙ্ম</t>
  </si>
  <si>
    <t>চ্চ</t>
  </si>
  <si>
    <t>চ্ছ</t>
  </si>
  <si>
    <t>চ্ছ্ব</t>
  </si>
  <si>
    <t>চ্ছ্র</t>
  </si>
  <si>
    <t>চ্ঞ</t>
  </si>
  <si>
    <t>চ্য</t>
  </si>
  <si>
    <t>চ্র</t>
  </si>
  <si>
    <t>ছ্য</t>
  </si>
  <si>
    <t>ছ্র</t>
  </si>
  <si>
    <t>জ্জ</t>
  </si>
  <si>
    <t>জ্জ্ব</t>
  </si>
  <si>
    <t>জ্ঝ</t>
  </si>
  <si>
    <t>জ্ঞ</t>
  </si>
  <si>
    <t>জ্ব</t>
  </si>
  <si>
    <t>জ্য</t>
  </si>
  <si>
    <t>জ্র</t>
  </si>
  <si>
    <t>ঝ্য</t>
  </si>
  <si>
    <t>ঞ্চ</t>
  </si>
  <si>
    <t>ঞ্ছ</t>
  </si>
  <si>
    <t>ঞ্জ</t>
  </si>
  <si>
    <t>ঞ্ঝ</t>
  </si>
  <si>
    <t>ট্ট</t>
  </si>
  <si>
    <t>ট্ব</t>
  </si>
  <si>
    <t>ট্য</t>
  </si>
  <si>
    <t>ট্র</t>
  </si>
  <si>
    <t>ঠ্য</t>
  </si>
  <si>
    <t>ঠ্র</t>
  </si>
  <si>
    <t>ড্য</t>
  </si>
  <si>
    <t>ড্র</t>
  </si>
  <si>
    <t>ঢ্য</t>
  </si>
  <si>
    <t>ণ্ট</t>
  </si>
  <si>
    <t>ণ্ঠ</t>
  </si>
  <si>
    <t>ণ্ড</t>
  </si>
  <si>
    <t>ণ্ড্র</t>
  </si>
  <si>
    <t>ণ্ঢ</t>
  </si>
  <si>
    <t>ণ্ণ</t>
  </si>
  <si>
    <t>ণ্ব</t>
  </si>
  <si>
    <t>ণ্ম</t>
  </si>
  <si>
    <t>ণ্য</t>
  </si>
  <si>
    <t>ত্ত</t>
  </si>
  <si>
    <t>ত্ত্ব</t>
  </si>
  <si>
    <t>ত্থ</t>
  </si>
  <si>
    <t>ত্ন</t>
  </si>
  <si>
    <t>ত্ব</t>
  </si>
  <si>
    <t>ত্ম</t>
  </si>
  <si>
    <t>ত্য</t>
  </si>
  <si>
    <t>ত্র</t>
  </si>
  <si>
    <t>ত্রু</t>
  </si>
  <si>
    <t>ত্রূ</t>
  </si>
  <si>
    <t>থ্ব</t>
  </si>
  <si>
    <t>থ্য</t>
  </si>
  <si>
    <t>থ্র</t>
  </si>
  <si>
    <t>থ্রু</t>
  </si>
  <si>
    <t>থ্রূ</t>
  </si>
  <si>
    <t>দু</t>
  </si>
  <si>
    <t>দ্দ</t>
  </si>
  <si>
    <t>দ্দ্ব</t>
  </si>
  <si>
    <t>দ্ধ</t>
  </si>
  <si>
    <t>দ্ধ্ব</t>
  </si>
  <si>
    <t>দ্ব</t>
  </si>
  <si>
    <t>দ্ভ</t>
  </si>
  <si>
    <t>দ্ভ্র</t>
  </si>
  <si>
    <t>দ্ম</t>
  </si>
  <si>
    <t>দ্য</t>
  </si>
  <si>
    <t>দ্র</t>
  </si>
  <si>
    <t>দ্রু</t>
  </si>
  <si>
    <t>দ্রূ</t>
  </si>
  <si>
    <t>ধ্ন</t>
  </si>
  <si>
    <t>ধ্ব</t>
  </si>
  <si>
    <t>ধ্য</t>
  </si>
  <si>
    <t>ধ্র</t>
  </si>
  <si>
    <t>ধ্রু</t>
  </si>
  <si>
    <t>ধ্রূ</t>
  </si>
  <si>
    <t>ন্জ</t>
  </si>
  <si>
    <t>ন্ট</t>
  </si>
  <si>
    <t>ন্ট্র</t>
  </si>
  <si>
    <t>ন্ঠ</t>
  </si>
  <si>
    <t>ন্ড</t>
  </si>
  <si>
    <t>ন্ড্র</t>
  </si>
  <si>
    <t>ন্ত</t>
  </si>
  <si>
    <t>ন্তু</t>
  </si>
  <si>
    <t>ন্ত্ব</t>
  </si>
  <si>
    <t>ন্ত্র</t>
  </si>
  <si>
    <t>ন্থ</t>
  </si>
  <si>
    <t>ন্দ</t>
  </si>
  <si>
    <t>ন্দ্ব</t>
  </si>
  <si>
    <t>ন্দ্র</t>
  </si>
  <si>
    <t>ন্দ্রু</t>
  </si>
  <si>
    <t>ন্দ্রূ</t>
  </si>
  <si>
    <t>ন্ধ</t>
  </si>
  <si>
    <t>ন্ধ্র</t>
  </si>
  <si>
    <t>ন্ন</t>
  </si>
  <si>
    <t>ন্ব</t>
  </si>
  <si>
    <t>ন্ম</t>
  </si>
  <si>
    <t>ন্য</t>
  </si>
  <si>
    <t>ন্স</t>
  </si>
  <si>
    <t>প্ট</t>
  </si>
  <si>
    <t>প্ত</t>
  </si>
  <si>
    <t>প্ন</t>
  </si>
  <si>
    <t>প্প</t>
  </si>
  <si>
    <t>প্র</t>
  </si>
  <si>
    <t>প্রু</t>
  </si>
  <si>
    <t>প্রূ</t>
  </si>
  <si>
    <t>প্ল</t>
  </si>
  <si>
    <t>প্লূ</t>
  </si>
  <si>
    <t>প্স</t>
  </si>
  <si>
    <t>ফ্য</t>
  </si>
  <si>
    <t>ফ্র</t>
  </si>
  <si>
    <t>ফ্ল</t>
  </si>
  <si>
    <t>ব্জ</t>
  </si>
  <si>
    <t>ব্দ</t>
  </si>
  <si>
    <t>ব্ধ</t>
  </si>
  <si>
    <t>ব্ব</t>
  </si>
  <si>
    <t>ব্য</t>
  </si>
  <si>
    <t>ব্র</t>
  </si>
  <si>
    <t>ব্রু</t>
  </si>
  <si>
    <t>ব্রূ</t>
  </si>
  <si>
    <t>ব্ল</t>
  </si>
  <si>
    <t>ভ্য</t>
  </si>
  <si>
    <t>ভ্র</t>
  </si>
  <si>
    <t>ভ্রু</t>
  </si>
  <si>
    <t>ভ্রূ</t>
  </si>
  <si>
    <t>ম্ন</t>
  </si>
  <si>
    <t>ম্প</t>
  </si>
  <si>
    <t>ম্প্র</t>
  </si>
  <si>
    <t>ম্প্রূ</t>
  </si>
  <si>
    <t>ম্প্ল</t>
  </si>
  <si>
    <t>ম্ফ</t>
  </si>
  <si>
    <t>ম্ব</t>
  </si>
  <si>
    <t>ম্ভ</t>
  </si>
  <si>
    <t>ম্ভ্র</t>
  </si>
  <si>
    <t>ম্ম</t>
  </si>
  <si>
    <t>ম্য</t>
  </si>
  <si>
    <t>ম্র</t>
  </si>
  <si>
    <t>ম্রূ</t>
  </si>
  <si>
    <t>ম্ল</t>
  </si>
  <si>
    <t>য্য</t>
  </si>
  <si>
    <t>য্র</t>
  </si>
  <si>
    <t>রু</t>
  </si>
  <si>
    <t>রূ</t>
  </si>
  <si>
    <t>র্য</t>
  </si>
  <si>
    <t>ল্ক</t>
  </si>
  <si>
    <t>ল্গ</t>
  </si>
  <si>
    <t>ল্গু</t>
  </si>
  <si>
    <t>ল্ট</t>
  </si>
  <si>
    <t>ল্ড</t>
  </si>
  <si>
    <t>ল্প</t>
  </si>
  <si>
    <t>ল্ফ</t>
  </si>
  <si>
    <t>ল্ব</t>
  </si>
  <si>
    <t>ল্ম</t>
  </si>
  <si>
    <t>ল্য</t>
  </si>
  <si>
    <t>ল্ল</t>
  </si>
  <si>
    <t>শু</t>
  </si>
  <si>
    <t>শ্চ</t>
  </si>
  <si>
    <t>শ্ছ</t>
  </si>
  <si>
    <t>শ্ত</t>
  </si>
  <si>
    <t>শ্ন</t>
  </si>
  <si>
    <t>শ্ব</t>
  </si>
  <si>
    <t>শ্ম</t>
  </si>
  <si>
    <t>শ্য</t>
  </si>
  <si>
    <t>শ্র</t>
  </si>
  <si>
    <t>শ্রু</t>
  </si>
  <si>
    <t>শ্রূ</t>
  </si>
  <si>
    <t>শ্ল</t>
  </si>
  <si>
    <t>শ্লু</t>
  </si>
  <si>
    <t>শ্লূ</t>
  </si>
  <si>
    <t>ষ্ক</t>
  </si>
  <si>
    <t>ষ্ক্র</t>
  </si>
  <si>
    <t>ষ্ট</t>
  </si>
  <si>
    <t>ষ্ট্র</t>
  </si>
  <si>
    <t>ষ্ঠ</t>
  </si>
  <si>
    <t>ষ্ণ</t>
  </si>
  <si>
    <t>ষ্প</t>
  </si>
  <si>
    <t>ষ্প্র</t>
  </si>
  <si>
    <t>ষ্ফ</t>
  </si>
  <si>
    <t>ষ্ম</t>
  </si>
  <si>
    <t>ষ্য</t>
  </si>
  <si>
    <t>ষ্র</t>
  </si>
  <si>
    <t>স্ক</t>
  </si>
  <si>
    <t>স্ক্র</t>
  </si>
  <si>
    <t>স্খ</t>
  </si>
  <si>
    <t>স্ট</t>
  </si>
  <si>
    <t>স্ট্র</t>
  </si>
  <si>
    <t>স্ত</t>
  </si>
  <si>
    <t>স্তু</t>
  </si>
  <si>
    <t>স্ত্ব</t>
  </si>
  <si>
    <t>স্ত্র</t>
  </si>
  <si>
    <t>স্থ</t>
  </si>
  <si>
    <t>স্ন</t>
  </si>
  <si>
    <t>স্প</t>
  </si>
  <si>
    <t>স্প্র</t>
  </si>
  <si>
    <t>স্প্রূ</t>
  </si>
  <si>
    <t>স্প্ল</t>
  </si>
  <si>
    <t>স্প্লু</t>
  </si>
  <si>
    <t>স্প্লূ</t>
  </si>
  <si>
    <t>স্ফ</t>
  </si>
  <si>
    <t>স্ব</t>
  </si>
  <si>
    <t>স্ম</t>
  </si>
  <si>
    <t>স্য</t>
  </si>
  <si>
    <t>স্র</t>
  </si>
  <si>
    <t>স্ল</t>
  </si>
  <si>
    <t>হু</t>
  </si>
  <si>
    <t>হৃ</t>
  </si>
  <si>
    <t>হ্ণ</t>
  </si>
  <si>
    <t>হ্ন</t>
  </si>
  <si>
    <t>হ্ব</t>
  </si>
  <si>
    <t>হ্ম</t>
  </si>
  <si>
    <t>হ্য</t>
  </si>
  <si>
    <t>হ্র</t>
  </si>
  <si>
    <t>হ্ল</t>
  </si>
  <si>
    <t>কু</t>
  </si>
  <si>
    <t>খু</t>
  </si>
  <si>
    <t>ঘু</t>
  </si>
  <si>
    <t>চু</t>
  </si>
  <si>
    <t>ছু</t>
  </si>
  <si>
    <t>জু</t>
  </si>
  <si>
    <t>ঝু</t>
  </si>
  <si>
    <t>টু</t>
  </si>
  <si>
    <t>ঠু</t>
  </si>
  <si>
    <t>ডু</t>
  </si>
  <si>
    <t>ঢু</t>
  </si>
  <si>
    <t>ণু</t>
  </si>
  <si>
    <t>তু</t>
  </si>
  <si>
    <t>থু</t>
  </si>
  <si>
    <t>ধু</t>
  </si>
  <si>
    <t>নু</t>
  </si>
  <si>
    <t>পু</t>
  </si>
  <si>
    <t>ফু</t>
  </si>
  <si>
    <t>বু</t>
  </si>
  <si>
    <t>ভু</t>
  </si>
  <si>
    <t>মু</t>
  </si>
  <si>
    <t>যু</t>
  </si>
  <si>
    <t>লু</t>
  </si>
  <si>
    <t>ষু</t>
  </si>
  <si>
    <t>সু</t>
  </si>
  <si>
    <t>কূ</t>
  </si>
  <si>
    <t>খূ</t>
  </si>
  <si>
    <t>গূ</t>
  </si>
  <si>
    <t>ঘূ</t>
  </si>
  <si>
    <t>চূ</t>
  </si>
  <si>
    <t>ছূ</t>
  </si>
  <si>
    <t>জূ</t>
  </si>
  <si>
    <t>ঝূ</t>
  </si>
  <si>
    <t>টূ</t>
  </si>
  <si>
    <t>ঠূ</t>
  </si>
  <si>
    <t>ডূ</t>
  </si>
  <si>
    <t>ঢূ</t>
  </si>
  <si>
    <t>ণূ</t>
  </si>
  <si>
    <t>তূ</t>
  </si>
  <si>
    <t>থূ</t>
  </si>
  <si>
    <t>দূ</t>
  </si>
  <si>
    <t>ধূ</t>
  </si>
  <si>
    <t>নূ</t>
  </si>
  <si>
    <t>পূ</t>
  </si>
  <si>
    <t>ফূ</t>
  </si>
  <si>
    <t>বূ</t>
  </si>
  <si>
    <t>ভূ</t>
  </si>
  <si>
    <t>মূ</t>
  </si>
  <si>
    <t>যূ</t>
  </si>
  <si>
    <t>লূ</t>
  </si>
  <si>
    <t>শূ</t>
  </si>
  <si>
    <t>ষূ</t>
  </si>
  <si>
    <t>সূ</t>
  </si>
  <si>
    <t>হূ</t>
  </si>
  <si>
    <t>কা</t>
  </si>
  <si>
    <t>খা</t>
  </si>
  <si>
    <t>গা</t>
  </si>
  <si>
    <t>ঘা</t>
  </si>
  <si>
    <t>চা</t>
  </si>
  <si>
    <t>ছা</t>
  </si>
  <si>
    <t>জা</t>
  </si>
  <si>
    <t>ঝা</t>
  </si>
  <si>
    <t>টা</t>
  </si>
  <si>
    <t>ঠা</t>
  </si>
  <si>
    <t>ডা</t>
  </si>
  <si>
    <t>ঢা</t>
  </si>
  <si>
    <t>ণা</t>
  </si>
  <si>
    <t>তা</t>
  </si>
  <si>
    <t>থা</t>
  </si>
  <si>
    <t>দা</t>
  </si>
  <si>
    <t>ধা</t>
  </si>
  <si>
    <t>না</t>
  </si>
  <si>
    <t>পা</t>
  </si>
  <si>
    <t>ফা</t>
  </si>
  <si>
    <t>বা</t>
  </si>
  <si>
    <t>ভা</t>
  </si>
  <si>
    <t>মা</t>
  </si>
  <si>
    <t>যা</t>
  </si>
  <si>
    <t>রা</t>
  </si>
  <si>
    <t>লা</t>
  </si>
  <si>
    <t>শা</t>
  </si>
  <si>
    <t>ষা</t>
  </si>
  <si>
    <t>সা</t>
  </si>
  <si>
    <t>হা</t>
  </si>
  <si>
    <t>কি</t>
  </si>
  <si>
    <t>খি</t>
  </si>
  <si>
    <t>গি</t>
  </si>
  <si>
    <t>ঘি</t>
  </si>
  <si>
    <t>চি</t>
  </si>
  <si>
    <t>ছি</t>
  </si>
  <si>
    <t>জি</t>
  </si>
  <si>
    <t>ঝি</t>
  </si>
  <si>
    <t>টি</t>
  </si>
  <si>
    <t>ঠি</t>
  </si>
  <si>
    <t>ডি</t>
  </si>
  <si>
    <t>ঢি</t>
  </si>
  <si>
    <t>ণি</t>
  </si>
  <si>
    <t>তি</t>
  </si>
  <si>
    <t>থি</t>
  </si>
  <si>
    <t>দি</t>
  </si>
  <si>
    <t>ধি</t>
  </si>
  <si>
    <t>নি</t>
  </si>
  <si>
    <t>পি</t>
  </si>
  <si>
    <t>ফি</t>
  </si>
  <si>
    <t>বি</t>
  </si>
  <si>
    <t>ভি</t>
  </si>
  <si>
    <t>মি</t>
  </si>
  <si>
    <t>যি</t>
  </si>
  <si>
    <t>রি</t>
  </si>
  <si>
    <t>লি</t>
  </si>
  <si>
    <t>শি</t>
  </si>
  <si>
    <t>ষি</t>
  </si>
  <si>
    <t>সি</t>
  </si>
  <si>
    <t>হি</t>
  </si>
  <si>
    <t>কী</t>
  </si>
  <si>
    <t>খী</t>
  </si>
  <si>
    <t>গী</t>
  </si>
  <si>
    <t>ঘী</t>
  </si>
  <si>
    <t>চী</t>
  </si>
  <si>
    <t>ছী</t>
  </si>
  <si>
    <t>জী</t>
  </si>
  <si>
    <t>ঝী</t>
  </si>
  <si>
    <t>টী</t>
  </si>
  <si>
    <t>ঠী</t>
  </si>
  <si>
    <t>ডী</t>
  </si>
  <si>
    <t>ঢী</t>
  </si>
  <si>
    <t>ণী</t>
  </si>
  <si>
    <t>তী</t>
  </si>
  <si>
    <t>থী</t>
  </si>
  <si>
    <t>দী</t>
  </si>
  <si>
    <t>ধী</t>
  </si>
  <si>
    <t>নী</t>
  </si>
  <si>
    <t>পী</t>
  </si>
  <si>
    <t>ফী</t>
  </si>
  <si>
    <t>বী</t>
  </si>
  <si>
    <t>ভী</t>
  </si>
  <si>
    <t>মী</t>
  </si>
  <si>
    <t>যী</t>
  </si>
  <si>
    <t>রী</t>
  </si>
  <si>
    <t>লী</t>
  </si>
  <si>
    <t>শী</t>
  </si>
  <si>
    <t>ষী</t>
  </si>
  <si>
    <t>সী</t>
  </si>
  <si>
    <t>হী</t>
  </si>
  <si>
    <t>কে</t>
  </si>
  <si>
    <t>খে</t>
  </si>
  <si>
    <t>গে</t>
  </si>
  <si>
    <t>ঘে</t>
  </si>
  <si>
    <t>চে</t>
  </si>
  <si>
    <t>ছে</t>
  </si>
  <si>
    <t>জে</t>
  </si>
  <si>
    <t>ঝে</t>
  </si>
  <si>
    <t>টে</t>
  </si>
  <si>
    <t>ঠে</t>
  </si>
  <si>
    <t>ডে</t>
  </si>
  <si>
    <t>ঢে</t>
  </si>
  <si>
    <t>ণে</t>
  </si>
  <si>
    <t>তে</t>
  </si>
  <si>
    <t>থে</t>
  </si>
  <si>
    <t>দে</t>
  </si>
  <si>
    <t>ধে</t>
  </si>
  <si>
    <t>নে</t>
  </si>
  <si>
    <t>পে</t>
  </si>
  <si>
    <t>ফে</t>
  </si>
  <si>
    <t>বে</t>
  </si>
  <si>
    <t>ভে</t>
  </si>
  <si>
    <t>মে</t>
  </si>
  <si>
    <t>যে</t>
  </si>
  <si>
    <t>রে</t>
  </si>
  <si>
    <t>লে</t>
  </si>
  <si>
    <t>শে</t>
  </si>
  <si>
    <t>ষে</t>
  </si>
  <si>
    <t>সে</t>
  </si>
  <si>
    <t>হে</t>
  </si>
  <si>
    <t>কৈ</t>
  </si>
  <si>
    <t>খৈ</t>
  </si>
  <si>
    <t>গৈ</t>
  </si>
  <si>
    <t>ঘৈ</t>
  </si>
  <si>
    <t>চৈ</t>
  </si>
  <si>
    <t>ছৈ</t>
  </si>
  <si>
    <t>জৈ</t>
  </si>
  <si>
    <t>ঝৈ</t>
  </si>
  <si>
    <t>টৈ</t>
  </si>
  <si>
    <t>ঠৈ</t>
  </si>
  <si>
    <t>ডৈ</t>
  </si>
  <si>
    <t>ঢৈ</t>
  </si>
  <si>
    <t>ণৈ</t>
  </si>
  <si>
    <t>তৈ</t>
  </si>
  <si>
    <t>থৈ</t>
  </si>
  <si>
    <t>দৈ</t>
  </si>
  <si>
    <t>ধৈ</t>
  </si>
  <si>
    <t>নৈ</t>
  </si>
  <si>
    <t>পৈ</t>
  </si>
  <si>
    <t>ফৈ</t>
  </si>
  <si>
    <t>বৈ</t>
  </si>
  <si>
    <t>ভৈ</t>
  </si>
  <si>
    <t>মৈ</t>
  </si>
  <si>
    <t>যৈ</t>
  </si>
  <si>
    <t>রৈ</t>
  </si>
  <si>
    <t>লৈ</t>
  </si>
  <si>
    <t>শৈ</t>
  </si>
  <si>
    <t>ষৈ</t>
  </si>
  <si>
    <t>সৈ</t>
  </si>
  <si>
    <t>হৈ</t>
  </si>
  <si>
    <t>কো</t>
  </si>
  <si>
    <t>খো</t>
  </si>
  <si>
    <t>গো</t>
  </si>
  <si>
    <t>ঘো</t>
  </si>
  <si>
    <t>চো</t>
  </si>
  <si>
    <t>ছো</t>
  </si>
  <si>
    <t>জো</t>
  </si>
  <si>
    <t>ঝো</t>
  </si>
  <si>
    <t>টো</t>
  </si>
  <si>
    <t>ঠো</t>
  </si>
  <si>
    <t>ডো</t>
  </si>
  <si>
    <t>ঢো</t>
  </si>
  <si>
    <t>ণো</t>
  </si>
  <si>
    <t>তো</t>
  </si>
  <si>
    <t>থো</t>
  </si>
  <si>
    <t>দো</t>
  </si>
  <si>
    <t>ধো</t>
  </si>
  <si>
    <t>নো</t>
  </si>
  <si>
    <t>পো</t>
  </si>
  <si>
    <t>ফো</t>
  </si>
  <si>
    <t>বো</t>
  </si>
  <si>
    <t>ভো</t>
  </si>
  <si>
    <t>মো</t>
  </si>
  <si>
    <t>যো</t>
  </si>
  <si>
    <t>রো</t>
  </si>
  <si>
    <t>লো</t>
  </si>
  <si>
    <t>শো</t>
  </si>
  <si>
    <t>ষো</t>
  </si>
  <si>
    <t>সো</t>
  </si>
  <si>
    <t>হো</t>
  </si>
  <si>
    <t>কৌ</t>
  </si>
  <si>
    <t>খৌ</t>
  </si>
  <si>
    <t>গৌ</t>
  </si>
  <si>
    <t>ঘৌ</t>
  </si>
  <si>
    <t>চৌ</t>
  </si>
  <si>
    <t>ছৌ</t>
  </si>
  <si>
    <t>জৌ</t>
  </si>
  <si>
    <t>ঝৌ</t>
  </si>
  <si>
    <t>টৌ</t>
  </si>
  <si>
    <t>ঠৌ</t>
  </si>
  <si>
    <t>ডৌ</t>
  </si>
  <si>
    <t>ঢৌ</t>
  </si>
  <si>
    <t>ণৌ</t>
  </si>
  <si>
    <t>তৌ</t>
  </si>
  <si>
    <t>থৌ</t>
  </si>
  <si>
    <t>দৌ</t>
  </si>
  <si>
    <t>ধৌ</t>
  </si>
  <si>
    <t>নৌ</t>
  </si>
  <si>
    <t>পৌ</t>
  </si>
  <si>
    <t>ফৌ</t>
  </si>
  <si>
    <t>বৌ</t>
  </si>
  <si>
    <t>ভৌ</t>
  </si>
  <si>
    <t>মৌ</t>
  </si>
  <si>
    <t>যৌ</t>
  </si>
  <si>
    <t>রৌ</t>
  </si>
  <si>
    <t>লৌ</t>
  </si>
  <si>
    <t>শৌ</t>
  </si>
  <si>
    <t>ষৌ</t>
  </si>
  <si>
    <t>সৌ</t>
  </si>
  <si>
    <t>হৌ</t>
  </si>
  <si>
    <t>কৃ</t>
  </si>
  <si>
    <t>খৃ</t>
  </si>
  <si>
    <t>গৃ</t>
  </si>
  <si>
    <t>ঘৃ</t>
  </si>
  <si>
    <t>চৃ</t>
  </si>
  <si>
    <t>ছৃ</t>
  </si>
  <si>
    <t>জৃ</t>
  </si>
  <si>
    <t>ঝৃ</t>
  </si>
  <si>
    <t>টৃ</t>
  </si>
  <si>
    <t>ঠৃ</t>
  </si>
  <si>
    <t>ডৃ</t>
  </si>
  <si>
    <t>ঢৃ</t>
  </si>
  <si>
    <t>ণৃ</t>
  </si>
  <si>
    <t>তৃ</t>
  </si>
  <si>
    <t>থৃ</t>
  </si>
  <si>
    <t>দৃ</t>
  </si>
  <si>
    <t>ধৃ</t>
  </si>
  <si>
    <t>নৃ</t>
  </si>
  <si>
    <t>পৃ</t>
  </si>
  <si>
    <t>ফৃ</t>
  </si>
  <si>
    <t>বৃ</t>
  </si>
  <si>
    <t>ভৃ</t>
  </si>
  <si>
    <t>মৃ</t>
  </si>
  <si>
    <t>যৃ</t>
  </si>
  <si>
    <t>রৃ</t>
  </si>
  <si>
    <t>লৃ</t>
  </si>
  <si>
    <t>শৃ</t>
  </si>
  <si>
    <t>ষৃ</t>
  </si>
  <si>
    <t>সৃ</t>
  </si>
  <si>
    <t>oy</t>
  </si>
  <si>
    <t>iy</t>
  </si>
  <si>
    <t>uy</t>
  </si>
  <si>
    <t>ey</t>
  </si>
  <si>
    <t>ouy</t>
  </si>
  <si>
    <t>kt</t>
  </si>
  <si>
    <t>ktr</t>
  </si>
  <si>
    <t>kn</t>
  </si>
  <si>
    <t>km</t>
  </si>
  <si>
    <t>kb</t>
  </si>
  <si>
    <t>ky</t>
  </si>
  <si>
    <t>kr</t>
  </si>
  <si>
    <t>kl</t>
  </si>
  <si>
    <t>ksh</t>
  </si>
  <si>
    <t>kshn</t>
  </si>
  <si>
    <t>kshm</t>
  </si>
  <si>
    <t>kshy</t>
  </si>
  <si>
    <t>kshr</t>
  </si>
  <si>
    <t>ks</t>
  </si>
  <si>
    <t>khy</t>
  </si>
  <si>
    <t>khr</t>
  </si>
  <si>
    <t>khru</t>
  </si>
  <si>
    <t>gu</t>
  </si>
  <si>
    <t>gg</t>
  </si>
  <si>
    <t>gdh</t>
  </si>
  <si>
    <t>gn</t>
  </si>
  <si>
    <t>gny</t>
  </si>
  <si>
    <t>gb</t>
  </si>
  <si>
    <t>gm</t>
  </si>
  <si>
    <t>gy</t>
  </si>
  <si>
    <t>gr</t>
  </si>
  <si>
    <t>gru</t>
  </si>
  <si>
    <t>gl</t>
  </si>
  <si>
    <t>glu</t>
  </si>
  <si>
    <t>ghn</t>
  </si>
  <si>
    <t>ghy</t>
  </si>
  <si>
    <t>ghr</t>
  </si>
  <si>
    <t>nk</t>
  </si>
  <si>
    <t>nkr</t>
  </si>
  <si>
    <t>nkh</t>
  </si>
  <si>
    <t>nm</t>
  </si>
  <si>
    <t>chch</t>
  </si>
  <si>
    <t>chchh</t>
  </si>
  <si>
    <t>chchhb</t>
  </si>
  <si>
    <t>chchhr</t>
  </si>
  <si>
    <t>chn</t>
  </si>
  <si>
    <t>chy</t>
  </si>
  <si>
    <t>chr</t>
  </si>
  <si>
    <t>chhy</t>
  </si>
  <si>
    <t>chhr</t>
  </si>
  <si>
    <t>jj</t>
  </si>
  <si>
    <t>jjb</t>
  </si>
  <si>
    <t>jjh</t>
  </si>
  <si>
    <t>jy</t>
  </si>
  <si>
    <t>jb</t>
  </si>
  <si>
    <t>jr</t>
  </si>
  <si>
    <t>jhy</t>
  </si>
  <si>
    <t>nch</t>
  </si>
  <si>
    <t>nchh</t>
  </si>
  <si>
    <t>nj</t>
  </si>
  <si>
    <t>njh</t>
  </si>
  <si>
    <t>tt</t>
  </si>
  <si>
    <t>tb</t>
  </si>
  <si>
    <t>ty</t>
  </si>
  <si>
    <t>tr</t>
  </si>
  <si>
    <t>thhy</t>
  </si>
  <si>
    <t>thhr</t>
  </si>
  <si>
    <t>dy</t>
  </si>
  <si>
    <t>dr</t>
  </si>
  <si>
    <t>dhy</t>
  </si>
  <si>
    <t>nt</t>
  </si>
  <si>
    <t>nthh</t>
  </si>
  <si>
    <t>nd</t>
  </si>
  <si>
    <t>ndr</t>
  </si>
  <si>
    <t>ndh</t>
  </si>
  <si>
    <t>nn</t>
  </si>
  <si>
    <t>nb</t>
  </si>
  <si>
    <t>ny</t>
  </si>
  <si>
    <t>thb</t>
  </si>
  <si>
    <t>tn</t>
  </si>
  <si>
    <t>ttb</t>
  </si>
  <si>
    <t>tm</t>
  </si>
  <si>
    <t>tru</t>
  </si>
  <si>
    <t>thy</t>
  </si>
  <si>
    <t>thr</t>
  </si>
  <si>
    <t>thru</t>
  </si>
  <si>
    <t>du</t>
  </si>
  <si>
    <t>dd</t>
  </si>
  <si>
    <t>ddb</t>
  </si>
  <si>
    <t>ddh</t>
  </si>
  <si>
    <t>ddhb</t>
  </si>
  <si>
    <t>db</t>
  </si>
  <si>
    <t>dbh</t>
  </si>
  <si>
    <t>dbhr</t>
  </si>
  <si>
    <t>dm</t>
  </si>
  <si>
    <t>dru</t>
  </si>
  <si>
    <t>dhn</t>
  </si>
  <si>
    <t>dhb</t>
  </si>
  <si>
    <t>dhr</t>
  </si>
  <si>
    <t>dhru</t>
  </si>
  <si>
    <t>ntr</t>
  </si>
  <si>
    <t>nth</t>
  </si>
  <si>
    <t>ntu</t>
  </si>
  <si>
    <t>ntb</t>
  </si>
  <si>
    <t>ndb</t>
  </si>
  <si>
    <t>ndru</t>
  </si>
  <si>
    <t>ndhr</t>
  </si>
  <si>
    <t>ns</t>
  </si>
  <si>
    <t>pt</t>
  </si>
  <si>
    <t>pn</t>
  </si>
  <si>
    <t>pp</t>
  </si>
  <si>
    <t>pr</t>
  </si>
  <si>
    <t>pru</t>
  </si>
  <si>
    <t>pl</t>
  </si>
  <si>
    <t>plu</t>
  </si>
  <si>
    <t>ps</t>
  </si>
  <si>
    <t>fy</t>
  </si>
  <si>
    <t>fr</t>
  </si>
  <si>
    <t>fl</t>
  </si>
  <si>
    <t>bj</t>
  </si>
  <si>
    <t>bd</t>
  </si>
  <si>
    <t>bdh</t>
  </si>
  <si>
    <t>bb</t>
  </si>
  <si>
    <t>by</t>
  </si>
  <si>
    <t>br</t>
  </si>
  <si>
    <t>bru</t>
  </si>
  <si>
    <t>bl</t>
  </si>
  <si>
    <t>bhy</t>
  </si>
  <si>
    <t>bhr</t>
  </si>
  <si>
    <t>bhru</t>
  </si>
  <si>
    <t>mn</t>
  </si>
  <si>
    <t>mp</t>
  </si>
  <si>
    <t>mpr</t>
  </si>
  <si>
    <t>mpru</t>
  </si>
  <si>
    <t>mpl</t>
  </si>
  <si>
    <t>mf</t>
  </si>
  <si>
    <t>mb</t>
  </si>
  <si>
    <t>mbh</t>
  </si>
  <si>
    <t>mbhr</t>
  </si>
  <si>
    <t>mm</t>
  </si>
  <si>
    <t>my</t>
  </si>
  <si>
    <t>mr</t>
  </si>
  <si>
    <t>mru</t>
  </si>
  <si>
    <t>ml</t>
  </si>
  <si>
    <t>ru</t>
  </si>
  <si>
    <t>rj</t>
  </si>
  <si>
    <t>lk</t>
  </si>
  <si>
    <t>lg</t>
  </si>
  <si>
    <t>lgu</t>
  </si>
  <si>
    <t>lt</t>
  </si>
  <si>
    <t>ld</t>
  </si>
  <si>
    <t>lp</t>
  </si>
  <si>
    <t>lf</t>
  </si>
  <si>
    <t>lb</t>
  </si>
  <si>
    <t>lm</t>
  </si>
  <si>
    <t>ly</t>
  </si>
  <si>
    <t>ll</t>
  </si>
  <si>
    <t>shu</t>
  </si>
  <si>
    <t>shch</t>
  </si>
  <si>
    <t>shchh</t>
  </si>
  <si>
    <t>sht</t>
  </si>
  <si>
    <t>shn</t>
  </si>
  <si>
    <t>shb</t>
  </si>
  <si>
    <t>shm</t>
  </si>
  <si>
    <t>shy</t>
  </si>
  <si>
    <t>shr</t>
  </si>
  <si>
    <t>shru</t>
  </si>
  <si>
    <t>shl</t>
  </si>
  <si>
    <t>shlu</t>
  </si>
  <si>
    <t>shk</t>
  </si>
  <si>
    <t>shkr</t>
  </si>
  <si>
    <t>shtr</t>
  </si>
  <si>
    <t>shth</t>
  </si>
  <si>
    <t>shp</t>
  </si>
  <si>
    <t>shpr</t>
  </si>
  <si>
    <t>shf</t>
  </si>
  <si>
    <t>sk</t>
  </si>
  <si>
    <t>skru</t>
  </si>
  <si>
    <t>skh</t>
  </si>
  <si>
    <t>st</t>
  </si>
  <si>
    <t>str</t>
  </si>
  <si>
    <t>stu</t>
  </si>
  <si>
    <t>stb</t>
  </si>
  <si>
    <t>sth</t>
  </si>
  <si>
    <t>sn</t>
  </si>
  <si>
    <t>sp</t>
  </si>
  <si>
    <t>spr</t>
  </si>
  <si>
    <t>spru</t>
  </si>
  <si>
    <t>spl</t>
  </si>
  <si>
    <t>splu</t>
  </si>
  <si>
    <t>sf</t>
  </si>
  <si>
    <t>sb</t>
  </si>
  <si>
    <t>sm</t>
  </si>
  <si>
    <t>sy</t>
  </si>
  <si>
    <t>sr</t>
  </si>
  <si>
    <t>sl</t>
  </si>
  <si>
    <t>hu</t>
  </si>
  <si>
    <t>sri</t>
  </si>
  <si>
    <t>hn</t>
  </si>
  <si>
    <t>hb</t>
  </si>
  <si>
    <t>hm</t>
  </si>
  <si>
    <t>hy</t>
  </si>
  <si>
    <t>hr</t>
  </si>
  <si>
    <t>hl</t>
  </si>
  <si>
    <t>ku</t>
  </si>
  <si>
    <t>khu</t>
  </si>
  <si>
    <t>ghu</t>
  </si>
  <si>
    <t>ju</t>
  </si>
  <si>
    <t>jhu</t>
  </si>
  <si>
    <t>tu</t>
  </si>
  <si>
    <t>chu</t>
  </si>
  <si>
    <t>chhu</t>
  </si>
  <si>
    <t>thu</t>
  </si>
  <si>
    <t>dhu</t>
  </si>
  <si>
    <t>nu</t>
  </si>
  <si>
    <t>pu</t>
  </si>
  <si>
    <t>fu</t>
  </si>
  <si>
    <t>bu</t>
  </si>
  <si>
    <t>bhu</t>
  </si>
  <si>
    <t>vu</t>
  </si>
  <si>
    <t>mu</t>
  </si>
  <si>
    <t>lu</t>
  </si>
  <si>
    <t>ka</t>
  </si>
  <si>
    <t>kha</t>
  </si>
  <si>
    <t>ga</t>
  </si>
  <si>
    <t>gha</t>
  </si>
  <si>
    <t>cha</t>
  </si>
  <si>
    <t>chha</t>
  </si>
  <si>
    <t>ja</t>
  </si>
  <si>
    <t>jha</t>
  </si>
  <si>
    <t>ta</t>
  </si>
  <si>
    <t>tha</t>
  </si>
  <si>
    <t>da</t>
  </si>
  <si>
    <t>dha</t>
  </si>
  <si>
    <t>na</t>
  </si>
  <si>
    <t>pa</t>
  </si>
  <si>
    <t>fa</t>
  </si>
  <si>
    <t>ba</t>
  </si>
  <si>
    <t>bha</t>
  </si>
  <si>
    <t>va</t>
  </si>
  <si>
    <t>ma</t>
  </si>
  <si>
    <t>ra</t>
  </si>
  <si>
    <t>la</t>
  </si>
  <si>
    <t>sha</t>
  </si>
  <si>
    <t>ha</t>
  </si>
  <si>
    <t>ki</t>
  </si>
  <si>
    <t>khi</t>
  </si>
  <si>
    <t>gi</t>
  </si>
  <si>
    <t>ghi</t>
  </si>
  <si>
    <t>chi</t>
  </si>
  <si>
    <t>chhi</t>
  </si>
  <si>
    <t>ji</t>
  </si>
  <si>
    <t>jhi</t>
  </si>
  <si>
    <t>ti</t>
  </si>
  <si>
    <t>thi</t>
  </si>
  <si>
    <t>di</t>
  </si>
  <si>
    <t>dhi</t>
  </si>
  <si>
    <t>ni</t>
  </si>
  <si>
    <t>pi</t>
  </si>
  <si>
    <t>fi</t>
  </si>
  <si>
    <t>bi</t>
  </si>
  <si>
    <t>bhi</t>
  </si>
  <si>
    <t>vi</t>
  </si>
  <si>
    <t>mi</t>
  </si>
  <si>
    <t>shi</t>
  </si>
  <si>
    <t>hi</t>
  </si>
  <si>
    <t>ke</t>
  </si>
  <si>
    <t>khe</t>
  </si>
  <si>
    <t>ge</t>
  </si>
  <si>
    <t>ghe</t>
  </si>
  <si>
    <t>che</t>
  </si>
  <si>
    <t>chhe</t>
  </si>
  <si>
    <t>je</t>
  </si>
  <si>
    <t>jhe</t>
  </si>
  <si>
    <t>te</t>
  </si>
  <si>
    <t>the</t>
  </si>
  <si>
    <t>de</t>
  </si>
  <si>
    <t>dhe</t>
  </si>
  <si>
    <t>ne</t>
  </si>
  <si>
    <t>pe</t>
  </si>
  <si>
    <t>fe</t>
  </si>
  <si>
    <t>be</t>
  </si>
  <si>
    <t>bhe</t>
  </si>
  <si>
    <t>ve</t>
  </si>
  <si>
    <t>me</t>
  </si>
  <si>
    <t>re</t>
  </si>
  <si>
    <t>le</t>
  </si>
  <si>
    <t>she</t>
  </si>
  <si>
    <t>he</t>
  </si>
  <si>
    <t>koi</t>
  </si>
  <si>
    <t>khoi</t>
  </si>
  <si>
    <t>goi</t>
  </si>
  <si>
    <t>ghoi</t>
  </si>
  <si>
    <t>choi</t>
  </si>
  <si>
    <t>chhoi</t>
  </si>
  <si>
    <t>joi</t>
  </si>
  <si>
    <t>jhoi</t>
  </si>
  <si>
    <t>toi</t>
  </si>
  <si>
    <t>thoi</t>
  </si>
  <si>
    <t>doi</t>
  </si>
  <si>
    <t>dhoi</t>
  </si>
  <si>
    <t>noi</t>
  </si>
  <si>
    <t>poi</t>
  </si>
  <si>
    <t>foi</t>
  </si>
  <si>
    <t>boi</t>
  </si>
  <si>
    <t>bhoi</t>
  </si>
  <si>
    <t>voi</t>
  </si>
  <si>
    <t>moi</t>
  </si>
  <si>
    <t>roi</t>
  </si>
  <si>
    <t>loi</t>
  </si>
  <si>
    <t>shoi</t>
  </si>
  <si>
    <t>hoi</t>
  </si>
  <si>
    <t>bho</t>
  </si>
  <si>
    <t>vo</t>
  </si>
  <si>
    <t>kou</t>
  </si>
  <si>
    <t>khou</t>
  </si>
  <si>
    <t>gou</t>
  </si>
  <si>
    <t>ghou</t>
  </si>
  <si>
    <t>chou</t>
  </si>
  <si>
    <t>chhou</t>
  </si>
  <si>
    <t>jou</t>
  </si>
  <si>
    <t>jhou</t>
  </si>
  <si>
    <t>tou</t>
  </si>
  <si>
    <t>thou</t>
  </si>
  <si>
    <t>dou</t>
  </si>
  <si>
    <t>dhou</t>
  </si>
  <si>
    <t>nou</t>
  </si>
  <si>
    <t>pou</t>
  </si>
  <si>
    <t>fou</t>
  </si>
  <si>
    <t>bou</t>
  </si>
  <si>
    <t>bhou</t>
  </si>
  <si>
    <t>vou</t>
  </si>
  <si>
    <t>mou</t>
  </si>
  <si>
    <t>rou</t>
  </si>
  <si>
    <t>lou</t>
  </si>
  <si>
    <t>shou</t>
  </si>
  <si>
    <t>hou</t>
  </si>
  <si>
    <t>kri</t>
  </si>
  <si>
    <t>khri</t>
  </si>
  <si>
    <t>gri</t>
  </si>
  <si>
    <t>ghri</t>
  </si>
  <si>
    <t>chri</t>
  </si>
  <si>
    <t>chhri</t>
  </si>
  <si>
    <t>jri</t>
  </si>
  <si>
    <t>jhri</t>
  </si>
  <si>
    <t>tri</t>
  </si>
  <si>
    <t>thri</t>
  </si>
  <si>
    <t>dri</t>
  </si>
  <si>
    <t>dhri</t>
  </si>
  <si>
    <t>nri</t>
  </si>
  <si>
    <t>pri</t>
  </si>
  <si>
    <t>fri</t>
  </si>
  <si>
    <t>bri</t>
  </si>
  <si>
    <t>bhri</t>
  </si>
  <si>
    <t>vri</t>
  </si>
  <si>
    <t>mri</t>
  </si>
  <si>
    <t>rri</t>
  </si>
  <si>
    <t>lri</t>
  </si>
  <si>
    <t>shri</t>
  </si>
  <si>
    <t>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</si>
</sst>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3" x14ac:knownFonts="1">
    <font>
      <sz val="11"/>
      <color theme="1"/>
      <name val="Calibri"/>
      <family val="2"/>
      <scheme val="minor"/>
    </font>
    <font>
      <sz val="12"/>
      <color rgb="FF373637"/>
      <name val="Source Sans Pro"/>
      <family val="2"/>
    </font>
    <font>
      <u/>
      <sz val="11"/>
      <color theme="10"/>
      <name val="Calibri"/>
      <family val="2"/>
      <scheme val="minor"/>
    </font>
    <font>
      <sz val="18"/>
      <color rgb="FF202122"/>
      <name val="Nirmala UI"/>
      <family val="2"/>
    </font>
    <font>
      <sz val="18"/>
      <color rgb="FF202122"/>
      <name val="Arial"/>
      <family val="2"/>
    </font>
    <font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onsolas"/>
      <family val="3"/>
    </font>
    <font>
      <sz val="16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399F7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part.com/en/unicode/U+09AC" TargetMode="External"/><Relationship Id="rId21" Type="http://schemas.openxmlformats.org/officeDocument/2006/relationships/hyperlink" Target="https://www.compart.com/en/unicode/U+0987" TargetMode="External"/><Relationship Id="rId63" Type="http://schemas.openxmlformats.org/officeDocument/2006/relationships/hyperlink" Target="https://www.compart.com/en/unicode/U+0999" TargetMode="External"/><Relationship Id="rId159" Type="http://schemas.openxmlformats.org/officeDocument/2006/relationships/hyperlink" Target="https://www.compart.com/en/unicode/U+09C0" TargetMode="External"/><Relationship Id="rId170" Type="http://schemas.openxmlformats.org/officeDocument/2006/relationships/hyperlink" Target="https://www.compart.com/en/unicode/U+09C4" TargetMode="External"/><Relationship Id="rId226" Type="http://schemas.openxmlformats.org/officeDocument/2006/relationships/hyperlink" Target="https://www.compart.com/en/unicode/U+09EA" TargetMode="External"/><Relationship Id="rId268" Type="http://schemas.openxmlformats.org/officeDocument/2006/relationships/hyperlink" Target="https://www.compart.com/en/unicode/U+09F8" TargetMode="External"/><Relationship Id="rId32" Type="http://schemas.openxmlformats.org/officeDocument/2006/relationships/hyperlink" Target="https://www.compart.com/en/unicode/U+098B" TargetMode="External"/><Relationship Id="rId74" Type="http://schemas.openxmlformats.org/officeDocument/2006/relationships/hyperlink" Target="https://www.compart.com/en/unicode/U+099D" TargetMode="External"/><Relationship Id="rId128" Type="http://schemas.openxmlformats.org/officeDocument/2006/relationships/hyperlink" Target="https://www.compart.com/en/unicode/U+09B0" TargetMode="External"/><Relationship Id="rId5" Type="http://schemas.openxmlformats.org/officeDocument/2006/relationships/hyperlink" Target="https://www.compart.com/en/unicode/U+0981" TargetMode="External"/><Relationship Id="rId181" Type="http://schemas.openxmlformats.org/officeDocument/2006/relationships/hyperlink" Target="https://www.compart.com/en/unicode/U+09CC" TargetMode="External"/><Relationship Id="rId237" Type="http://schemas.openxmlformats.org/officeDocument/2006/relationships/hyperlink" Target="https://www.compart.com/en/unicode/U+09ED" TargetMode="External"/><Relationship Id="rId279" Type="http://schemas.openxmlformats.org/officeDocument/2006/relationships/hyperlink" Target="https://www.compart.com/en/unicode/U+09FB" TargetMode="External"/><Relationship Id="rId43" Type="http://schemas.openxmlformats.org/officeDocument/2006/relationships/hyperlink" Target="https://www.compart.com/en/unicode/U+0993" TargetMode="External"/><Relationship Id="rId139" Type="http://schemas.openxmlformats.org/officeDocument/2006/relationships/hyperlink" Target="https://www.compart.com/en/unicode/U+09B8" TargetMode="External"/><Relationship Id="rId85" Type="http://schemas.openxmlformats.org/officeDocument/2006/relationships/hyperlink" Target="https://www.compart.com/en/unicode/U+09A1" TargetMode="External"/><Relationship Id="rId150" Type="http://schemas.openxmlformats.org/officeDocument/2006/relationships/hyperlink" Target="https://www.compart.com/en/unicode/U+09BD" TargetMode="External"/><Relationship Id="rId192" Type="http://schemas.openxmlformats.org/officeDocument/2006/relationships/hyperlink" Target="https://www.compart.com/en/unicode/U+09D7" TargetMode="External"/><Relationship Id="rId206" Type="http://schemas.openxmlformats.org/officeDocument/2006/relationships/hyperlink" Target="https://www.compart.com/en/unicode/U+09E1" TargetMode="External"/><Relationship Id="rId248" Type="http://schemas.openxmlformats.org/officeDocument/2006/relationships/hyperlink" Target="https://www.compart.com/en/unicode/U+09F1" TargetMode="External"/><Relationship Id="rId269" Type="http://schemas.openxmlformats.org/officeDocument/2006/relationships/hyperlink" Target="https://www.compart.com/en/unicode/U+09F8" TargetMode="External"/><Relationship Id="rId12" Type="http://schemas.openxmlformats.org/officeDocument/2006/relationships/hyperlink" Target="https://www.compart.com/en/unicode/U+0983" TargetMode="External"/><Relationship Id="rId33" Type="http://schemas.openxmlformats.org/officeDocument/2006/relationships/hyperlink" Target="https://www.compart.com/en/unicode/U+098B" TargetMode="External"/><Relationship Id="rId108" Type="http://schemas.openxmlformats.org/officeDocument/2006/relationships/hyperlink" Target="https://www.compart.com/en/unicode/U+09A8" TargetMode="External"/><Relationship Id="rId129" Type="http://schemas.openxmlformats.org/officeDocument/2006/relationships/hyperlink" Target="https://www.compart.com/en/unicode/U+09B0" TargetMode="External"/><Relationship Id="rId280" Type="http://schemas.openxmlformats.org/officeDocument/2006/relationships/hyperlink" Target="https://www.compart.com/en/unicode/U+09FC" TargetMode="External"/><Relationship Id="rId54" Type="http://schemas.openxmlformats.org/officeDocument/2006/relationships/hyperlink" Target="https://www.compart.com/en/unicode/U+0996" TargetMode="External"/><Relationship Id="rId75" Type="http://schemas.openxmlformats.org/officeDocument/2006/relationships/hyperlink" Target="https://www.compart.com/en/unicode/U+099D" TargetMode="External"/><Relationship Id="rId96" Type="http://schemas.openxmlformats.org/officeDocument/2006/relationships/hyperlink" Target="https://www.compart.com/en/unicode/U+09A4" TargetMode="External"/><Relationship Id="rId140" Type="http://schemas.openxmlformats.org/officeDocument/2006/relationships/hyperlink" Target="https://www.compart.com/en/unicode/U+09B8" TargetMode="External"/><Relationship Id="rId161" Type="http://schemas.openxmlformats.org/officeDocument/2006/relationships/hyperlink" Target="https://www.compart.com/en/unicode/U+09C1" TargetMode="External"/><Relationship Id="rId182" Type="http://schemas.openxmlformats.org/officeDocument/2006/relationships/hyperlink" Target="https://www.compart.com/en/unicode/U+09CC" TargetMode="External"/><Relationship Id="rId217" Type="http://schemas.openxmlformats.org/officeDocument/2006/relationships/hyperlink" Target="https://www.compart.com/en/unicode/U+09E7" TargetMode="External"/><Relationship Id="rId6" Type="http://schemas.openxmlformats.org/officeDocument/2006/relationships/hyperlink" Target="https://www.compart.com/en/unicode/U+0981" TargetMode="External"/><Relationship Id="rId238" Type="http://schemas.openxmlformats.org/officeDocument/2006/relationships/hyperlink" Target="https://www.compart.com/en/unicode/U+09EE" TargetMode="External"/><Relationship Id="rId259" Type="http://schemas.openxmlformats.org/officeDocument/2006/relationships/hyperlink" Target="https://www.compart.com/en/unicode/U+09F5" TargetMode="External"/><Relationship Id="rId23" Type="http://schemas.openxmlformats.org/officeDocument/2006/relationships/hyperlink" Target="https://www.compart.com/en/unicode/U+0988" TargetMode="External"/><Relationship Id="rId119" Type="http://schemas.openxmlformats.org/officeDocument/2006/relationships/hyperlink" Target="https://www.compart.com/en/unicode/U+09AD" TargetMode="External"/><Relationship Id="rId270" Type="http://schemas.openxmlformats.org/officeDocument/2006/relationships/hyperlink" Target="https://www.compart.com/en/unicode/U+09F8" TargetMode="External"/><Relationship Id="rId44" Type="http://schemas.openxmlformats.org/officeDocument/2006/relationships/hyperlink" Target="https://www.compart.com/en/unicode/U+0993" TargetMode="External"/><Relationship Id="rId65" Type="http://schemas.openxmlformats.org/officeDocument/2006/relationships/hyperlink" Target="https://www.compart.com/en/unicode/U+099A" TargetMode="External"/><Relationship Id="rId86" Type="http://schemas.openxmlformats.org/officeDocument/2006/relationships/hyperlink" Target="https://www.compart.com/en/unicode/U+09A1" TargetMode="External"/><Relationship Id="rId130" Type="http://schemas.openxmlformats.org/officeDocument/2006/relationships/hyperlink" Target="https://www.compart.com/en/unicode/U+09B2" TargetMode="External"/><Relationship Id="rId151" Type="http://schemas.openxmlformats.org/officeDocument/2006/relationships/hyperlink" Target="https://www.compart.com/en/unicode/U+09BE" TargetMode="External"/><Relationship Id="rId172" Type="http://schemas.openxmlformats.org/officeDocument/2006/relationships/hyperlink" Target="https://www.compart.com/en/unicode/U+09C7" TargetMode="External"/><Relationship Id="rId193" Type="http://schemas.openxmlformats.org/officeDocument/2006/relationships/hyperlink" Target="https://www.compart.com/en/unicode/U+09DC" TargetMode="External"/><Relationship Id="rId207" Type="http://schemas.openxmlformats.org/officeDocument/2006/relationships/hyperlink" Target="https://www.compart.com/en/unicode/U+09E1" TargetMode="External"/><Relationship Id="rId228" Type="http://schemas.openxmlformats.org/officeDocument/2006/relationships/hyperlink" Target="https://www.compart.com/en/unicode/U+09EA" TargetMode="External"/><Relationship Id="rId249" Type="http://schemas.openxmlformats.org/officeDocument/2006/relationships/hyperlink" Target="https://www.compart.com/en/unicode/U+09F1" TargetMode="External"/><Relationship Id="rId13" Type="http://schemas.openxmlformats.org/officeDocument/2006/relationships/hyperlink" Target="https://www.compart.com/en/unicode/U+0985" TargetMode="External"/><Relationship Id="rId109" Type="http://schemas.openxmlformats.org/officeDocument/2006/relationships/hyperlink" Target="https://www.compart.com/en/unicode/U+09AA" TargetMode="External"/><Relationship Id="rId260" Type="http://schemas.openxmlformats.org/officeDocument/2006/relationships/hyperlink" Target="https://www.compart.com/en/unicode/U+09F5" TargetMode="External"/><Relationship Id="rId281" Type="http://schemas.openxmlformats.org/officeDocument/2006/relationships/hyperlink" Target="https://www.compart.com/en/unicode/U+09FC" TargetMode="External"/><Relationship Id="rId34" Type="http://schemas.openxmlformats.org/officeDocument/2006/relationships/hyperlink" Target="https://www.compart.com/en/unicode/U+098C" TargetMode="External"/><Relationship Id="rId55" Type="http://schemas.openxmlformats.org/officeDocument/2006/relationships/hyperlink" Target="https://www.compart.com/en/unicode/U+0997" TargetMode="External"/><Relationship Id="rId76" Type="http://schemas.openxmlformats.org/officeDocument/2006/relationships/hyperlink" Target="https://www.compart.com/en/unicode/U+099E" TargetMode="External"/><Relationship Id="rId97" Type="http://schemas.openxmlformats.org/officeDocument/2006/relationships/hyperlink" Target="https://www.compart.com/en/unicode/U+09A5" TargetMode="External"/><Relationship Id="rId120" Type="http://schemas.openxmlformats.org/officeDocument/2006/relationships/hyperlink" Target="https://www.compart.com/en/unicode/U+09AD" TargetMode="External"/><Relationship Id="rId141" Type="http://schemas.openxmlformats.org/officeDocument/2006/relationships/hyperlink" Target="https://www.compart.com/en/unicode/U+09B8" TargetMode="External"/><Relationship Id="rId7" Type="http://schemas.openxmlformats.org/officeDocument/2006/relationships/hyperlink" Target="https://www.compart.com/en/unicode/U+0982" TargetMode="External"/><Relationship Id="rId162" Type="http://schemas.openxmlformats.org/officeDocument/2006/relationships/hyperlink" Target="https://www.compart.com/en/unicode/U+09C1" TargetMode="External"/><Relationship Id="rId183" Type="http://schemas.openxmlformats.org/officeDocument/2006/relationships/hyperlink" Target="https://www.compart.com/en/unicode/U+09CC" TargetMode="External"/><Relationship Id="rId218" Type="http://schemas.openxmlformats.org/officeDocument/2006/relationships/hyperlink" Target="https://www.compart.com/en/unicode/U+09E7" TargetMode="External"/><Relationship Id="rId239" Type="http://schemas.openxmlformats.org/officeDocument/2006/relationships/hyperlink" Target="https://www.compart.com/en/unicode/U+09EE" TargetMode="External"/><Relationship Id="rId250" Type="http://schemas.openxmlformats.org/officeDocument/2006/relationships/hyperlink" Target="https://www.compart.com/en/unicode/U+09F2" TargetMode="External"/><Relationship Id="rId271" Type="http://schemas.openxmlformats.org/officeDocument/2006/relationships/hyperlink" Target="https://www.compart.com/en/unicode/U+09F9" TargetMode="External"/><Relationship Id="rId24" Type="http://schemas.openxmlformats.org/officeDocument/2006/relationships/hyperlink" Target="https://www.compart.com/en/unicode/U+0988" TargetMode="External"/><Relationship Id="rId45" Type="http://schemas.openxmlformats.org/officeDocument/2006/relationships/hyperlink" Target="https://www.compart.com/en/unicode/U+0993" TargetMode="External"/><Relationship Id="rId66" Type="http://schemas.openxmlformats.org/officeDocument/2006/relationships/hyperlink" Target="https://www.compart.com/en/unicode/U+099A" TargetMode="External"/><Relationship Id="rId87" Type="http://schemas.openxmlformats.org/officeDocument/2006/relationships/hyperlink" Target="https://www.compart.com/en/unicode/U+09A1" TargetMode="External"/><Relationship Id="rId110" Type="http://schemas.openxmlformats.org/officeDocument/2006/relationships/hyperlink" Target="https://www.compart.com/en/unicode/U+09AA" TargetMode="External"/><Relationship Id="rId131" Type="http://schemas.openxmlformats.org/officeDocument/2006/relationships/hyperlink" Target="https://www.compart.com/en/unicode/U+09B2" TargetMode="External"/><Relationship Id="rId152" Type="http://schemas.openxmlformats.org/officeDocument/2006/relationships/hyperlink" Target="https://www.compart.com/en/unicode/U+09BE" TargetMode="External"/><Relationship Id="rId173" Type="http://schemas.openxmlformats.org/officeDocument/2006/relationships/hyperlink" Target="https://www.compart.com/en/unicode/U+09C7" TargetMode="External"/><Relationship Id="rId194" Type="http://schemas.openxmlformats.org/officeDocument/2006/relationships/hyperlink" Target="https://www.compart.com/en/unicode/U+09DC" TargetMode="External"/><Relationship Id="rId208" Type="http://schemas.openxmlformats.org/officeDocument/2006/relationships/hyperlink" Target="https://www.compart.com/en/unicode/U+09E2" TargetMode="External"/><Relationship Id="rId229" Type="http://schemas.openxmlformats.org/officeDocument/2006/relationships/hyperlink" Target="https://www.compart.com/en/unicode/U+09EB" TargetMode="External"/><Relationship Id="rId240" Type="http://schemas.openxmlformats.org/officeDocument/2006/relationships/hyperlink" Target="https://www.compart.com/en/unicode/U+09EE" TargetMode="External"/><Relationship Id="rId261" Type="http://schemas.openxmlformats.org/officeDocument/2006/relationships/hyperlink" Target="https://www.compart.com/en/unicode/U+09F5" TargetMode="External"/><Relationship Id="rId14" Type="http://schemas.openxmlformats.org/officeDocument/2006/relationships/hyperlink" Target="https://www.compart.com/en/unicode/U+0985" TargetMode="External"/><Relationship Id="rId35" Type="http://schemas.openxmlformats.org/officeDocument/2006/relationships/hyperlink" Target="https://www.compart.com/en/unicode/U+098C" TargetMode="External"/><Relationship Id="rId56" Type="http://schemas.openxmlformats.org/officeDocument/2006/relationships/hyperlink" Target="https://www.compart.com/en/unicode/U+0997" TargetMode="External"/><Relationship Id="rId77" Type="http://schemas.openxmlformats.org/officeDocument/2006/relationships/hyperlink" Target="https://www.compart.com/en/unicode/U+099E" TargetMode="External"/><Relationship Id="rId100" Type="http://schemas.openxmlformats.org/officeDocument/2006/relationships/hyperlink" Target="https://www.compart.com/en/unicode/U+09A6" TargetMode="External"/><Relationship Id="rId282" Type="http://schemas.openxmlformats.org/officeDocument/2006/relationships/hyperlink" Target="https://www.compart.com/en/unicode/U+09FC" TargetMode="External"/><Relationship Id="rId8" Type="http://schemas.openxmlformats.org/officeDocument/2006/relationships/hyperlink" Target="https://www.compart.com/en/unicode/U+0982" TargetMode="External"/><Relationship Id="rId98" Type="http://schemas.openxmlformats.org/officeDocument/2006/relationships/hyperlink" Target="https://www.compart.com/en/unicode/U+09A5" TargetMode="External"/><Relationship Id="rId121" Type="http://schemas.openxmlformats.org/officeDocument/2006/relationships/hyperlink" Target="https://www.compart.com/en/unicode/U+09AE" TargetMode="External"/><Relationship Id="rId142" Type="http://schemas.openxmlformats.org/officeDocument/2006/relationships/hyperlink" Target="https://www.compart.com/en/unicode/U+09B9" TargetMode="External"/><Relationship Id="rId163" Type="http://schemas.openxmlformats.org/officeDocument/2006/relationships/hyperlink" Target="https://www.compart.com/en/unicode/U+09C2" TargetMode="External"/><Relationship Id="rId184" Type="http://schemas.openxmlformats.org/officeDocument/2006/relationships/hyperlink" Target="https://www.compart.com/en/unicode/U+09CD" TargetMode="External"/><Relationship Id="rId219" Type="http://schemas.openxmlformats.org/officeDocument/2006/relationships/hyperlink" Target="https://www.compart.com/en/unicode/U+09E7" TargetMode="External"/><Relationship Id="rId230" Type="http://schemas.openxmlformats.org/officeDocument/2006/relationships/hyperlink" Target="https://www.compart.com/en/unicode/U+09EB" TargetMode="External"/><Relationship Id="rId251" Type="http://schemas.openxmlformats.org/officeDocument/2006/relationships/hyperlink" Target="https://www.compart.com/en/unicode/U+09F2" TargetMode="External"/><Relationship Id="rId25" Type="http://schemas.openxmlformats.org/officeDocument/2006/relationships/hyperlink" Target="https://www.compart.com/en/unicode/U+0989" TargetMode="External"/><Relationship Id="rId46" Type="http://schemas.openxmlformats.org/officeDocument/2006/relationships/hyperlink" Target="https://www.compart.com/en/unicode/U+0994" TargetMode="External"/><Relationship Id="rId67" Type="http://schemas.openxmlformats.org/officeDocument/2006/relationships/hyperlink" Target="https://www.compart.com/en/unicode/U+099B" TargetMode="External"/><Relationship Id="rId272" Type="http://schemas.openxmlformats.org/officeDocument/2006/relationships/hyperlink" Target="https://www.compart.com/en/unicode/U+09F9" TargetMode="External"/><Relationship Id="rId88" Type="http://schemas.openxmlformats.org/officeDocument/2006/relationships/hyperlink" Target="https://www.compart.com/en/unicode/U+09A2" TargetMode="External"/><Relationship Id="rId111" Type="http://schemas.openxmlformats.org/officeDocument/2006/relationships/hyperlink" Target="https://www.compart.com/en/unicode/U+09AA" TargetMode="External"/><Relationship Id="rId132" Type="http://schemas.openxmlformats.org/officeDocument/2006/relationships/hyperlink" Target="https://www.compart.com/en/unicode/U+09B2" TargetMode="External"/><Relationship Id="rId153" Type="http://schemas.openxmlformats.org/officeDocument/2006/relationships/hyperlink" Target="https://www.compart.com/en/unicode/U+09BE" TargetMode="External"/><Relationship Id="rId174" Type="http://schemas.openxmlformats.org/officeDocument/2006/relationships/hyperlink" Target="https://www.compart.com/en/unicode/U+09C7" TargetMode="External"/><Relationship Id="rId195" Type="http://schemas.openxmlformats.org/officeDocument/2006/relationships/hyperlink" Target="https://www.compart.com/en/unicode/U+09DC" TargetMode="External"/><Relationship Id="rId209" Type="http://schemas.openxmlformats.org/officeDocument/2006/relationships/hyperlink" Target="https://www.compart.com/en/unicode/U+09E2" TargetMode="External"/><Relationship Id="rId220" Type="http://schemas.openxmlformats.org/officeDocument/2006/relationships/hyperlink" Target="https://www.compart.com/en/unicode/U+09E8" TargetMode="External"/><Relationship Id="rId241" Type="http://schemas.openxmlformats.org/officeDocument/2006/relationships/hyperlink" Target="https://www.compart.com/en/unicode/U+09EF" TargetMode="External"/><Relationship Id="rId15" Type="http://schemas.openxmlformats.org/officeDocument/2006/relationships/hyperlink" Target="https://www.compart.com/en/unicode/U+0985" TargetMode="External"/><Relationship Id="rId36" Type="http://schemas.openxmlformats.org/officeDocument/2006/relationships/hyperlink" Target="https://www.compart.com/en/unicode/U+098C" TargetMode="External"/><Relationship Id="rId57" Type="http://schemas.openxmlformats.org/officeDocument/2006/relationships/hyperlink" Target="https://www.compart.com/en/unicode/U+0997" TargetMode="External"/><Relationship Id="rId262" Type="http://schemas.openxmlformats.org/officeDocument/2006/relationships/hyperlink" Target="https://www.compart.com/en/unicode/U+09F6" TargetMode="External"/><Relationship Id="rId283" Type="http://schemas.openxmlformats.org/officeDocument/2006/relationships/hyperlink" Target="https://www.compart.com/en/unicode/U+09FD" TargetMode="External"/><Relationship Id="rId78" Type="http://schemas.openxmlformats.org/officeDocument/2006/relationships/hyperlink" Target="https://www.compart.com/en/unicode/U+099E" TargetMode="External"/><Relationship Id="rId99" Type="http://schemas.openxmlformats.org/officeDocument/2006/relationships/hyperlink" Target="https://www.compart.com/en/unicode/U+09A5" TargetMode="External"/><Relationship Id="rId101" Type="http://schemas.openxmlformats.org/officeDocument/2006/relationships/hyperlink" Target="https://www.compart.com/en/unicode/U+09A6" TargetMode="External"/><Relationship Id="rId122" Type="http://schemas.openxmlformats.org/officeDocument/2006/relationships/hyperlink" Target="https://www.compart.com/en/unicode/U+09AE" TargetMode="External"/><Relationship Id="rId143" Type="http://schemas.openxmlformats.org/officeDocument/2006/relationships/hyperlink" Target="https://www.compart.com/en/unicode/U+09B9" TargetMode="External"/><Relationship Id="rId164" Type="http://schemas.openxmlformats.org/officeDocument/2006/relationships/hyperlink" Target="https://www.compart.com/en/unicode/U+09C2" TargetMode="External"/><Relationship Id="rId185" Type="http://schemas.openxmlformats.org/officeDocument/2006/relationships/hyperlink" Target="https://www.compart.com/en/unicode/U+09CD" TargetMode="External"/><Relationship Id="rId9" Type="http://schemas.openxmlformats.org/officeDocument/2006/relationships/hyperlink" Target="https://www.compart.com/en/unicode/U+0982" TargetMode="External"/><Relationship Id="rId210" Type="http://schemas.openxmlformats.org/officeDocument/2006/relationships/hyperlink" Target="https://www.compart.com/en/unicode/U+09E2" TargetMode="External"/><Relationship Id="rId26" Type="http://schemas.openxmlformats.org/officeDocument/2006/relationships/hyperlink" Target="https://www.compart.com/en/unicode/U+0989" TargetMode="External"/><Relationship Id="rId231" Type="http://schemas.openxmlformats.org/officeDocument/2006/relationships/hyperlink" Target="https://www.compart.com/en/unicode/U+09EB" TargetMode="External"/><Relationship Id="rId252" Type="http://schemas.openxmlformats.org/officeDocument/2006/relationships/hyperlink" Target="https://www.compart.com/en/unicode/U+09F2" TargetMode="External"/><Relationship Id="rId273" Type="http://schemas.openxmlformats.org/officeDocument/2006/relationships/hyperlink" Target="https://www.compart.com/en/unicode/U+09F9" TargetMode="External"/><Relationship Id="rId47" Type="http://schemas.openxmlformats.org/officeDocument/2006/relationships/hyperlink" Target="https://www.compart.com/en/unicode/U+0994" TargetMode="External"/><Relationship Id="rId68" Type="http://schemas.openxmlformats.org/officeDocument/2006/relationships/hyperlink" Target="https://www.compart.com/en/unicode/U+099B" TargetMode="External"/><Relationship Id="rId89" Type="http://schemas.openxmlformats.org/officeDocument/2006/relationships/hyperlink" Target="https://www.compart.com/en/unicode/U+09A2" TargetMode="External"/><Relationship Id="rId112" Type="http://schemas.openxmlformats.org/officeDocument/2006/relationships/hyperlink" Target="https://www.compart.com/en/unicode/U+09AB" TargetMode="External"/><Relationship Id="rId133" Type="http://schemas.openxmlformats.org/officeDocument/2006/relationships/hyperlink" Target="https://www.compart.com/en/unicode/U+09B6" TargetMode="External"/><Relationship Id="rId154" Type="http://schemas.openxmlformats.org/officeDocument/2006/relationships/hyperlink" Target="https://www.compart.com/en/unicode/U+09BF" TargetMode="External"/><Relationship Id="rId175" Type="http://schemas.openxmlformats.org/officeDocument/2006/relationships/hyperlink" Target="https://www.compart.com/en/unicode/U+09C8" TargetMode="External"/><Relationship Id="rId196" Type="http://schemas.openxmlformats.org/officeDocument/2006/relationships/hyperlink" Target="https://www.compart.com/en/unicode/U+09DD" TargetMode="External"/><Relationship Id="rId200" Type="http://schemas.openxmlformats.org/officeDocument/2006/relationships/hyperlink" Target="https://www.compart.com/en/unicode/U+09DF" TargetMode="External"/><Relationship Id="rId16" Type="http://schemas.openxmlformats.org/officeDocument/2006/relationships/hyperlink" Target="https://www.compart.com/en/unicode/U+0986" TargetMode="External"/><Relationship Id="rId221" Type="http://schemas.openxmlformats.org/officeDocument/2006/relationships/hyperlink" Target="https://www.compart.com/en/unicode/U+09E8" TargetMode="External"/><Relationship Id="rId242" Type="http://schemas.openxmlformats.org/officeDocument/2006/relationships/hyperlink" Target="https://www.compart.com/en/unicode/U+09EF" TargetMode="External"/><Relationship Id="rId263" Type="http://schemas.openxmlformats.org/officeDocument/2006/relationships/hyperlink" Target="https://www.compart.com/en/unicode/U+09F6" TargetMode="External"/><Relationship Id="rId284" Type="http://schemas.openxmlformats.org/officeDocument/2006/relationships/hyperlink" Target="https://www.compart.com/en/unicode/U+09FD" TargetMode="External"/><Relationship Id="rId37" Type="http://schemas.openxmlformats.org/officeDocument/2006/relationships/hyperlink" Target="https://www.compart.com/en/unicode/U+098F" TargetMode="External"/><Relationship Id="rId58" Type="http://schemas.openxmlformats.org/officeDocument/2006/relationships/hyperlink" Target="https://www.compart.com/en/unicode/U+0998" TargetMode="External"/><Relationship Id="rId79" Type="http://schemas.openxmlformats.org/officeDocument/2006/relationships/hyperlink" Target="https://www.compart.com/en/unicode/U+099F" TargetMode="External"/><Relationship Id="rId102" Type="http://schemas.openxmlformats.org/officeDocument/2006/relationships/hyperlink" Target="https://www.compart.com/en/unicode/U+09A6" TargetMode="External"/><Relationship Id="rId123" Type="http://schemas.openxmlformats.org/officeDocument/2006/relationships/hyperlink" Target="https://www.compart.com/en/unicode/U+09AE" TargetMode="External"/><Relationship Id="rId144" Type="http://schemas.openxmlformats.org/officeDocument/2006/relationships/hyperlink" Target="https://www.compart.com/en/unicode/U+09B9" TargetMode="External"/><Relationship Id="rId90" Type="http://schemas.openxmlformats.org/officeDocument/2006/relationships/hyperlink" Target="https://www.compart.com/en/unicode/U+09A2" TargetMode="External"/><Relationship Id="rId165" Type="http://schemas.openxmlformats.org/officeDocument/2006/relationships/hyperlink" Target="https://www.compart.com/en/unicode/U+09C2" TargetMode="External"/><Relationship Id="rId186" Type="http://schemas.openxmlformats.org/officeDocument/2006/relationships/hyperlink" Target="https://www.compart.com/en/unicode/U+09CD" TargetMode="External"/><Relationship Id="rId211" Type="http://schemas.openxmlformats.org/officeDocument/2006/relationships/hyperlink" Target="https://www.compart.com/en/unicode/U+09E3" TargetMode="External"/><Relationship Id="rId232" Type="http://schemas.openxmlformats.org/officeDocument/2006/relationships/hyperlink" Target="https://www.compart.com/en/unicode/U+09EC" TargetMode="External"/><Relationship Id="rId253" Type="http://schemas.openxmlformats.org/officeDocument/2006/relationships/hyperlink" Target="https://www.compart.com/en/unicode/U+09F3" TargetMode="External"/><Relationship Id="rId274" Type="http://schemas.openxmlformats.org/officeDocument/2006/relationships/hyperlink" Target="https://www.compart.com/en/unicode/U+09FA" TargetMode="External"/><Relationship Id="rId27" Type="http://schemas.openxmlformats.org/officeDocument/2006/relationships/hyperlink" Target="https://www.compart.com/en/unicode/U+0989" TargetMode="External"/><Relationship Id="rId48" Type="http://schemas.openxmlformats.org/officeDocument/2006/relationships/hyperlink" Target="https://www.compart.com/en/unicode/U+0994" TargetMode="External"/><Relationship Id="rId69" Type="http://schemas.openxmlformats.org/officeDocument/2006/relationships/hyperlink" Target="https://www.compart.com/en/unicode/U+099B" TargetMode="External"/><Relationship Id="rId113" Type="http://schemas.openxmlformats.org/officeDocument/2006/relationships/hyperlink" Target="https://www.compart.com/en/unicode/U+09AB" TargetMode="External"/><Relationship Id="rId134" Type="http://schemas.openxmlformats.org/officeDocument/2006/relationships/hyperlink" Target="https://www.compart.com/en/unicode/U+09B6" TargetMode="External"/><Relationship Id="rId80" Type="http://schemas.openxmlformats.org/officeDocument/2006/relationships/hyperlink" Target="https://www.compart.com/en/unicode/U+099F" TargetMode="External"/><Relationship Id="rId155" Type="http://schemas.openxmlformats.org/officeDocument/2006/relationships/hyperlink" Target="https://www.compart.com/en/unicode/U+09BF" TargetMode="External"/><Relationship Id="rId176" Type="http://schemas.openxmlformats.org/officeDocument/2006/relationships/hyperlink" Target="https://www.compart.com/en/unicode/U+09C8" TargetMode="External"/><Relationship Id="rId197" Type="http://schemas.openxmlformats.org/officeDocument/2006/relationships/hyperlink" Target="https://www.compart.com/en/unicode/U+09DD" TargetMode="External"/><Relationship Id="rId201" Type="http://schemas.openxmlformats.org/officeDocument/2006/relationships/hyperlink" Target="https://www.compart.com/en/unicode/U+09DF" TargetMode="External"/><Relationship Id="rId222" Type="http://schemas.openxmlformats.org/officeDocument/2006/relationships/hyperlink" Target="https://www.compart.com/en/unicode/U+09E8" TargetMode="External"/><Relationship Id="rId243" Type="http://schemas.openxmlformats.org/officeDocument/2006/relationships/hyperlink" Target="https://www.compart.com/en/unicode/U+09EF" TargetMode="External"/><Relationship Id="rId264" Type="http://schemas.openxmlformats.org/officeDocument/2006/relationships/hyperlink" Target="https://www.compart.com/en/unicode/U+09F6" TargetMode="External"/><Relationship Id="rId285" Type="http://schemas.openxmlformats.org/officeDocument/2006/relationships/hyperlink" Target="https://www.compart.com/en/unicode/U+09FD" TargetMode="External"/><Relationship Id="rId17" Type="http://schemas.openxmlformats.org/officeDocument/2006/relationships/hyperlink" Target="https://www.compart.com/en/unicode/U+0986" TargetMode="External"/><Relationship Id="rId38" Type="http://schemas.openxmlformats.org/officeDocument/2006/relationships/hyperlink" Target="https://www.compart.com/en/unicode/U+098F" TargetMode="External"/><Relationship Id="rId59" Type="http://schemas.openxmlformats.org/officeDocument/2006/relationships/hyperlink" Target="https://www.compart.com/en/unicode/U+0998" TargetMode="External"/><Relationship Id="rId103" Type="http://schemas.openxmlformats.org/officeDocument/2006/relationships/hyperlink" Target="https://www.compart.com/en/unicode/U+09A7" TargetMode="External"/><Relationship Id="rId124" Type="http://schemas.openxmlformats.org/officeDocument/2006/relationships/hyperlink" Target="https://www.compart.com/en/unicode/U+09AF" TargetMode="External"/><Relationship Id="rId70" Type="http://schemas.openxmlformats.org/officeDocument/2006/relationships/hyperlink" Target="https://www.compart.com/en/unicode/U+099C" TargetMode="External"/><Relationship Id="rId91" Type="http://schemas.openxmlformats.org/officeDocument/2006/relationships/hyperlink" Target="https://www.compart.com/en/unicode/U+09A3" TargetMode="External"/><Relationship Id="rId145" Type="http://schemas.openxmlformats.org/officeDocument/2006/relationships/hyperlink" Target="https://www.compart.com/en/unicode/U+09BC" TargetMode="External"/><Relationship Id="rId166" Type="http://schemas.openxmlformats.org/officeDocument/2006/relationships/hyperlink" Target="https://www.compart.com/en/unicode/U+09C3" TargetMode="External"/><Relationship Id="rId187" Type="http://schemas.openxmlformats.org/officeDocument/2006/relationships/hyperlink" Target="https://www.compart.com/en/unicode/U+09CE" TargetMode="External"/><Relationship Id="rId1" Type="http://schemas.openxmlformats.org/officeDocument/2006/relationships/hyperlink" Target="https://www.compart.com/en/unicode/U+0980" TargetMode="External"/><Relationship Id="rId212" Type="http://schemas.openxmlformats.org/officeDocument/2006/relationships/hyperlink" Target="https://www.compart.com/en/unicode/U+09E3" TargetMode="External"/><Relationship Id="rId233" Type="http://schemas.openxmlformats.org/officeDocument/2006/relationships/hyperlink" Target="https://www.compart.com/en/unicode/U+09EC" TargetMode="External"/><Relationship Id="rId254" Type="http://schemas.openxmlformats.org/officeDocument/2006/relationships/hyperlink" Target="https://www.compart.com/en/unicode/U+09F3" TargetMode="External"/><Relationship Id="rId28" Type="http://schemas.openxmlformats.org/officeDocument/2006/relationships/hyperlink" Target="https://www.compart.com/en/unicode/U+098A" TargetMode="External"/><Relationship Id="rId49" Type="http://schemas.openxmlformats.org/officeDocument/2006/relationships/hyperlink" Target="https://www.compart.com/en/unicode/U+0995" TargetMode="External"/><Relationship Id="rId114" Type="http://schemas.openxmlformats.org/officeDocument/2006/relationships/hyperlink" Target="https://www.compart.com/en/unicode/U+09AB" TargetMode="External"/><Relationship Id="rId275" Type="http://schemas.openxmlformats.org/officeDocument/2006/relationships/hyperlink" Target="https://www.compart.com/en/unicode/U+09FA" TargetMode="External"/><Relationship Id="rId60" Type="http://schemas.openxmlformats.org/officeDocument/2006/relationships/hyperlink" Target="https://www.compart.com/en/unicode/U+0998" TargetMode="External"/><Relationship Id="rId81" Type="http://schemas.openxmlformats.org/officeDocument/2006/relationships/hyperlink" Target="https://www.compart.com/en/unicode/U+099F" TargetMode="External"/><Relationship Id="rId135" Type="http://schemas.openxmlformats.org/officeDocument/2006/relationships/hyperlink" Target="https://www.compart.com/en/unicode/U+09B6" TargetMode="External"/><Relationship Id="rId156" Type="http://schemas.openxmlformats.org/officeDocument/2006/relationships/hyperlink" Target="https://www.compart.com/en/unicode/U+09BF" TargetMode="External"/><Relationship Id="rId177" Type="http://schemas.openxmlformats.org/officeDocument/2006/relationships/hyperlink" Target="https://www.compart.com/en/unicode/U+09C8" TargetMode="External"/><Relationship Id="rId198" Type="http://schemas.openxmlformats.org/officeDocument/2006/relationships/hyperlink" Target="https://www.compart.com/en/unicode/U+09DD" TargetMode="External"/><Relationship Id="rId202" Type="http://schemas.openxmlformats.org/officeDocument/2006/relationships/hyperlink" Target="https://www.compart.com/en/unicode/U+09E0" TargetMode="External"/><Relationship Id="rId223" Type="http://schemas.openxmlformats.org/officeDocument/2006/relationships/hyperlink" Target="https://www.compart.com/en/unicode/U+09E9" TargetMode="External"/><Relationship Id="rId244" Type="http://schemas.openxmlformats.org/officeDocument/2006/relationships/hyperlink" Target="https://www.compart.com/en/unicode/U+09F0" TargetMode="External"/><Relationship Id="rId18" Type="http://schemas.openxmlformats.org/officeDocument/2006/relationships/hyperlink" Target="https://www.compart.com/en/unicode/U+0986" TargetMode="External"/><Relationship Id="rId39" Type="http://schemas.openxmlformats.org/officeDocument/2006/relationships/hyperlink" Target="https://www.compart.com/en/unicode/U+098F" TargetMode="External"/><Relationship Id="rId265" Type="http://schemas.openxmlformats.org/officeDocument/2006/relationships/hyperlink" Target="https://www.compart.com/en/unicode/U+09F7" TargetMode="External"/><Relationship Id="rId286" Type="http://schemas.openxmlformats.org/officeDocument/2006/relationships/hyperlink" Target="https://www.compart.com/en/unicode/U+09FE" TargetMode="External"/><Relationship Id="rId50" Type="http://schemas.openxmlformats.org/officeDocument/2006/relationships/hyperlink" Target="https://www.compart.com/en/unicode/U+0995" TargetMode="External"/><Relationship Id="rId104" Type="http://schemas.openxmlformats.org/officeDocument/2006/relationships/hyperlink" Target="https://www.compart.com/en/unicode/U+09A7" TargetMode="External"/><Relationship Id="rId125" Type="http://schemas.openxmlformats.org/officeDocument/2006/relationships/hyperlink" Target="https://www.compart.com/en/unicode/U+09AF" TargetMode="External"/><Relationship Id="rId146" Type="http://schemas.openxmlformats.org/officeDocument/2006/relationships/hyperlink" Target="https://www.compart.com/en/unicode/U+09BC" TargetMode="External"/><Relationship Id="rId167" Type="http://schemas.openxmlformats.org/officeDocument/2006/relationships/hyperlink" Target="https://www.compart.com/en/unicode/U+09C3" TargetMode="External"/><Relationship Id="rId188" Type="http://schemas.openxmlformats.org/officeDocument/2006/relationships/hyperlink" Target="https://www.compart.com/en/unicode/U+09CE" TargetMode="External"/><Relationship Id="rId71" Type="http://schemas.openxmlformats.org/officeDocument/2006/relationships/hyperlink" Target="https://www.compart.com/en/unicode/U+099C" TargetMode="External"/><Relationship Id="rId92" Type="http://schemas.openxmlformats.org/officeDocument/2006/relationships/hyperlink" Target="https://www.compart.com/en/unicode/U+09A3" TargetMode="External"/><Relationship Id="rId213" Type="http://schemas.openxmlformats.org/officeDocument/2006/relationships/hyperlink" Target="https://www.compart.com/en/unicode/U+09E3" TargetMode="External"/><Relationship Id="rId234" Type="http://schemas.openxmlformats.org/officeDocument/2006/relationships/hyperlink" Target="https://www.compart.com/en/unicode/U+09EC" TargetMode="External"/><Relationship Id="rId2" Type="http://schemas.openxmlformats.org/officeDocument/2006/relationships/hyperlink" Target="https://www.compart.com/en/unicode/U+0980" TargetMode="External"/><Relationship Id="rId29" Type="http://schemas.openxmlformats.org/officeDocument/2006/relationships/hyperlink" Target="https://www.compart.com/en/unicode/U+098A" TargetMode="External"/><Relationship Id="rId255" Type="http://schemas.openxmlformats.org/officeDocument/2006/relationships/hyperlink" Target="https://www.compart.com/en/unicode/U+09F3" TargetMode="External"/><Relationship Id="rId276" Type="http://schemas.openxmlformats.org/officeDocument/2006/relationships/hyperlink" Target="https://www.compart.com/en/unicode/U+09FA" TargetMode="External"/><Relationship Id="rId40" Type="http://schemas.openxmlformats.org/officeDocument/2006/relationships/hyperlink" Target="https://www.compart.com/en/unicode/U+0990" TargetMode="External"/><Relationship Id="rId115" Type="http://schemas.openxmlformats.org/officeDocument/2006/relationships/hyperlink" Target="https://www.compart.com/en/unicode/U+09AC" TargetMode="External"/><Relationship Id="rId136" Type="http://schemas.openxmlformats.org/officeDocument/2006/relationships/hyperlink" Target="https://www.compart.com/en/unicode/U+09B7" TargetMode="External"/><Relationship Id="rId157" Type="http://schemas.openxmlformats.org/officeDocument/2006/relationships/hyperlink" Target="https://www.compart.com/en/unicode/U+09C0" TargetMode="External"/><Relationship Id="rId178" Type="http://schemas.openxmlformats.org/officeDocument/2006/relationships/hyperlink" Target="https://www.compart.com/en/unicode/U+09CB" TargetMode="External"/><Relationship Id="rId61" Type="http://schemas.openxmlformats.org/officeDocument/2006/relationships/hyperlink" Target="https://www.compart.com/en/unicode/U+0999" TargetMode="External"/><Relationship Id="rId82" Type="http://schemas.openxmlformats.org/officeDocument/2006/relationships/hyperlink" Target="https://www.compart.com/en/unicode/U+09A0" TargetMode="External"/><Relationship Id="rId199" Type="http://schemas.openxmlformats.org/officeDocument/2006/relationships/hyperlink" Target="https://www.compart.com/en/unicode/U+09DF" TargetMode="External"/><Relationship Id="rId203" Type="http://schemas.openxmlformats.org/officeDocument/2006/relationships/hyperlink" Target="https://www.compart.com/en/unicode/U+09E0" TargetMode="External"/><Relationship Id="rId19" Type="http://schemas.openxmlformats.org/officeDocument/2006/relationships/hyperlink" Target="https://www.compart.com/en/unicode/U+0987" TargetMode="External"/><Relationship Id="rId224" Type="http://schemas.openxmlformats.org/officeDocument/2006/relationships/hyperlink" Target="https://www.compart.com/en/unicode/U+09E9" TargetMode="External"/><Relationship Id="rId245" Type="http://schemas.openxmlformats.org/officeDocument/2006/relationships/hyperlink" Target="https://www.compart.com/en/unicode/U+09F0" TargetMode="External"/><Relationship Id="rId266" Type="http://schemas.openxmlformats.org/officeDocument/2006/relationships/hyperlink" Target="https://www.compart.com/en/unicode/U+09F7" TargetMode="External"/><Relationship Id="rId287" Type="http://schemas.openxmlformats.org/officeDocument/2006/relationships/hyperlink" Target="https://www.compart.com/en/unicode/U+09FE" TargetMode="External"/><Relationship Id="rId30" Type="http://schemas.openxmlformats.org/officeDocument/2006/relationships/hyperlink" Target="https://www.compart.com/en/unicode/U+098A" TargetMode="External"/><Relationship Id="rId105" Type="http://schemas.openxmlformats.org/officeDocument/2006/relationships/hyperlink" Target="https://www.compart.com/en/unicode/U+09A7" TargetMode="External"/><Relationship Id="rId126" Type="http://schemas.openxmlformats.org/officeDocument/2006/relationships/hyperlink" Target="https://www.compart.com/en/unicode/U+09AF" TargetMode="External"/><Relationship Id="rId147" Type="http://schemas.openxmlformats.org/officeDocument/2006/relationships/hyperlink" Target="https://www.compart.com/en/unicode/U+09BC" TargetMode="External"/><Relationship Id="rId168" Type="http://schemas.openxmlformats.org/officeDocument/2006/relationships/hyperlink" Target="https://www.compart.com/en/unicode/U+09C3" TargetMode="External"/><Relationship Id="rId51" Type="http://schemas.openxmlformats.org/officeDocument/2006/relationships/hyperlink" Target="https://www.compart.com/en/unicode/U+0995" TargetMode="External"/><Relationship Id="rId72" Type="http://schemas.openxmlformats.org/officeDocument/2006/relationships/hyperlink" Target="https://www.compart.com/en/unicode/U+099C" TargetMode="External"/><Relationship Id="rId93" Type="http://schemas.openxmlformats.org/officeDocument/2006/relationships/hyperlink" Target="https://www.compart.com/en/unicode/U+09A3" TargetMode="External"/><Relationship Id="rId189" Type="http://schemas.openxmlformats.org/officeDocument/2006/relationships/hyperlink" Target="https://www.compart.com/en/unicode/U+09CE" TargetMode="External"/><Relationship Id="rId3" Type="http://schemas.openxmlformats.org/officeDocument/2006/relationships/hyperlink" Target="https://www.compart.com/en/unicode/U+0980" TargetMode="External"/><Relationship Id="rId214" Type="http://schemas.openxmlformats.org/officeDocument/2006/relationships/hyperlink" Target="https://www.compart.com/en/unicode/U+09E6" TargetMode="External"/><Relationship Id="rId235" Type="http://schemas.openxmlformats.org/officeDocument/2006/relationships/hyperlink" Target="https://www.compart.com/en/unicode/U+09ED" TargetMode="External"/><Relationship Id="rId256" Type="http://schemas.openxmlformats.org/officeDocument/2006/relationships/hyperlink" Target="https://www.compart.com/en/unicode/U+09F4" TargetMode="External"/><Relationship Id="rId277" Type="http://schemas.openxmlformats.org/officeDocument/2006/relationships/hyperlink" Target="https://www.compart.com/en/unicode/U+09FB" TargetMode="External"/><Relationship Id="rId116" Type="http://schemas.openxmlformats.org/officeDocument/2006/relationships/hyperlink" Target="https://www.compart.com/en/unicode/U+09AC" TargetMode="External"/><Relationship Id="rId137" Type="http://schemas.openxmlformats.org/officeDocument/2006/relationships/hyperlink" Target="https://www.compart.com/en/unicode/U+09B7" TargetMode="External"/><Relationship Id="rId158" Type="http://schemas.openxmlformats.org/officeDocument/2006/relationships/hyperlink" Target="https://www.compart.com/en/unicode/U+09C0" TargetMode="External"/><Relationship Id="rId20" Type="http://schemas.openxmlformats.org/officeDocument/2006/relationships/hyperlink" Target="https://www.compart.com/en/unicode/U+0987" TargetMode="External"/><Relationship Id="rId41" Type="http://schemas.openxmlformats.org/officeDocument/2006/relationships/hyperlink" Target="https://www.compart.com/en/unicode/U+0990" TargetMode="External"/><Relationship Id="rId62" Type="http://schemas.openxmlformats.org/officeDocument/2006/relationships/hyperlink" Target="https://www.compart.com/en/unicode/U+0999" TargetMode="External"/><Relationship Id="rId83" Type="http://schemas.openxmlformats.org/officeDocument/2006/relationships/hyperlink" Target="https://www.compart.com/en/unicode/U+09A0" TargetMode="External"/><Relationship Id="rId179" Type="http://schemas.openxmlformats.org/officeDocument/2006/relationships/hyperlink" Target="https://www.compart.com/en/unicode/U+09CB" TargetMode="External"/><Relationship Id="rId190" Type="http://schemas.openxmlformats.org/officeDocument/2006/relationships/hyperlink" Target="https://www.compart.com/en/unicode/U+09D7" TargetMode="External"/><Relationship Id="rId204" Type="http://schemas.openxmlformats.org/officeDocument/2006/relationships/hyperlink" Target="https://www.compart.com/en/unicode/U+09E0" TargetMode="External"/><Relationship Id="rId225" Type="http://schemas.openxmlformats.org/officeDocument/2006/relationships/hyperlink" Target="https://www.compart.com/en/unicode/U+09E9" TargetMode="External"/><Relationship Id="rId246" Type="http://schemas.openxmlformats.org/officeDocument/2006/relationships/hyperlink" Target="https://www.compart.com/en/unicode/U+09F0" TargetMode="External"/><Relationship Id="rId267" Type="http://schemas.openxmlformats.org/officeDocument/2006/relationships/hyperlink" Target="https://www.compart.com/en/unicode/U+09F7" TargetMode="External"/><Relationship Id="rId288" Type="http://schemas.openxmlformats.org/officeDocument/2006/relationships/hyperlink" Target="https://www.compart.com/en/unicode/U+09FE" TargetMode="External"/><Relationship Id="rId106" Type="http://schemas.openxmlformats.org/officeDocument/2006/relationships/hyperlink" Target="https://www.compart.com/en/unicode/U+09A8" TargetMode="External"/><Relationship Id="rId127" Type="http://schemas.openxmlformats.org/officeDocument/2006/relationships/hyperlink" Target="https://www.compart.com/en/unicode/U+09B0" TargetMode="External"/><Relationship Id="rId10" Type="http://schemas.openxmlformats.org/officeDocument/2006/relationships/hyperlink" Target="https://www.compart.com/en/unicode/U+0983" TargetMode="External"/><Relationship Id="rId31" Type="http://schemas.openxmlformats.org/officeDocument/2006/relationships/hyperlink" Target="https://www.compart.com/en/unicode/U+098B" TargetMode="External"/><Relationship Id="rId52" Type="http://schemas.openxmlformats.org/officeDocument/2006/relationships/hyperlink" Target="https://www.compart.com/en/unicode/U+0996" TargetMode="External"/><Relationship Id="rId73" Type="http://schemas.openxmlformats.org/officeDocument/2006/relationships/hyperlink" Target="https://www.compart.com/en/unicode/U+099D" TargetMode="External"/><Relationship Id="rId94" Type="http://schemas.openxmlformats.org/officeDocument/2006/relationships/hyperlink" Target="https://www.compart.com/en/unicode/U+09A4" TargetMode="External"/><Relationship Id="rId148" Type="http://schemas.openxmlformats.org/officeDocument/2006/relationships/hyperlink" Target="https://www.compart.com/en/unicode/U+09BD" TargetMode="External"/><Relationship Id="rId169" Type="http://schemas.openxmlformats.org/officeDocument/2006/relationships/hyperlink" Target="https://www.compart.com/en/unicode/U+09C4" TargetMode="External"/><Relationship Id="rId4" Type="http://schemas.openxmlformats.org/officeDocument/2006/relationships/hyperlink" Target="https://www.compart.com/en/unicode/U+0981" TargetMode="External"/><Relationship Id="rId180" Type="http://schemas.openxmlformats.org/officeDocument/2006/relationships/hyperlink" Target="https://www.compart.com/en/unicode/U+09CB" TargetMode="External"/><Relationship Id="rId215" Type="http://schemas.openxmlformats.org/officeDocument/2006/relationships/hyperlink" Target="https://www.compart.com/en/unicode/U+09E6" TargetMode="External"/><Relationship Id="rId236" Type="http://schemas.openxmlformats.org/officeDocument/2006/relationships/hyperlink" Target="https://www.compart.com/en/unicode/U+09ED" TargetMode="External"/><Relationship Id="rId257" Type="http://schemas.openxmlformats.org/officeDocument/2006/relationships/hyperlink" Target="https://www.compart.com/en/unicode/U+09F4" TargetMode="External"/><Relationship Id="rId278" Type="http://schemas.openxmlformats.org/officeDocument/2006/relationships/hyperlink" Target="https://www.compart.com/en/unicode/U+09FB" TargetMode="External"/><Relationship Id="rId42" Type="http://schemas.openxmlformats.org/officeDocument/2006/relationships/hyperlink" Target="https://www.compart.com/en/unicode/U+0990" TargetMode="External"/><Relationship Id="rId84" Type="http://schemas.openxmlformats.org/officeDocument/2006/relationships/hyperlink" Target="https://www.compart.com/en/unicode/U+09A0" TargetMode="External"/><Relationship Id="rId138" Type="http://schemas.openxmlformats.org/officeDocument/2006/relationships/hyperlink" Target="https://www.compart.com/en/unicode/U+09B7" TargetMode="External"/><Relationship Id="rId191" Type="http://schemas.openxmlformats.org/officeDocument/2006/relationships/hyperlink" Target="https://www.compart.com/en/unicode/U+09D7" TargetMode="External"/><Relationship Id="rId205" Type="http://schemas.openxmlformats.org/officeDocument/2006/relationships/hyperlink" Target="https://www.compart.com/en/unicode/U+09E1" TargetMode="External"/><Relationship Id="rId247" Type="http://schemas.openxmlformats.org/officeDocument/2006/relationships/hyperlink" Target="https://www.compart.com/en/unicode/U+09F1" TargetMode="External"/><Relationship Id="rId107" Type="http://schemas.openxmlformats.org/officeDocument/2006/relationships/hyperlink" Target="https://www.compart.com/en/unicode/U+09A8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compart.com/en/unicode/U+0983" TargetMode="External"/><Relationship Id="rId53" Type="http://schemas.openxmlformats.org/officeDocument/2006/relationships/hyperlink" Target="https://www.compart.com/en/unicode/U+0996" TargetMode="External"/><Relationship Id="rId149" Type="http://schemas.openxmlformats.org/officeDocument/2006/relationships/hyperlink" Target="https://www.compart.com/en/unicode/U+09BD" TargetMode="External"/><Relationship Id="rId95" Type="http://schemas.openxmlformats.org/officeDocument/2006/relationships/hyperlink" Target="https://www.compart.com/en/unicode/U+09A4" TargetMode="External"/><Relationship Id="rId160" Type="http://schemas.openxmlformats.org/officeDocument/2006/relationships/hyperlink" Target="https://www.compart.com/en/unicode/U+09C1" TargetMode="External"/><Relationship Id="rId216" Type="http://schemas.openxmlformats.org/officeDocument/2006/relationships/hyperlink" Target="https://www.compart.com/en/unicode/U+09E6" TargetMode="External"/><Relationship Id="rId258" Type="http://schemas.openxmlformats.org/officeDocument/2006/relationships/hyperlink" Target="https://www.compart.com/en/unicode/U+09F4" TargetMode="External"/><Relationship Id="rId22" Type="http://schemas.openxmlformats.org/officeDocument/2006/relationships/hyperlink" Target="https://www.compart.com/en/unicode/U+0988" TargetMode="External"/><Relationship Id="rId64" Type="http://schemas.openxmlformats.org/officeDocument/2006/relationships/hyperlink" Target="https://www.compart.com/en/unicode/U+099A" TargetMode="External"/><Relationship Id="rId118" Type="http://schemas.openxmlformats.org/officeDocument/2006/relationships/hyperlink" Target="https://www.compart.com/en/unicode/U+09AD" TargetMode="External"/><Relationship Id="rId171" Type="http://schemas.openxmlformats.org/officeDocument/2006/relationships/hyperlink" Target="https://www.compart.com/en/unicode/U+09C4" TargetMode="External"/><Relationship Id="rId227" Type="http://schemas.openxmlformats.org/officeDocument/2006/relationships/hyperlink" Target="https://www.compart.com/en/unicode/U+09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F0E5-55CB-48AB-A987-7431E071A018}">
  <dimension ref="B2:C5"/>
  <sheetViews>
    <sheetView workbookViewId="0">
      <selection activeCell="E4" sqref="E4"/>
    </sheetView>
  </sheetViews>
  <sheetFormatPr defaultRowHeight="14.4" x14ac:dyDescent="0.3"/>
  <cols>
    <col min="2" max="3" width="25.33203125" customWidth="1"/>
  </cols>
  <sheetData>
    <row r="2" spans="2:3" ht="24" customHeight="1" x14ac:dyDescent="0.3">
      <c r="B2" s="18" t="s">
        <v>290</v>
      </c>
      <c r="C2" s="18"/>
    </row>
    <row r="3" spans="2:3" ht="67.8" customHeight="1" x14ac:dyDescent="0.3">
      <c r="B3" s="19" t="s">
        <v>288</v>
      </c>
      <c r="C3" s="19"/>
    </row>
    <row r="4" spans="2:3" ht="85.8" customHeight="1" x14ac:dyDescent="0.3">
      <c r="B4" s="19" t="s">
        <v>286</v>
      </c>
      <c r="C4" s="10" t="s">
        <v>287</v>
      </c>
    </row>
    <row r="5" spans="2:3" ht="85.8" customHeight="1" x14ac:dyDescent="0.3">
      <c r="B5" s="19"/>
      <c r="C5" s="10" t="s">
        <v>289</v>
      </c>
    </row>
  </sheetData>
  <mergeCells count="3">
    <mergeCell ref="B2:C2"/>
    <mergeCell ref="B3:C3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opLeftCell="A74" workbookViewId="0">
      <selection activeCell="E8" sqref="E8:E51"/>
    </sheetView>
  </sheetViews>
  <sheetFormatPr defaultRowHeight="14.4" x14ac:dyDescent="0.3"/>
  <cols>
    <col min="2" max="2" width="44" customWidth="1"/>
    <col min="3" max="3" width="7.44140625" bestFit="1" customWidth="1"/>
    <col min="4" max="4" width="28.21875" customWidth="1"/>
    <col min="6" max="6" width="52.44140625" customWidth="1"/>
  </cols>
  <sheetData>
    <row r="1" spans="1:9" x14ac:dyDescent="0.3">
      <c r="A1" t="s">
        <v>281</v>
      </c>
    </row>
    <row r="2" spans="1:9" ht="16.2" thickBot="1" x14ac:dyDescent="0.35">
      <c r="A2">
        <v>1</v>
      </c>
      <c r="B2" s="1" t="s">
        <v>0</v>
      </c>
      <c r="C2" t="s">
        <v>282</v>
      </c>
      <c r="D2">
        <v>1</v>
      </c>
      <c r="E2">
        <v>2</v>
      </c>
      <c r="F2">
        <v>3</v>
      </c>
    </row>
    <row r="3" spans="1:9" ht="16.2" thickBot="1" x14ac:dyDescent="0.35">
      <c r="A3">
        <f>A2+1</f>
        <v>2</v>
      </c>
      <c r="B3" s="1" t="s">
        <v>1</v>
      </c>
      <c r="C3">
        <v>1</v>
      </c>
      <c r="D3" t="str" cm="1">
        <f t="array" aca="1" ref="D3" ca="1">INDIRECT(CONCATENATE("B",($C3-1)*3+(1+D$2)))</f>
        <v>Unicode</v>
      </c>
      <c r="E3" t="str" cm="1">
        <f t="array" aca="1" ref="E3" ca="1">INDIRECT(CONCATENATE("B",($C3-1)*3+(1+E$2)))</f>
        <v>Character</v>
      </c>
      <c r="F3" t="str" cm="1">
        <f t="array" aca="1" ref="F3" ca="1">INDIRECT(CONCATENATE("B",($C3-1)*3+(1+F$2)))</f>
        <v>Name</v>
      </c>
      <c r="G3" t="s">
        <v>283</v>
      </c>
      <c r="I3" t="s">
        <v>285</v>
      </c>
    </row>
    <row r="4" spans="1:9" ht="16.2" thickBot="1" x14ac:dyDescent="0.35">
      <c r="A4">
        <f t="shared" ref="A4:A67" si="0">A3+1</f>
        <v>3</v>
      </c>
      <c r="B4" s="1" t="s">
        <v>2</v>
      </c>
      <c r="C4">
        <f>C3+1</f>
        <v>2</v>
      </c>
      <c r="D4" t="str" cm="1">
        <f t="array" aca="1" ref="D4" ca="1">INDIRECT(CONCATENATE("B",($C4-1)*3+(1+D$2)))</f>
        <v>U+0980</v>
      </c>
      <c r="E4" t="str" cm="1">
        <f t="array" aca="1" ref="E4" ca="1">INDIRECT(CONCATENATE("B",($C4-1)*3+(1+E$2)))</f>
        <v>ঀ</v>
      </c>
      <c r="F4" t="str" cm="1">
        <f t="array" aca="1" ref="F4" ca="1">INDIRECT(CONCATENATE("B",($C4-1)*3+(1+F$2)))</f>
        <v>Bengali Anji</v>
      </c>
      <c r="G4" t="str">
        <f ca="1">CONCATENATE("&amp;#x",RIGHT(D4,3))</f>
        <v>&amp;#x980</v>
      </c>
    </row>
    <row r="5" spans="1:9" x14ac:dyDescent="0.3">
      <c r="A5">
        <f t="shared" si="0"/>
        <v>4</v>
      </c>
      <c r="B5" s="2" t="s">
        <v>3</v>
      </c>
      <c r="C5">
        <f t="shared" ref="C5:C68" si="1">C4+1</f>
        <v>3</v>
      </c>
      <c r="D5" t="str" cm="1">
        <f t="array" aca="1" ref="D5" ca="1">INDIRECT(CONCATENATE("B",($C5-1)*3+(1+D$2)))</f>
        <v>U+0981</v>
      </c>
      <c r="E5" t="str" cm="1">
        <f t="array" aca="1" ref="E5" ca="1">INDIRECT(CONCATENATE("B",($C5-1)*3+(1+E$2)))</f>
        <v>◌ঁ</v>
      </c>
      <c r="F5" t="str" cm="1">
        <f t="array" aca="1" ref="F5" ca="1">INDIRECT(CONCATENATE("B",($C5-1)*3+(1+F$2)))</f>
        <v>Bengali Sign Candrabindu</v>
      </c>
      <c r="G5" t="str">
        <f t="shared" ref="G5:G68" ca="1" si="2">CONCATENATE("&amp;#x",RIGHT(D5,3))</f>
        <v>&amp;#x981</v>
      </c>
    </row>
    <row r="6" spans="1:9" x14ac:dyDescent="0.3">
      <c r="A6">
        <f t="shared" si="0"/>
        <v>5</v>
      </c>
      <c r="B6" s="3" t="s">
        <v>4</v>
      </c>
      <c r="C6">
        <f t="shared" si="1"/>
        <v>4</v>
      </c>
      <c r="D6" t="str" cm="1">
        <f t="array" aca="1" ref="D6" ca="1">INDIRECT(CONCATENATE("B",($C6-1)*3+(1+D$2)))</f>
        <v>U+0982</v>
      </c>
      <c r="E6" t="str" cm="1">
        <f t="array" aca="1" ref="E6" ca="1">INDIRECT(CONCATENATE("B",($C6-1)*3+(1+E$2)))</f>
        <v>ং</v>
      </c>
      <c r="F6" t="str" cm="1">
        <f t="array" aca="1" ref="F6" ca="1">INDIRECT(CONCATENATE("B",($C6-1)*3+(1+F$2)))</f>
        <v>Bengali Sign Anusvara</v>
      </c>
      <c r="G6" t="str">
        <f t="shared" ca="1" si="2"/>
        <v>&amp;#x982</v>
      </c>
    </row>
    <row r="7" spans="1:9" x14ac:dyDescent="0.3">
      <c r="A7">
        <f t="shared" si="0"/>
        <v>6</v>
      </c>
      <c r="B7" s="2" t="s">
        <v>5</v>
      </c>
      <c r="C7">
        <f t="shared" si="1"/>
        <v>5</v>
      </c>
      <c r="D7" t="str" cm="1">
        <f t="array" aca="1" ref="D7" ca="1">INDIRECT(CONCATENATE("B",($C7-1)*3+(1+D$2)))</f>
        <v>U+0983</v>
      </c>
      <c r="E7" t="str" cm="1">
        <f t="array" aca="1" ref="E7" ca="1">INDIRECT(CONCATENATE("B",($C7-1)*3+(1+E$2)))</f>
        <v>ঃ</v>
      </c>
      <c r="F7" t="str" cm="1">
        <f t="array" aca="1" ref="F7" ca="1">INDIRECT(CONCATENATE("B",($C7-1)*3+(1+F$2)))</f>
        <v>Bengali Sign Visarga</v>
      </c>
      <c r="G7" t="str">
        <f t="shared" ca="1" si="2"/>
        <v>&amp;#x983</v>
      </c>
    </row>
    <row r="8" spans="1:9" x14ac:dyDescent="0.3">
      <c r="A8">
        <f t="shared" si="0"/>
        <v>7</v>
      </c>
      <c r="B8" s="2" t="s">
        <v>6</v>
      </c>
      <c r="C8">
        <f t="shared" si="1"/>
        <v>6</v>
      </c>
      <c r="D8" t="str" cm="1">
        <f t="array" aca="1" ref="D8" ca="1">INDIRECT(CONCATENATE("B",($C8-1)*3+(1+D$2)))</f>
        <v>U+0985</v>
      </c>
      <c r="E8" t="str" cm="1">
        <f t="array" aca="1" ref="E8" ca="1">INDIRECT(CONCATENATE("B",($C8-1)*3+(1+E$2)))</f>
        <v>অ</v>
      </c>
      <c r="F8" t="str" cm="1">
        <f t="array" aca="1" ref="F8" ca="1">INDIRECT(CONCATENATE("B",($C8-1)*3+(1+F$2)))</f>
        <v>Bengali Letter A</v>
      </c>
      <c r="G8" t="str">
        <f t="shared" ca="1" si="2"/>
        <v>&amp;#x985</v>
      </c>
    </row>
    <row r="9" spans="1:9" x14ac:dyDescent="0.3">
      <c r="A9">
        <f t="shared" si="0"/>
        <v>8</v>
      </c>
      <c r="B9" s="3" t="s">
        <v>7</v>
      </c>
      <c r="C9">
        <f t="shared" si="1"/>
        <v>7</v>
      </c>
      <c r="D9" t="str" cm="1">
        <f t="array" aca="1" ref="D9" ca="1">INDIRECT(CONCATENATE("B",($C9-1)*3+(1+D$2)))</f>
        <v>U+0986</v>
      </c>
      <c r="E9" t="str" cm="1">
        <f t="array" aca="1" ref="E9" ca="1">INDIRECT(CONCATENATE("B",($C9-1)*3+(1+E$2)))</f>
        <v>আ</v>
      </c>
      <c r="F9" t="str" cm="1">
        <f t="array" aca="1" ref="F9" ca="1">INDIRECT(CONCATENATE("B",($C9-1)*3+(1+F$2)))</f>
        <v>Bengali Letter Aa</v>
      </c>
      <c r="G9" t="str">
        <f t="shared" ca="1" si="2"/>
        <v>&amp;#x986</v>
      </c>
    </row>
    <row r="10" spans="1:9" x14ac:dyDescent="0.3">
      <c r="A10">
        <f t="shared" si="0"/>
        <v>9</v>
      </c>
      <c r="B10" s="2" t="s">
        <v>8</v>
      </c>
      <c r="C10">
        <f t="shared" si="1"/>
        <v>8</v>
      </c>
      <c r="D10" t="str" cm="1">
        <f t="array" aca="1" ref="D10" ca="1">INDIRECT(CONCATENATE("B",($C10-1)*3+(1+D$2)))</f>
        <v>U+0987</v>
      </c>
      <c r="E10" t="str" cm="1">
        <f t="array" aca="1" ref="E10" ca="1">INDIRECT(CONCATENATE("B",($C10-1)*3+(1+E$2)))</f>
        <v>ই</v>
      </c>
      <c r="F10" t="str" cm="1">
        <f t="array" aca="1" ref="F10" ca="1">INDIRECT(CONCATENATE("B",($C10-1)*3+(1+F$2)))</f>
        <v>Bengali Letter I</v>
      </c>
      <c r="G10" t="str">
        <f t="shared" ca="1" si="2"/>
        <v>&amp;#x987</v>
      </c>
    </row>
    <row r="11" spans="1:9" x14ac:dyDescent="0.3">
      <c r="A11">
        <f t="shared" si="0"/>
        <v>10</v>
      </c>
      <c r="B11" s="2" t="s">
        <v>9</v>
      </c>
      <c r="C11">
        <f t="shared" si="1"/>
        <v>9</v>
      </c>
      <c r="D11" t="str" cm="1">
        <f t="array" aca="1" ref="D11" ca="1">INDIRECT(CONCATENATE("B",($C11-1)*3+(1+D$2)))</f>
        <v>U+0988</v>
      </c>
      <c r="E11" t="str" cm="1">
        <f t="array" aca="1" ref="E11" ca="1">INDIRECT(CONCATENATE("B",($C11-1)*3+(1+E$2)))</f>
        <v>ঈ</v>
      </c>
      <c r="F11" t="str" cm="1">
        <f t="array" aca="1" ref="F11" ca="1">INDIRECT(CONCATENATE("B",($C11-1)*3+(1+F$2)))</f>
        <v>Bengali Letter Ii</v>
      </c>
      <c r="G11" t="str">
        <f t="shared" ca="1" si="2"/>
        <v>&amp;#x988</v>
      </c>
    </row>
    <row r="12" spans="1:9" x14ac:dyDescent="0.3">
      <c r="A12">
        <f t="shared" si="0"/>
        <v>11</v>
      </c>
      <c r="B12" s="3" t="s">
        <v>10</v>
      </c>
      <c r="C12">
        <f t="shared" si="1"/>
        <v>10</v>
      </c>
      <c r="D12" t="str" cm="1">
        <f t="array" aca="1" ref="D12" ca="1">INDIRECT(CONCATENATE("B",($C12-1)*3+(1+D$2)))</f>
        <v>U+0989</v>
      </c>
      <c r="E12" t="str" cm="1">
        <f t="array" aca="1" ref="E12" ca="1">INDIRECT(CONCATENATE("B",($C12-1)*3+(1+E$2)))</f>
        <v>উ</v>
      </c>
      <c r="F12" t="str" cm="1">
        <f t="array" aca="1" ref="F12" ca="1">INDIRECT(CONCATENATE("B",($C12-1)*3+(1+F$2)))</f>
        <v>Bengali Letter U</v>
      </c>
      <c r="G12" t="str">
        <f t="shared" ca="1" si="2"/>
        <v>&amp;#x989</v>
      </c>
    </row>
    <row r="13" spans="1:9" x14ac:dyDescent="0.3">
      <c r="A13">
        <f t="shared" si="0"/>
        <v>12</v>
      </c>
      <c r="B13" s="2" t="s">
        <v>11</v>
      </c>
      <c r="C13">
        <f t="shared" si="1"/>
        <v>11</v>
      </c>
      <c r="D13" t="str" cm="1">
        <f t="array" aca="1" ref="D13" ca="1">INDIRECT(CONCATENATE("B",($C13-1)*3+(1+D$2)))</f>
        <v>U+098A</v>
      </c>
      <c r="E13" t="str" cm="1">
        <f t="array" aca="1" ref="E13" ca="1">INDIRECT(CONCATENATE("B",($C13-1)*3+(1+E$2)))</f>
        <v>ঊ</v>
      </c>
      <c r="F13" t="str" cm="1">
        <f t="array" aca="1" ref="F13" ca="1">INDIRECT(CONCATENATE("B",($C13-1)*3+(1+F$2)))</f>
        <v>Bengali Letter Uu</v>
      </c>
      <c r="G13" t="str">
        <f t="shared" ca="1" si="2"/>
        <v>&amp;#x98A</v>
      </c>
    </row>
    <row r="14" spans="1:9" x14ac:dyDescent="0.3">
      <c r="A14">
        <f t="shared" si="0"/>
        <v>13</v>
      </c>
      <c r="B14" s="2" t="s">
        <v>12</v>
      </c>
      <c r="C14">
        <f t="shared" si="1"/>
        <v>12</v>
      </c>
      <c r="D14" t="str" cm="1">
        <f t="array" aca="1" ref="D14" ca="1">INDIRECT(CONCATENATE("B",($C14-1)*3+(1+D$2)))</f>
        <v>U+098B</v>
      </c>
      <c r="E14" t="str" cm="1">
        <f t="array" aca="1" ref="E14" ca="1">INDIRECT(CONCATENATE("B",($C14-1)*3+(1+E$2)))</f>
        <v>ঋ</v>
      </c>
      <c r="F14" t="str" cm="1">
        <f t="array" aca="1" ref="F14" ca="1">INDIRECT(CONCATENATE("B",($C14-1)*3+(1+F$2)))</f>
        <v>Bengali Letter Vocalic R</v>
      </c>
      <c r="G14" t="str">
        <f t="shared" ca="1" si="2"/>
        <v>&amp;#x98B</v>
      </c>
    </row>
    <row r="15" spans="1:9" x14ac:dyDescent="0.3">
      <c r="A15">
        <f t="shared" si="0"/>
        <v>14</v>
      </c>
      <c r="B15" s="3" t="s">
        <v>13</v>
      </c>
      <c r="C15">
        <f t="shared" si="1"/>
        <v>13</v>
      </c>
      <c r="D15" t="str" cm="1">
        <f t="array" aca="1" ref="D15" ca="1">INDIRECT(CONCATENATE("B",($C15-1)*3+(1+D$2)))</f>
        <v>U+098C</v>
      </c>
      <c r="E15" t="str" cm="1">
        <f t="array" aca="1" ref="E15" ca="1">INDIRECT(CONCATENATE("B",($C15-1)*3+(1+E$2)))</f>
        <v>ঌ</v>
      </c>
      <c r="F15" t="str" cm="1">
        <f t="array" aca="1" ref="F15" ca="1">INDIRECT(CONCATENATE("B",($C15-1)*3+(1+F$2)))</f>
        <v>Bengali Letter Vocalic L</v>
      </c>
      <c r="G15" t="str">
        <f t="shared" ca="1" si="2"/>
        <v>&amp;#x98C</v>
      </c>
    </row>
    <row r="16" spans="1:9" x14ac:dyDescent="0.3">
      <c r="A16">
        <f t="shared" si="0"/>
        <v>15</v>
      </c>
      <c r="B16" s="2" t="s">
        <v>14</v>
      </c>
      <c r="C16">
        <f t="shared" si="1"/>
        <v>14</v>
      </c>
      <c r="D16" t="str" cm="1">
        <f t="array" aca="1" ref="D16" ca="1">INDIRECT(CONCATENATE("B",($C16-1)*3+(1+D$2)))</f>
        <v>U+098F</v>
      </c>
      <c r="E16" t="str" cm="1">
        <f t="array" aca="1" ref="E16" ca="1">INDIRECT(CONCATENATE("B",($C16-1)*3+(1+E$2)))</f>
        <v>এ</v>
      </c>
      <c r="F16" t="str" cm="1">
        <f t="array" aca="1" ref="F16" ca="1">INDIRECT(CONCATENATE("B",($C16-1)*3+(1+F$2)))</f>
        <v>Bengali Letter E</v>
      </c>
      <c r="G16" t="str">
        <f t="shared" ca="1" si="2"/>
        <v>&amp;#x98F</v>
      </c>
    </row>
    <row r="17" spans="1:7" x14ac:dyDescent="0.3">
      <c r="A17">
        <f t="shared" si="0"/>
        <v>16</v>
      </c>
      <c r="B17" s="2" t="s">
        <v>15</v>
      </c>
      <c r="C17">
        <f t="shared" si="1"/>
        <v>15</v>
      </c>
      <c r="D17" t="str" cm="1">
        <f t="array" aca="1" ref="D17" ca="1">INDIRECT(CONCATENATE("B",($C17-1)*3+(1+D$2)))</f>
        <v>U+0990</v>
      </c>
      <c r="E17" t="str" cm="1">
        <f t="array" aca="1" ref="E17" ca="1">INDIRECT(CONCATENATE("B",($C17-1)*3+(1+E$2)))</f>
        <v>ঐ</v>
      </c>
      <c r="F17" t="str" cm="1">
        <f t="array" aca="1" ref="F17" ca="1">INDIRECT(CONCATENATE("B",($C17-1)*3+(1+F$2)))</f>
        <v>Bengali Letter Ai</v>
      </c>
      <c r="G17" t="str">
        <f t="shared" ca="1" si="2"/>
        <v>&amp;#x990</v>
      </c>
    </row>
    <row r="18" spans="1:7" x14ac:dyDescent="0.3">
      <c r="A18">
        <f t="shared" si="0"/>
        <v>17</v>
      </c>
      <c r="B18" s="3" t="s">
        <v>16</v>
      </c>
      <c r="C18">
        <f t="shared" si="1"/>
        <v>16</v>
      </c>
      <c r="D18" t="str" cm="1">
        <f t="array" aca="1" ref="D18" ca="1">INDIRECT(CONCATENATE("B",($C18-1)*3+(1+D$2)))</f>
        <v>U+0993</v>
      </c>
      <c r="E18" t="str" cm="1">
        <f t="array" aca="1" ref="E18" ca="1">INDIRECT(CONCATENATE("B",($C18-1)*3+(1+E$2)))</f>
        <v>ও</v>
      </c>
      <c r="F18" t="str" cm="1">
        <f t="array" aca="1" ref="F18" ca="1">INDIRECT(CONCATENATE("B",($C18-1)*3+(1+F$2)))</f>
        <v>Bengali Letter O</v>
      </c>
      <c r="G18" t="str">
        <f t="shared" ca="1" si="2"/>
        <v>&amp;#x993</v>
      </c>
    </row>
    <row r="19" spans="1:7" x14ac:dyDescent="0.3">
      <c r="A19">
        <f t="shared" si="0"/>
        <v>18</v>
      </c>
      <c r="B19" s="2" t="s">
        <v>17</v>
      </c>
      <c r="C19">
        <f t="shared" si="1"/>
        <v>17</v>
      </c>
      <c r="D19" t="str" cm="1">
        <f t="array" aca="1" ref="D19" ca="1">INDIRECT(CONCATENATE("B",($C19-1)*3+(1+D$2)))</f>
        <v>U+0994</v>
      </c>
      <c r="E19" t="str" cm="1">
        <f t="array" aca="1" ref="E19" ca="1">INDIRECT(CONCATENATE("B",($C19-1)*3+(1+E$2)))</f>
        <v>ঔ</v>
      </c>
      <c r="F19" t="str" cm="1">
        <f t="array" aca="1" ref="F19" ca="1">INDIRECT(CONCATENATE("B",($C19-1)*3+(1+F$2)))</f>
        <v>Bengali Letter Au</v>
      </c>
      <c r="G19" t="str">
        <f t="shared" ca="1" si="2"/>
        <v>&amp;#x994</v>
      </c>
    </row>
    <row r="20" spans="1:7" x14ac:dyDescent="0.3">
      <c r="A20">
        <f t="shared" si="0"/>
        <v>19</v>
      </c>
      <c r="B20" s="2" t="s">
        <v>18</v>
      </c>
      <c r="C20">
        <f t="shared" si="1"/>
        <v>18</v>
      </c>
      <c r="D20" t="str" cm="1">
        <f t="array" aca="1" ref="D20" ca="1">INDIRECT(CONCATENATE("B",($C20-1)*3+(1+D$2)))</f>
        <v>U+0995</v>
      </c>
      <c r="E20" t="str" cm="1">
        <f t="array" aca="1" ref="E20" ca="1">INDIRECT(CONCATENATE("B",($C20-1)*3+(1+E$2)))</f>
        <v>ক</v>
      </c>
      <c r="F20" t="str" cm="1">
        <f t="array" aca="1" ref="F20" ca="1">INDIRECT(CONCATENATE("B",($C20-1)*3+(1+F$2)))</f>
        <v>Bengali Letter Ka</v>
      </c>
      <c r="G20" t="str">
        <f t="shared" ca="1" si="2"/>
        <v>&amp;#x995</v>
      </c>
    </row>
    <row r="21" spans="1:7" x14ac:dyDescent="0.3">
      <c r="A21">
        <f t="shared" si="0"/>
        <v>20</v>
      </c>
      <c r="B21" s="3" t="s">
        <v>19</v>
      </c>
      <c r="C21">
        <f t="shared" si="1"/>
        <v>19</v>
      </c>
      <c r="D21" t="str" cm="1">
        <f t="array" aca="1" ref="D21" ca="1">INDIRECT(CONCATENATE("B",($C21-1)*3+(1+D$2)))</f>
        <v>U+0996</v>
      </c>
      <c r="E21" t="str" cm="1">
        <f t="array" aca="1" ref="E21" ca="1">INDIRECT(CONCATENATE("B",($C21-1)*3+(1+E$2)))</f>
        <v>খ</v>
      </c>
      <c r="F21" t="str" cm="1">
        <f t="array" aca="1" ref="F21" ca="1">INDIRECT(CONCATENATE("B",($C21-1)*3+(1+F$2)))</f>
        <v>Bengali Letter Kha</v>
      </c>
      <c r="G21" t="str">
        <f t="shared" ca="1" si="2"/>
        <v>&amp;#x996</v>
      </c>
    </row>
    <row r="22" spans="1:7" x14ac:dyDescent="0.3">
      <c r="A22">
        <f t="shared" si="0"/>
        <v>21</v>
      </c>
      <c r="B22" s="2" t="s">
        <v>20</v>
      </c>
      <c r="C22">
        <f t="shared" si="1"/>
        <v>20</v>
      </c>
      <c r="D22" t="str" cm="1">
        <f t="array" aca="1" ref="D22" ca="1">INDIRECT(CONCATENATE("B",($C22-1)*3+(1+D$2)))</f>
        <v>U+0997</v>
      </c>
      <c r="E22" t="str" cm="1">
        <f t="array" aca="1" ref="E22" ca="1">INDIRECT(CONCATENATE("B",($C22-1)*3+(1+E$2)))</f>
        <v>গ</v>
      </c>
      <c r="F22" t="str" cm="1">
        <f t="array" aca="1" ref="F22" ca="1">INDIRECT(CONCATENATE("B",($C22-1)*3+(1+F$2)))</f>
        <v>Bengali Letter Ga</v>
      </c>
      <c r="G22" t="str">
        <f t="shared" ca="1" si="2"/>
        <v>&amp;#x997</v>
      </c>
    </row>
    <row r="23" spans="1:7" x14ac:dyDescent="0.3">
      <c r="A23">
        <f t="shared" si="0"/>
        <v>22</v>
      </c>
      <c r="B23" s="2" t="s">
        <v>21</v>
      </c>
      <c r="C23">
        <f t="shared" si="1"/>
        <v>21</v>
      </c>
      <c r="D23" t="str" cm="1">
        <f t="array" aca="1" ref="D23" ca="1">INDIRECT(CONCATENATE("B",($C23-1)*3+(1+D$2)))</f>
        <v>U+0998</v>
      </c>
      <c r="E23" t="str" cm="1">
        <f t="array" aca="1" ref="E23" ca="1">INDIRECT(CONCATENATE("B",($C23-1)*3+(1+E$2)))</f>
        <v>ঘ</v>
      </c>
      <c r="F23" t="str" cm="1">
        <f t="array" aca="1" ref="F23" ca="1">INDIRECT(CONCATENATE("B",($C23-1)*3+(1+F$2)))</f>
        <v>Bengali Letter Gha</v>
      </c>
      <c r="G23" t="str">
        <f t="shared" ca="1" si="2"/>
        <v>&amp;#x998</v>
      </c>
    </row>
    <row r="24" spans="1:7" x14ac:dyDescent="0.3">
      <c r="A24">
        <f t="shared" si="0"/>
        <v>23</v>
      </c>
      <c r="B24" s="3" t="s">
        <v>22</v>
      </c>
      <c r="C24">
        <f t="shared" si="1"/>
        <v>22</v>
      </c>
      <c r="D24" t="str" cm="1">
        <f t="array" aca="1" ref="D24" ca="1">INDIRECT(CONCATENATE("B",($C24-1)*3+(1+D$2)))</f>
        <v>U+0999</v>
      </c>
      <c r="E24" t="str" cm="1">
        <f t="array" aca="1" ref="E24" ca="1">INDIRECT(CONCATENATE("B",($C24-1)*3+(1+E$2)))</f>
        <v>ঙ</v>
      </c>
      <c r="F24" t="str" cm="1">
        <f t="array" aca="1" ref="F24" ca="1">INDIRECT(CONCATENATE("B",($C24-1)*3+(1+F$2)))</f>
        <v>Bengali Letter Nga</v>
      </c>
      <c r="G24" t="str">
        <f t="shared" ca="1" si="2"/>
        <v>&amp;#x999</v>
      </c>
    </row>
    <row r="25" spans="1:7" x14ac:dyDescent="0.3">
      <c r="A25">
        <f t="shared" si="0"/>
        <v>24</v>
      </c>
      <c r="B25" s="2" t="s">
        <v>23</v>
      </c>
      <c r="C25">
        <f t="shared" si="1"/>
        <v>23</v>
      </c>
      <c r="D25" t="str" cm="1">
        <f t="array" aca="1" ref="D25" ca="1">INDIRECT(CONCATENATE("B",($C25-1)*3+(1+D$2)))</f>
        <v>U+099A</v>
      </c>
      <c r="E25" t="str" cm="1">
        <f t="array" aca="1" ref="E25" ca="1">INDIRECT(CONCATENATE("B",($C25-1)*3+(1+E$2)))</f>
        <v>চ</v>
      </c>
      <c r="F25" t="str" cm="1">
        <f t="array" aca="1" ref="F25" ca="1">INDIRECT(CONCATENATE("B",($C25-1)*3+(1+F$2)))</f>
        <v>Bengali Letter Ca</v>
      </c>
      <c r="G25" t="str">
        <f t="shared" ca="1" si="2"/>
        <v>&amp;#x99A</v>
      </c>
    </row>
    <row r="26" spans="1:7" x14ac:dyDescent="0.3">
      <c r="A26">
        <f t="shared" si="0"/>
        <v>25</v>
      </c>
      <c r="B26" s="2" t="s">
        <v>24</v>
      </c>
      <c r="C26">
        <f t="shared" si="1"/>
        <v>24</v>
      </c>
      <c r="D26" t="str" cm="1">
        <f t="array" aca="1" ref="D26" ca="1">INDIRECT(CONCATENATE("B",($C26-1)*3+(1+D$2)))</f>
        <v>U+099B</v>
      </c>
      <c r="E26" t="str" cm="1">
        <f t="array" aca="1" ref="E26" ca="1">INDIRECT(CONCATENATE("B",($C26-1)*3+(1+E$2)))</f>
        <v>ছ</v>
      </c>
      <c r="F26" t="str" cm="1">
        <f t="array" aca="1" ref="F26" ca="1">INDIRECT(CONCATENATE("B",($C26-1)*3+(1+F$2)))</f>
        <v>Bengali Letter Cha</v>
      </c>
      <c r="G26" t="str">
        <f t="shared" ca="1" si="2"/>
        <v>&amp;#x99B</v>
      </c>
    </row>
    <row r="27" spans="1:7" x14ac:dyDescent="0.3">
      <c r="A27">
        <f t="shared" si="0"/>
        <v>26</v>
      </c>
      <c r="B27" s="3" t="s">
        <v>25</v>
      </c>
      <c r="C27">
        <f t="shared" si="1"/>
        <v>25</v>
      </c>
      <c r="D27" t="str" cm="1">
        <f t="array" aca="1" ref="D27" ca="1">INDIRECT(CONCATENATE("B",($C27-1)*3+(1+D$2)))</f>
        <v>U+099C</v>
      </c>
      <c r="E27" t="str" cm="1">
        <f t="array" aca="1" ref="E27" ca="1">INDIRECT(CONCATENATE("B",($C27-1)*3+(1+E$2)))</f>
        <v>জ</v>
      </c>
      <c r="F27" t="str" cm="1">
        <f t="array" aca="1" ref="F27" ca="1">INDIRECT(CONCATENATE("B",($C27-1)*3+(1+F$2)))</f>
        <v>Bengali Letter Ja</v>
      </c>
      <c r="G27" t="str">
        <f t="shared" ca="1" si="2"/>
        <v>&amp;#x99C</v>
      </c>
    </row>
    <row r="28" spans="1:7" x14ac:dyDescent="0.3">
      <c r="A28">
        <f t="shared" si="0"/>
        <v>27</v>
      </c>
      <c r="B28" s="2" t="s">
        <v>26</v>
      </c>
      <c r="C28">
        <f t="shared" si="1"/>
        <v>26</v>
      </c>
      <c r="D28" t="str" cm="1">
        <f t="array" aca="1" ref="D28" ca="1">INDIRECT(CONCATENATE("B",($C28-1)*3+(1+D$2)))</f>
        <v>U+099D</v>
      </c>
      <c r="E28" t="str" cm="1">
        <f t="array" aca="1" ref="E28" ca="1">INDIRECT(CONCATENATE("B",($C28-1)*3+(1+E$2)))</f>
        <v>ঝ</v>
      </c>
      <c r="F28" t="str" cm="1">
        <f t="array" aca="1" ref="F28" ca="1">INDIRECT(CONCATENATE("B",($C28-1)*3+(1+F$2)))</f>
        <v>Bengali Letter Jha</v>
      </c>
      <c r="G28" t="str">
        <f t="shared" ca="1" si="2"/>
        <v>&amp;#x99D</v>
      </c>
    </row>
    <row r="29" spans="1:7" x14ac:dyDescent="0.3">
      <c r="A29">
        <f t="shared" si="0"/>
        <v>28</v>
      </c>
      <c r="B29" s="2" t="s">
        <v>27</v>
      </c>
      <c r="C29">
        <f t="shared" si="1"/>
        <v>27</v>
      </c>
      <c r="D29" t="str" cm="1">
        <f t="array" aca="1" ref="D29" ca="1">INDIRECT(CONCATENATE("B",($C29-1)*3+(1+D$2)))</f>
        <v>U+099E</v>
      </c>
      <c r="E29" t="str" cm="1">
        <f t="array" aca="1" ref="E29" ca="1">INDIRECT(CONCATENATE("B",($C29-1)*3+(1+E$2)))</f>
        <v>ঞ</v>
      </c>
      <c r="F29" t="str" cm="1">
        <f t="array" aca="1" ref="F29" ca="1">INDIRECT(CONCATENATE("B",($C29-1)*3+(1+F$2)))</f>
        <v>Bengali Letter Nya</v>
      </c>
      <c r="G29" t="str">
        <f t="shared" ca="1" si="2"/>
        <v>&amp;#x99E</v>
      </c>
    </row>
    <row r="30" spans="1:7" x14ac:dyDescent="0.3">
      <c r="A30">
        <f t="shared" si="0"/>
        <v>29</v>
      </c>
      <c r="B30" s="3" t="s">
        <v>28</v>
      </c>
      <c r="C30">
        <f t="shared" si="1"/>
        <v>28</v>
      </c>
      <c r="D30" t="str" cm="1">
        <f t="array" aca="1" ref="D30" ca="1">INDIRECT(CONCATENATE("B",($C30-1)*3+(1+D$2)))</f>
        <v>U+099F</v>
      </c>
      <c r="E30" t="str" cm="1">
        <f t="array" aca="1" ref="E30" ca="1">INDIRECT(CONCATENATE("B",($C30-1)*3+(1+E$2)))</f>
        <v>ট</v>
      </c>
      <c r="F30" t="str" cm="1">
        <f t="array" aca="1" ref="F30" ca="1">INDIRECT(CONCATENATE("B",($C30-1)*3+(1+F$2)))</f>
        <v>Bengali Letter Tta</v>
      </c>
      <c r="G30" t="str">
        <f t="shared" ca="1" si="2"/>
        <v>&amp;#x99F</v>
      </c>
    </row>
    <row r="31" spans="1:7" x14ac:dyDescent="0.3">
      <c r="A31">
        <f t="shared" si="0"/>
        <v>30</v>
      </c>
      <c r="B31" s="2" t="s">
        <v>29</v>
      </c>
      <c r="C31">
        <f t="shared" si="1"/>
        <v>29</v>
      </c>
      <c r="D31" t="str" cm="1">
        <f t="array" aca="1" ref="D31" ca="1">INDIRECT(CONCATENATE("B",($C31-1)*3+(1+D$2)))</f>
        <v>U+09A0</v>
      </c>
      <c r="E31" t="str" cm="1">
        <f t="array" aca="1" ref="E31" ca="1">INDIRECT(CONCATENATE("B",($C31-1)*3+(1+E$2)))</f>
        <v>ঠ</v>
      </c>
      <c r="F31" t="str" cm="1">
        <f t="array" aca="1" ref="F31" ca="1">INDIRECT(CONCATENATE("B",($C31-1)*3+(1+F$2)))</f>
        <v>Bengali Letter Ttha</v>
      </c>
      <c r="G31" t="str">
        <f t="shared" ca="1" si="2"/>
        <v>&amp;#x9A0</v>
      </c>
    </row>
    <row r="32" spans="1:7" x14ac:dyDescent="0.3">
      <c r="A32">
        <f t="shared" si="0"/>
        <v>31</v>
      </c>
      <c r="B32" s="2" t="s">
        <v>30</v>
      </c>
      <c r="C32">
        <f t="shared" si="1"/>
        <v>30</v>
      </c>
      <c r="D32" t="str" cm="1">
        <f t="array" aca="1" ref="D32" ca="1">INDIRECT(CONCATENATE("B",($C32-1)*3+(1+D$2)))</f>
        <v>U+09A1</v>
      </c>
      <c r="E32" t="str" cm="1">
        <f t="array" aca="1" ref="E32" ca="1">INDIRECT(CONCATENATE("B",($C32-1)*3+(1+E$2)))</f>
        <v>ড</v>
      </c>
      <c r="F32" t="str" cm="1">
        <f t="array" aca="1" ref="F32" ca="1">INDIRECT(CONCATENATE("B",($C32-1)*3+(1+F$2)))</f>
        <v>Bengali Letter Dda</v>
      </c>
      <c r="G32" t="str">
        <f t="shared" ca="1" si="2"/>
        <v>&amp;#x9A1</v>
      </c>
    </row>
    <row r="33" spans="1:7" x14ac:dyDescent="0.3">
      <c r="A33">
        <f t="shared" si="0"/>
        <v>32</v>
      </c>
      <c r="B33" s="3" t="s">
        <v>31</v>
      </c>
      <c r="C33">
        <f t="shared" si="1"/>
        <v>31</v>
      </c>
      <c r="D33" t="str" cm="1">
        <f t="array" aca="1" ref="D33" ca="1">INDIRECT(CONCATENATE("B",($C33-1)*3+(1+D$2)))</f>
        <v>U+09A2</v>
      </c>
      <c r="E33" t="str" cm="1">
        <f t="array" aca="1" ref="E33" ca="1">INDIRECT(CONCATENATE("B",($C33-1)*3+(1+E$2)))</f>
        <v>ঢ</v>
      </c>
      <c r="F33" t="str" cm="1">
        <f t="array" aca="1" ref="F33" ca="1">INDIRECT(CONCATENATE("B",($C33-1)*3+(1+F$2)))</f>
        <v>Bengali Letter Ddha</v>
      </c>
      <c r="G33" t="str">
        <f t="shared" ca="1" si="2"/>
        <v>&amp;#x9A2</v>
      </c>
    </row>
    <row r="34" spans="1:7" x14ac:dyDescent="0.3">
      <c r="A34">
        <f t="shared" si="0"/>
        <v>33</v>
      </c>
      <c r="B34" s="2" t="s">
        <v>32</v>
      </c>
      <c r="C34">
        <f t="shared" si="1"/>
        <v>32</v>
      </c>
      <c r="D34" t="str" cm="1">
        <f t="array" aca="1" ref="D34" ca="1">INDIRECT(CONCATENATE("B",($C34-1)*3+(1+D$2)))</f>
        <v>U+09A3</v>
      </c>
      <c r="E34" t="str" cm="1">
        <f t="array" aca="1" ref="E34" ca="1">INDIRECT(CONCATENATE("B",($C34-1)*3+(1+E$2)))</f>
        <v>ণ</v>
      </c>
      <c r="F34" t="str" cm="1">
        <f t="array" aca="1" ref="F34" ca="1">INDIRECT(CONCATENATE("B",($C34-1)*3+(1+F$2)))</f>
        <v>Bengali Letter Nna</v>
      </c>
      <c r="G34" t="str">
        <f t="shared" ca="1" si="2"/>
        <v>&amp;#x9A3</v>
      </c>
    </row>
    <row r="35" spans="1:7" x14ac:dyDescent="0.3">
      <c r="A35">
        <f t="shared" si="0"/>
        <v>34</v>
      </c>
      <c r="B35" s="2" t="s">
        <v>33</v>
      </c>
      <c r="C35">
        <f t="shared" si="1"/>
        <v>33</v>
      </c>
      <c r="D35" t="str" cm="1">
        <f t="array" aca="1" ref="D35" ca="1">INDIRECT(CONCATENATE("B",($C35-1)*3+(1+D$2)))</f>
        <v>U+09A4</v>
      </c>
      <c r="E35" t="str" cm="1">
        <f t="array" aca="1" ref="E35" ca="1">INDIRECT(CONCATENATE("B",($C35-1)*3+(1+E$2)))</f>
        <v>ত</v>
      </c>
      <c r="F35" t="str" cm="1">
        <f t="array" aca="1" ref="F35" ca="1">INDIRECT(CONCATENATE("B",($C35-1)*3+(1+F$2)))</f>
        <v>Bengali Letter Ta</v>
      </c>
      <c r="G35" t="str">
        <f t="shared" ca="1" si="2"/>
        <v>&amp;#x9A4</v>
      </c>
    </row>
    <row r="36" spans="1:7" x14ac:dyDescent="0.3">
      <c r="A36">
        <f t="shared" si="0"/>
        <v>35</v>
      </c>
      <c r="B36" s="3" t="s">
        <v>34</v>
      </c>
      <c r="C36">
        <f t="shared" si="1"/>
        <v>34</v>
      </c>
      <c r="D36" t="str" cm="1">
        <f t="array" aca="1" ref="D36" ca="1">INDIRECT(CONCATENATE("B",($C36-1)*3+(1+D$2)))</f>
        <v>U+09A5</v>
      </c>
      <c r="E36" t="str" cm="1">
        <f t="array" aca="1" ref="E36" ca="1">INDIRECT(CONCATENATE("B",($C36-1)*3+(1+E$2)))</f>
        <v>থ</v>
      </c>
      <c r="F36" t="str" cm="1">
        <f t="array" aca="1" ref="F36" ca="1">INDIRECT(CONCATENATE("B",($C36-1)*3+(1+F$2)))</f>
        <v>Bengali Letter Tha</v>
      </c>
      <c r="G36" t="str">
        <f t="shared" ca="1" si="2"/>
        <v>&amp;#x9A5</v>
      </c>
    </row>
    <row r="37" spans="1:7" x14ac:dyDescent="0.3">
      <c r="A37">
        <f t="shared" si="0"/>
        <v>36</v>
      </c>
      <c r="B37" s="2" t="s">
        <v>35</v>
      </c>
      <c r="C37">
        <f t="shared" si="1"/>
        <v>35</v>
      </c>
      <c r="D37" t="str" cm="1">
        <f t="array" aca="1" ref="D37" ca="1">INDIRECT(CONCATENATE("B",($C37-1)*3+(1+D$2)))</f>
        <v>U+09A6</v>
      </c>
      <c r="E37" t="str" cm="1">
        <f t="array" aca="1" ref="E37" ca="1">INDIRECT(CONCATENATE("B",($C37-1)*3+(1+E$2)))</f>
        <v>দ</v>
      </c>
      <c r="F37" t="str" cm="1">
        <f t="array" aca="1" ref="F37" ca="1">INDIRECT(CONCATENATE("B",($C37-1)*3+(1+F$2)))</f>
        <v>Bengali Letter Da</v>
      </c>
      <c r="G37" t="str">
        <f t="shared" ca="1" si="2"/>
        <v>&amp;#x9A6</v>
      </c>
    </row>
    <row r="38" spans="1:7" x14ac:dyDescent="0.3">
      <c r="A38">
        <f t="shared" si="0"/>
        <v>37</v>
      </c>
      <c r="B38" s="2" t="s">
        <v>36</v>
      </c>
      <c r="C38">
        <f t="shared" si="1"/>
        <v>36</v>
      </c>
      <c r="D38" t="str" cm="1">
        <f t="array" aca="1" ref="D38" ca="1">INDIRECT(CONCATENATE("B",($C38-1)*3+(1+D$2)))</f>
        <v>U+09A7</v>
      </c>
      <c r="E38" t="str" cm="1">
        <f t="array" aca="1" ref="E38" ca="1">INDIRECT(CONCATENATE("B",($C38-1)*3+(1+E$2)))</f>
        <v>ধ</v>
      </c>
      <c r="F38" t="str" cm="1">
        <f t="array" aca="1" ref="F38" ca="1">INDIRECT(CONCATENATE("B",($C38-1)*3+(1+F$2)))</f>
        <v>Bengali Letter Dha</v>
      </c>
      <c r="G38" t="str">
        <f t="shared" ca="1" si="2"/>
        <v>&amp;#x9A7</v>
      </c>
    </row>
    <row r="39" spans="1:7" x14ac:dyDescent="0.3">
      <c r="A39">
        <f t="shared" si="0"/>
        <v>38</v>
      </c>
      <c r="B39" s="3" t="s">
        <v>37</v>
      </c>
      <c r="C39">
        <f t="shared" si="1"/>
        <v>37</v>
      </c>
      <c r="D39" t="str" cm="1">
        <f t="array" aca="1" ref="D39" ca="1">INDIRECT(CONCATENATE("B",($C39-1)*3+(1+D$2)))</f>
        <v>U+09A8</v>
      </c>
      <c r="E39" t="str" cm="1">
        <f t="array" aca="1" ref="E39" ca="1">INDIRECT(CONCATENATE("B",($C39-1)*3+(1+E$2)))</f>
        <v>ন</v>
      </c>
      <c r="F39" t="str" cm="1">
        <f t="array" aca="1" ref="F39" ca="1">INDIRECT(CONCATENATE("B",($C39-1)*3+(1+F$2)))</f>
        <v>Bengali Letter Na</v>
      </c>
      <c r="G39" t="str">
        <f t="shared" ca="1" si="2"/>
        <v>&amp;#x9A8</v>
      </c>
    </row>
    <row r="40" spans="1:7" x14ac:dyDescent="0.3">
      <c r="A40">
        <f t="shared" si="0"/>
        <v>39</v>
      </c>
      <c r="B40" s="2" t="s">
        <v>38</v>
      </c>
      <c r="C40">
        <f t="shared" si="1"/>
        <v>38</v>
      </c>
      <c r="D40" t="str" cm="1">
        <f t="array" aca="1" ref="D40" ca="1">INDIRECT(CONCATENATE("B",($C40-1)*3+(1+D$2)))</f>
        <v>U+09AA</v>
      </c>
      <c r="E40" t="str" cm="1">
        <f t="array" aca="1" ref="E40" ca="1">INDIRECT(CONCATENATE("B",($C40-1)*3+(1+E$2)))</f>
        <v>প</v>
      </c>
      <c r="F40" t="str" cm="1">
        <f t="array" aca="1" ref="F40" ca="1">INDIRECT(CONCATENATE("B",($C40-1)*3+(1+F$2)))</f>
        <v>Bengali Letter Pa</v>
      </c>
      <c r="G40" t="str">
        <f t="shared" ca="1" si="2"/>
        <v>&amp;#x9AA</v>
      </c>
    </row>
    <row r="41" spans="1:7" x14ac:dyDescent="0.3">
      <c r="A41">
        <f t="shared" si="0"/>
        <v>40</v>
      </c>
      <c r="B41" s="2" t="s">
        <v>39</v>
      </c>
      <c r="C41">
        <f t="shared" si="1"/>
        <v>39</v>
      </c>
      <c r="D41" t="str" cm="1">
        <f t="array" aca="1" ref="D41" ca="1">INDIRECT(CONCATENATE("B",($C41-1)*3+(1+D$2)))</f>
        <v>U+09AB</v>
      </c>
      <c r="E41" t="str" cm="1">
        <f t="array" aca="1" ref="E41" ca="1">INDIRECT(CONCATENATE("B",($C41-1)*3+(1+E$2)))</f>
        <v>ফ</v>
      </c>
      <c r="F41" t="str" cm="1">
        <f t="array" aca="1" ref="F41" ca="1">INDIRECT(CONCATENATE("B",($C41-1)*3+(1+F$2)))</f>
        <v>Bengali Letter Pha</v>
      </c>
      <c r="G41" t="str">
        <f t="shared" ca="1" si="2"/>
        <v>&amp;#x9AB</v>
      </c>
    </row>
    <row r="42" spans="1:7" x14ac:dyDescent="0.3">
      <c r="A42">
        <f t="shared" si="0"/>
        <v>41</v>
      </c>
      <c r="B42" s="3" t="s">
        <v>40</v>
      </c>
      <c r="C42">
        <f t="shared" si="1"/>
        <v>40</v>
      </c>
      <c r="D42" t="str" cm="1">
        <f t="array" aca="1" ref="D42" ca="1">INDIRECT(CONCATENATE("B",($C42-1)*3+(1+D$2)))</f>
        <v>U+09AC</v>
      </c>
      <c r="E42" t="str" cm="1">
        <f t="array" aca="1" ref="E42" ca="1">INDIRECT(CONCATENATE("B",($C42-1)*3+(1+E$2)))</f>
        <v>ব</v>
      </c>
      <c r="F42" t="str" cm="1">
        <f t="array" aca="1" ref="F42" ca="1">INDIRECT(CONCATENATE("B",($C42-1)*3+(1+F$2)))</f>
        <v>Bengali Letter Ba</v>
      </c>
      <c r="G42" t="str">
        <f t="shared" ca="1" si="2"/>
        <v>&amp;#x9AC</v>
      </c>
    </row>
    <row r="43" spans="1:7" x14ac:dyDescent="0.3">
      <c r="A43">
        <f t="shared" si="0"/>
        <v>42</v>
      </c>
      <c r="B43" s="2" t="s">
        <v>41</v>
      </c>
      <c r="C43">
        <f t="shared" si="1"/>
        <v>41</v>
      </c>
      <c r="D43" t="str" cm="1">
        <f t="array" aca="1" ref="D43" ca="1">INDIRECT(CONCATENATE("B",($C43-1)*3+(1+D$2)))</f>
        <v>U+09AD</v>
      </c>
      <c r="E43" t="str" cm="1">
        <f t="array" aca="1" ref="E43" ca="1">INDIRECT(CONCATENATE("B",($C43-1)*3+(1+E$2)))</f>
        <v>ভ</v>
      </c>
      <c r="F43" t="str" cm="1">
        <f t="array" aca="1" ref="F43" ca="1">INDIRECT(CONCATENATE("B",($C43-1)*3+(1+F$2)))</f>
        <v>Bengali Letter Bha</v>
      </c>
      <c r="G43" t="str">
        <f t="shared" ca="1" si="2"/>
        <v>&amp;#x9AD</v>
      </c>
    </row>
    <row r="44" spans="1:7" x14ac:dyDescent="0.3">
      <c r="A44">
        <f t="shared" si="0"/>
        <v>43</v>
      </c>
      <c r="B44" s="2" t="s">
        <v>42</v>
      </c>
      <c r="C44">
        <f t="shared" si="1"/>
        <v>42</v>
      </c>
      <c r="D44" t="str" cm="1">
        <f t="array" aca="1" ref="D44" ca="1">INDIRECT(CONCATENATE("B",($C44-1)*3+(1+D$2)))</f>
        <v>U+09AE</v>
      </c>
      <c r="E44" t="str" cm="1">
        <f t="array" aca="1" ref="E44" ca="1">INDIRECT(CONCATENATE("B",($C44-1)*3+(1+E$2)))</f>
        <v>ম</v>
      </c>
      <c r="F44" t="str" cm="1">
        <f t="array" aca="1" ref="F44" ca="1">INDIRECT(CONCATENATE("B",($C44-1)*3+(1+F$2)))</f>
        <v>Bengali Letter Ma</v>
      </c>
      <c r="G44" t="str">
        <f t="shared" ca="1" si="2"/>
        <v>&amp;#x9AE</v>
      </c>
    </row>
    <row r="45" spans="1:7" x14ac:dyDescent="0.3">
      <c r="A45">
        <f t="shared" si="0"/>
        <v>44</v>
      </c>
      <c r="B45" s="3" t="s">
        <v>43</v>
      </c>
      <c r="C45">
        <f t="shared" si="1"/>
        <v>43</v>
      </c>
      <c r="D45" t="str" cm="1">
        <f t="array" aca="1" ref="D45" ca="1">INDIRECT(CONCATENATE("B",($C45-1)*3+(1+D$2)))</f>
        <v>U+09AF</v>
      </c>
      <c r="E45" t="str" cm="1">
        <f t="array" aca="1" ref="E45" ca="1">INDIRECT(CONCATENATE("B",($C45-1)*3+(1+E$2)))</f>
        <v>য</v>
      </c>
      <c r="F45" t="str" cm="1">
        <f t="array" aca="1" ref="F45" ca="1">INDIRECT(CONCATENATE("B",($C45-1)*3+(1+F$2)))</f>
        <v>Bengali Letter Ya</v>
      </c>
      <c r="G45" t="str">
        <f t="shared" ca="1" si="2"/>
        <v>&amp;#x9AF</v>
      </c>
    </row>
    <row r="46" spans="1:7" x14ac:dyDescent="0.3">
      <c r="A46">
        <f t="shared" si="0"/>
        <v>45</v>
      </c>
      <c r="B46" s="2" t="s">
        <v>44</v>
      </c>
      <c r="C46">
        <f t="shared" si="1"/>
        <v>44</v>
      </c>
      <c r="D46" t="str" cm="1">
        <f t="array" aca="1" ref="D46" ca="1">INDIRECT(CONCATENATE("B",($C46-1)*3+(1+D$2)))</f>
        <v>U+09B0</v>
      </c>
      <c r="E46" t="str" cm="1">
        <f t="array" aca="1" ref="E46" ca="1">INDIRECT(CONCATENATE("B",($C46-1)*3+(1+E$2)))</f>
        <v>র</v>
      </c>
      <c r="F46" t="str" cm="1">
        <f t="array" aca="1" ref="F46" ca="1">INDIRECT(CONCATENATE("B",($C46-1)*3+(1+F$2)))</f>
        <v>Bengali Letter Ra</v>
      </c>
      <c r="G46" t="str">
        <f t="shared" ca="1" si="2"/>
        <v>&amp;#x9B0</v>
      </c>
    </row>
    <row r="47" spans="1:7" x14ac:dyDescent="0.3">
      <c r="A47">
        <f t="shared" si="0"/>
        <v>46</v>
      </c>
      <c r="B47" s="2" t="s">
        <v>45</v>
      </c>
      <c r="C47">
        <f t="shared" si="1"/>
        <v>45</v>
      </c>
      <c r="D47" t="str" cm="1">
        <f t="array" aca="1" ref="D47" ca="1">INDIRECT(CONCATENATE("B",($C47-1)*3+(1+D$2)))</f>
        <v>U+09B2</v>
      </c>
      <c r="E47" t="str" cm="1">
        <f t="array" aca="1" ref="E47" ca="1">INDIRECT(CONCATENATE("B",($C47-1)*3+(1+E$2)))</f>
        <v>ল</v>
      </c>
      <c r="F47" t="str" cm="1">
        <f t="array" aca="1" ref="F47" ca="1">INDIRECT(CONCATENATE("B",($C47-1)*3+(1+F$2)))</f>
        <v>Bengali Letter La</v>
      </c>
      <c r="G47" t="str">
        <f t="shared" ca="1" si="2"/>
        <v>&amp;#x9B2</v>
      </c>
    </row>
    <row r="48" spans="1:7" x14ac:dyDescent="0.3">
      <c r="A48">
        <f t="shared" si="0"/>
        <v>47</v>
      </c>
      <c r="B48" s="3" t="s">
        <v>46</v>
      </c>
      <c r="C48">
        <f t="shared" si="1"/>
        <v>46</v>
      </c>
      <c r="D48" t="str" cm="1">
        <f t="array" aca="1" ref="D48" ca="1">INDIRECT(CONCATENATE("B",($C48-1)*3+(1+D$2)))</f>
        <v>U+09B6</v>
      </c>
      <c r="E48" t="str" cm="1">
        <f t="array" aca="1" ref="E48" ca="1">INDIRECT(CONCATENATE("B",($C48-1)*3+(1+E$2)))</f>
        <v>শ</v>
      </c>
      <c r="F48" t="str" cm="1">
        <f t="array" aca="1" ref="F48" ca="1">INDIRECT(CONCATENATE("B",($C48-1)*3+(1+F$2)))</f>
        <v>Bengali Letter Sha</v>
      </c>
      <c r="G48" t="str">
        <f t="shared" ca="1" si="2"/>
        <v>&amp;#x9B6</v>
      </c>
    </row>
    <row r="49" spans="1:7" x14ac:dyDescent="0.3">
      <c r="A49">
        <f t="shared" si="0"/>
        <v>48</v>
      </c>
      <c r="B49" s="2" t="s">
        <v>47</v>
      </c>
      <c r="C49">
        <f t="shared" si="1"/>
        <v>47</v>
      </c>
      <c r="D49" t="str" cm="1">
        <f t="array" aca="1" ref="D49" ca="1">INDIRECT(CONCATENATE("B",($C49-1)*3+(1+D$2)))</f>
        <v>U+09B7</v>
      </c>
      <c r="E49" t="str" cm="1">
        <f t="array" aca="1" ref="E49" ca="1">INDIRECT(CONCATENATE("B",($C49-1)*3+(1+E$2)))</f>
        <v>ষ</v>
      </c>
      <c r="F49" t="str" cm="1">
        <f t="array" aca="1" ref="F49" ca="1">INDIRECT(CONCATENATE("B",($C49-1)*3+(1+F$2)))</f>
        <v>Bengali Letter Ssa</v>
      </c>
      <c r="G49" t="str">
        <f t="shared" ca="1" si="2"/>
        <v>&amp;#x9B7</v>
      </c>
    </row>
    <row r="50" spans="1:7" x14ac:dyDescent="0.3">
      <c r="A50">
        <f t="shared" si="0"/>
        <v>49</v>
      </c>
      <c r="B50" s="2" t="s">
        <v>48</v>
      </c>
      <c r="C50">
        <f t="shared" si="1"/>
        <v>48</v>
      </c>
      <c r="D50" t="str" cm="1">
        <f t="array" aca="1" ref="D50" ca="1">INDIRECT(CONCATENATE("B",($C50-1)*3+(1+D$2)))</f>
        <v>U+09B8</v>
      </c>
      <c r="E50" t="str" cm="1">
        <f t="array" aca="1" ref="E50" ca="1">INDIRECT(CONCATENATE("B",($C50-1)*3+(1+E$2)))</f>
        <v>স</v>
      </c>
      <c r="F50" t="str" cm="1">
        <f t="array" aca="1" ref="F50" ca="1">INDIRECT(CONCATENATE("B",($C50-1)*3+(1+F$2)))</f>
        <v>Bengali Letter Sa</v>
      </c>
      <c r="G50" t="str">
        <f t="shared" ca="1" si="2"/>
        <v>&amp;#x9B8</v>
      </c>
    </row>
    <row r="51" spans="1:7" x14ac:dyDescent="0.3">
      <c r="A51">
        <f t="shared" si="0"/>
        <v>50</v>
      </c>
      <c r="B51" s="3" t="s">
        <v>49</v>
      </c>
      <c r="C51">
        <f t="shared" si="1"/>
        <v>49</v>
      </c>
      <c r="D51" t="str" cm="1">
        <f t="array" aca="1" ref="D51" ca="1">INDIRECT(CONCATENATE("B",($C51-1)*3+(1+D$2)))</f>
        <v>U+09B9</v>
      </c>
      <c r="E51" t="str" cm="1">
        <f t="array" aca="1" ref="E51" ca="1">INDIRECT(CONCATENATE("B",($C51-1)*3+(1+E$2)))</f>
        <v>হ</v>
      </c>
      <c r="F51" t="str" cm="1">
        <f t="array" aca="1" ref="F51" ca="1">INDIRECT(CONCATENATE("B",($C51-1)*3+(1+F$2)))</f>
        <v>Bengali Letter Ha</v>
      </c>
      <c r="G51" t="str">
        <f t="shared" ca="1" si="2"/>
        <v>&amp;#x9B9</v>
      </c>
    </row>
    <row r="52" spans="1:7" x14ac:dyDescent="0.3">
      <c r="A52">
        <f t="shared" si="0"/>
        <v>51</v>
      </c>
      <c r="B52" s="2" t="s">
        <v>50</v>
      </c>
      <c r="C52">
        <f t="shared" si="1"/>
        <v>50</v>
      </c>
      <c r="D52" t="str" cm="1">
        <f t="array" aca="1" ref="D52" ca="1">INDIRECT(CONCATENATE("B",($C52-1)*3+(1+D$2)))</f>
        <v>U+09BC</v>
      </c>
      <c r="E52" t="str" cm="1">
        <f t="array" aca="1" ref="E52" ca="1">INDIRECT(CONCATENATE("B",($C52-1)*3+(1+E$2)))</f>
        <v>◌়</v>
      </c>
      <c r="F52" t="str" cm="1">
        <f t="array" aca="1" ref="F52" ca="1">INDIRECT(CONCATENATE("B",($C52-1)*3+(1+F$2)))</f>
        <v>Bengali Sign Nukta</v>
      </c>
      <c r="G52" t="str">
        <f t="shared" ca="1" si="2"/>
        <v>&amp;#x9BC</v>
      </c>
    </row>
    <row r="53" spans="1:7" x14ac:dyDescent="0.3">
      <c r="A53">
        <f t="shared" si="0"/>
        <v>52</v>
      </c>
      <c r="B53" s="2" t="s">
        <v>51</v>
      </c>
      <c r="C53">
        <f t="shared" si="1"/>
        <v>51</v>
      </c>
      <c r="D53" t="str" cm="1">
        <f t="array" aca="1" ref="D53" ca="1">INDIRECT(CONCATENATE("B",($C53-1)*3+(1+D$2)))</f>
        <v>U+09BD</v>
      </c>
      <c r="E53" t="str" cm="1">
        <f t="array" aca="1" ref="E53" ca="1">INDIRECT(CONCATENATE("B",($C53-1)*3+(1+E$2)))</f>
        <v>ঽ</v>
      </c>
      <c r="F53" t="str" cm="1">
        <f t="array" aca="1" ref="F53" ca="1">INDIRECT(CONCATENATE("B",($C53-1)*3+(1+F$2)))</f>
        <v>Bengali Sign Avagraha</v>
      </c>
      <c r="G53" t="str">
        <f t="shared" ca="1" si="2"/>
        <v>&amp;#x9BD</v>
      </c>
    </row>
    <row r="54" spans="1:7" x14ac:dyDescent="0.3">
      <c r="A54">
        <f t="shared" si="0"/>
        <v>53</v>
      </c>
      <c r="B54" s="3" t="s">
        <v>52</v>
      </c>
      <c r="C54">
        <f t="shared" si="1"/>
        <v>52</v>
      </c>
      <c r="D54" t="str" cm="1">
        <f t="array" aca="1" ref="D54" ca="1">INDIRECT(CONCATENATE("B",($C54-1)*3+(1+D$2)))</f>
        <v>U+09BE</v>
      </c>
      <c r="E54" t="str" cm="1">
        <f t="array" aca="1" ref="E54" ca="1">INDIRECT(CONCATENATE("B",($C54-1)*3+(1+E$2)))</f>
        <v>া</v>
      </c>
      <c r="F54" t="str" cm="1">
        <f t="array" aca="1" ref="F54" ca="1">INDIRECT(CONCATENATE("B",($C54-1)*3+(1+F$2)))</f>
        <v>Bengali Vowel Sign Aa</v>
      </c>
      <c r="G54" t="str">
        <f t="shared" ca="1" si="2"/>
        <v>&amp;#x9BE</v>
      </c>
    </row>
    <row r="55" spans="1:7" x14ac:dyDescent="0.3">
      <c r="A55">
        <f t="shared" si="0"/>
        <v>54</v>
      </c>
      <c r="B55" s="2" t="s">
        <v>53</v>
      </c>
      <c r="C55">
        <f t="shared" si="1"/>
        <v>53</v>
      </c>
      <c r="D55" t="str" cm="1">
        <f t="array" aca="1" ref="D55" ca="1">INDIRECT(CONCATENATE("B",($C55-1)*3+(1+D$2)))</f>
        <v>U+09BF</v>
      </c>
      <c r="E55" t="str" cm="1">
        <f t="array" aca="1" ref="E55" ca="1">INDIRECT(CONCATENATE("B",($C55-1)*3+(1+E$2)))</f>
        <v>ি</v>
      </c>
      <c r="F55" t="str" cm="1">
        <f t="array" aca="1" ref="F55" ca="1">INDIRECT(CONCATENATE("B",($C55-1)*3+(1+F$2)))</f>
        <v>Bengali Vowel Sign I</v>
      </c>
      <c r="G55" t="str">
        <f t="shared" ca="1" si="2"/>
        <v>&amp;#x9BF</v>
      </c>
    </row>
    <row r="56" spans="1:7" x14ac:dyDescent="0.3">
      <c r="A56">
        <f t="shared" si="0"/>
        <v>55</v>
      </c>
      <c r="B56" s="2" t="s">
        <v>54</v>
      </c>
      <c r="C56">
        <f t="shared" si="1"/>
        <v>54</v>
      </c>
      <c r="D56" t="str" cm="1">
        <f t="array" aca="1" ref="D56" ca="1">INDIRECT(CONCATENATE("B",($C56-1)*3+(1+D$2)))</f>
        <v>U+09C0</v>
      </c>
      <c r="E56" t="str" cm="1">
        <f t="array" aca="1" ref="E56" ca="1">INDIRECT(CONCATENATE("B",($C56-1)*3+(1+E$2)))</f>
        <v>ী</v>
      </c>
      <c r="F56" t="str" cm="1">
        <f t="array" aca="1" ref="F56" ca="1">INDIRECT(CONCATENATE("B",($C56-1)*3+(1+F$2)))</f>
        <v>Bengali Vowel Sign Ii</v>
      </c>
      <c r="G56" t="str">
        <f t="shared" ca="1" si="2"/>
        <v>&amp;#x9C0</v>
      </c>
    </row>
    <row r="57" spans="1:7" x14ac:dyDescent="0.3">
      <c r="A57">
        <f t="shared" si="0"/>
        <v>56</v>
      </c>
      <c r="B57" s="3" t="s">
        <v>55</v>
      </c>
      <c r="C57">
        <f t="shared" si="1"/>
        <v>55</v>
      </c>
      <c r="D57" t="str" cm="1">
        <f t="array" aca="1" ref="D57" ca="1">INDIRECT(CONCATENATE("B",($C57-1)*3+(1+D$2)))</f>
        <v>U+09C1</v>
      </c>
      <c r="E57" t="str" cm="1">
        <f t="array" aca="1" ref="E57" ca="1">INDIRECT(CONCATENATE("B",($C57-1)*3+(1+E$2)))</f>
        <v>◌ু</v>
      </c>
      <c r="F57" t="str" cm="1">
        <f t="array" aca="1" ref="F57" ca="1">INDIRECT(CONCATENATE("B",($C57-1)*3+(1+F$2)))</f>
        <v>Bengali Vowel Sign U</v>
      </c>
      <c r="G57" t="str">
        <f t="shared" ca="1" si="2"/>
        <v>&amp;#x9C1</v>
      </c>
    </row>
    <row r="58" spans="1:7" x14ac:dyDescent="0.3">
      <c r="A58">
        <f t="shared" si="0"/>
        <v>57</v>
      </c>
      <c r="B58" s="2" t="s">
        <v>56</v>
      </c>
      <c r="C58">
        <f t="shared" si="1"/>
        <v>56</v>
      </c>
      <c r="D58" t="str" cm="1">
        <f t="array" aca="1" ref="D58" ca="1">INDIRECT(CONCATENATE("B",($C58-1)*3+(1+D$2)))</f>
        <v>U+09C2</v>
      </c>
      <c r="E58" t="str" cm="1">
        <f t="array" aca="1" ref="E58" ca="1">INDIRECT(CONCATENATE("B",($C58-1)*3+(1+E$2)))</f>
        <v>◌ূ</v>
      </c>
      <c r="F58" t="str" cm="1">
        <f t="array" aca="1" ref="F58" ca="1">INDIRECT(CONCATENATE("B",($C58-1)*3+(1+F$2)))</f>
        <v>Bengali Vowel Sign Uu</v>
      </c>
      <c r="G58" t="str">
        <f t="shared" ca="1" si="2"/>
        <v>&amp;#x9C2</v>
      </c>
    </row>
    <row r="59" spans="1:7" x14ac:dyDescent="0.3">
      <c r="A59">
        <f t="shared" si="0"/>
        <v>58</v>
      </c>
      <c r="B59" s="2" t="s">
        <v>57</v>
      </c>
      <c r="C59">
        <f t="shared" si="1"/>
        <v>57</v>
      </c>
      <c r="D59" t="str" cm="1">
        <f t="array" aca="1" ref="D59" ca="1">INDIRECT(CONCATENATE("B",($C59-1)*3+(1+D$2)))</f>
        <v>U+09C3</v>
      </c>
      <c r="E59" t="str" cm="1">
        <f t="array" aca="1" ref="E59" ca="1">INDIRECT(CONCATENATE("B",($C59-1)*3+(1+E$2)))</f>
        <v>◌ৃ</v>
      </c>
      <c r="F59" t="str" cm="1">
        <f t="array" aca="1" ref="F59" ca="1">INDIRECT(CONCATENATE("B",($C59-1)*3+(1+F$2)))</f>
        <v>Bengali Vowel Sign Vocalic R</v>
      </c>
      <c r="G59" t="str">
        <f t="shared" ca="1" si="2"/>
        <v>&amp;#x9C3</v>
      </c>
    </row>
    <row r="60" spans="1:7" x14ac:dyDescent="0.3">
      <c r="A60">
        <f t="shared" si="0"/>
        <v>59</v>
      </c>
      <c r="B60" s="3" t="s">
        <v>58</v>
      </c>
      <c r="C60">
        <f t="shared" si="1"/>
        <v>58</v>
      </c>
      <c r="D60" t="str" cm="1">
        <f t="array" aca="1" ref="D60" ca="1">INDIRECT(CONCATENATE("B",($C60-1)*3+(1+D$2)))</f>
        <v>U+09C4</v>
      </c>
      <c r="E60" t="str" cm="1">
        <f t="array" aca="1" ref="E60" ca="1">INDIRECT(CONCATENATE("B",($C60-1)*3+(1+E$2)))</f>
        <v>◌ৄ</v>
      </c>
      <c r="F60" t="str" cm="1">
        <f t="array" aca="1" ref="F60" ca="1">INDIRECT(CONCATENATE("B",($C60-1)*3+(1+F$2)))</f>
        <v>Bengali Vowel Sign Vocalic Rr</v>
      </c>
      <c r="G60" t="str">
        <f t="shared" ca="1" si="2"/>
        <v>&amp;#x9C4</v>
      </c>
    </row>
    <row r="61" spans="1:7" x14ac:dyDescent="0.3">
      <c r="A61">
        <f t="shared" si="0"/>
        <v>60</v>
      </c>
      <c r="B61" s="2" t="s">
        <v>59</v>
      </c>
      <c r="C61">
        <f t="shared" si="1"/>
        <v>59</v>
      </c>
      <c r="D61" t="str" cm="1">
        <f t="array" aca="1" ref="D61" ca="1">INDIRECT(CONCATENATE("B",($C61-1)*3+(1+D$2)))</f>
        <v>U+09C7</v>
      </c>
      <c r="E61" t="str" cm="1">
        <f t="array" aca="1" ref="E61" ca="1">INDIRECT(CONCATENATE("B",($C61-1)*3+(1+E$2)))</f>
        <v>ে</v>
      </c>
      <c r="F61" t="str" cm="1">
        <f t="array" aca="1" ref="F61" ca="1">INDIRECT(CONCATENATE("B",($C61-1)*3+(1+F$2)))</f>
        <v>Bengali Vowel Sign E</v>
      </c>
      <c r="G61" t="str">
        <f t="shared" ca="1" si="2"/>
        <v>&amp;#x9C7</v>
      </c>
    </row>
    <row r="62" spans="1:7" x14ac:dyDescent="0.3">
      <c r="A62">
        <f t="shared" si="0"/>
        <v>61</v>
      </c>
      <c r="B62" s="2" t="s">
        <v>60</v>
      </c>
      <c r="C62">
        <f t="shared" si="1"/>
        <v>60</v>
      </c>
      <c r="D62" t="str" cm="1">
        <f t="array" aca="1" ref="D62" ca="1">INDIRECT(CONCATENATE("B",($C62-1)*3+(1+D$2)))</f>
        <v>U+09C8</v>
      </c>
      <c r="E62" t="str" cm="1">
        <f t="array" aca="1" ref="E62" ca="1">INDIRECT(CONCATENATE("B",($C62-1)*3+(1+E$2)))</f>
        <v>ৈ</v>
      </c>
      <c r="F62" t="str" cm="1">
        <f t="array" aca="1" ref="F62" ca="1">INDIRECT(CONCATENATE("B",($C62-1)*3+(1+F$2)))</f>
        <v>Bengali Vowel Sign Ai</v>
      </c>
      <c r="G62" t="str">
        <f t="shared" ca="1" si="2"/>
        <v>&amp;#x9C8</v>
      </c>
    </row>
    <row r="63" spans="1:7" x14ac:dyDescent="0.3">
      <c r="A63">
        <f t="shared" si="0"/>
        <v>62</v>
      </c>
      <c r="B63" s="3" t="s">
        <v>61</v>
      </c>
      <c r="C63">
        <f t="shared" si="1"/>
        <v>61</v>
      </c>
      <c r="D63" t="str" cm="1">
        <f t="array" aca="1" ref="D63" ca="1">INDIRECT(CONCATENATE("B",($C63-1)*3+(1+D$2)))</f>
        <v>U+09CB</v>
      </c>
      <c r="E63" t="str" cm="1">
        <f t="array" aca="1" ref="E63" ca="1">INDIRECT(CONCATENATE("B",($C63-1)*3+(1+E$2)))</f>
        <v>ো</v>
      </c>
      <c r="F63" t="str" cm="1">
        <f t="array" aca="1" ref="F63" ca="1">INDIRECT(CONCATENATE("B",($C63-1)*3+(1+F$2)))</f>
        <v>Bengali Vowel Sign O</v>
      </c>
      <c r="G63" t="str">
        <f t="shared" ca="1" si="2"/>
        <v>&amp;#x9CB</v>
      </c>
    </row>
    <row r="64" spans="1:7" x14ac:dyDescent="0.3">
      <c r="A64">
        <f t="shared" si="0"/>
        <v>63</v>
      </c>
      <c r="B64" s="2" t="s">
        <v>62</v>
      </c>
      <c r="C64">
        <f t="shared" si="1"/>
        <v>62</v>
      </c>
      <c r="D64" t="str" cm="1">
        <f t="array" aca="1" ref="D64" ca="1">INDIRECT(CONCATENATE("B",($C64-1)*3+(1+D$2)))</f>
        <v>U+09CC</v>
      </c>
      <c r="E64" t="str" cm="1">
        <f t="array" aca="1" ref="E64" ca="1">INDIRECT(CONCATENATE("B",($C64-1)*3+(1+E$2)))</f>
        <v>ৌ</v>
      </c>
      <c r="F64" t="str" cm="1">
        <f t="array" aca="1" ref="F64" ca="1">INDIRECT(CONCATENATE("B",($C64-1)*3+(1+F$2)))</f>
        <v>Bengali Vowel Sign Au</v>
      </c>
      <c r="G64" t="str">
        <f t="shared" ca="1" si="2"/>
        <v>&amp;#x9CC</v>
      </c>
    </row>
    <row r="65" spans="1:18" x14ac:dyDescent="0.3">
      <c r="A65">
        <f t="shared" si="0"/>
        <v>64</v>
      </c>
      <c r="B65" s="2" t="s">
        <v>63</v>
      </c>
      <c r="C65">
        <f t="shared" si="1"/>
        <v>63</v>
      </c>
      <c r="D65" t="str" cm="1">
        <f t="array" aca="1" ref="D65" ca="1">INDIRECT(CONCATENATE("B",($C65-1)*3+(1+D$2)))</f>
        <v>U+09CD</v>
      </c>
      <c r="E65" t="str" cm="1">
        <f t="array" aca="1" ref="E65" ca="1">INDIRECT(CONCATENATE("B",($C65-1)*3+(1+E$2)))</f>
        <v>◌্</v>
      </c>
      <c r="F65" t="str" cm="1">
        <f t="array" aca="1" ref="F65" ca="1">INDIRECT(CONCATENATE("B",($C65-1)*3+(1+F$2)))</f>
        <v>Bengali Sign Virama</v>
      </c>
      <c r="G65" t="str">
        <f t="shared" ca="1" si="2"/>
        <v>&amp;#x9CD</v>
      </c>
    </row>
    <row r="66" spans="1:18" x14ac:dyDescent="0.3">
      <c r="A66">
        <f t="shared" si="0"/>
        <v>65</v>
      </c>
      <c r="B66" s="3" t="s">
        <v>64</v>
      </c>
      <c r="C66">
        <f t="shared" si="1"/>
        <v>64</v>
      </c>
      <c r="D66" t="str" cm="1">
        <f t="array" aca="1" ref="D66" ca="1">INDIRECT(CONCATENATE("B",($C66-1)*3+(1+D$2)))</f>
        <v>U+09CE</v>
      </c>
      <c r="E66" t="str" cm="1">
        <f t="array" aca="1" ref="E66" ca="1">INDIRECT(CONCATENATE("B",($C66-1)*3+(1+E$2)))</f>
        <v>ৎ</v>
      </c>
      <c r="F66" t="str" cm="1">
        <f t="array" aca="1" ref="F66" ca="1">INDIRECT(CONCATENATE("B",($C66-1)*3+(1+F$2)))</f>
        <v>Bengali Letter Khanda Ta</v>
      </c>
      <c r="G66" t="str">
        <f t="shared" ca="1" si="2"/>
        <v>&amp;#x9CE</v>
      </c>
    </row>
    <row r="67" spans="1:18" x14ac:dyDescent="0.3">
      <c r="A67">
        <f t="shared" si="0"/>
        <v>66</v>
      </c>
      <c r="B67" s="2" t="s">
        <v>65</v>
      </c>
      <c r="C67">
        <f t="shared" si="1"/>
        <v>65</v>
      </c>
      <c r="D67" t="str" cm="1">
        <f t="array" aca="1" ref="D67" ca="1">INDIRECT(CONCATENATE("B",($C67-1)*3+(1+D$2)))</f>
        <v>U+09D7</v>
      </c>
      <c r="E67" t="str" cm="1">
        <f t="array" aca="1" ref="E67" ca="1">INDIRECT(CONCATENATE("B",($C67-1)*3+(1+E$2)))</f>
        <v>ৗ</v>
      </c>
      <c r="F67" t="str" cm="1">
        <f t="array" aca="1" ref="F67" ca="1">INDIRECT(CONCATENATE("B",($C67-1)*3+(1+F$2)))</f>
        <v>Bengali Au Length Mark</v>
      </c>
      <c r="G67" t="str">
        <f t="shared" ca="1" si="2"/>
        <v>&amp;#x9D7</v>
      </c>
    </row>
    <row r="68" spans="1:18" x14ac:dyDescent="0.3">
      <c r="A68">
        <f t="shared" ref="A68:A131" si="3">A67+1</f>
        <v>67</v>
      </c>
      <c r="B68" s="2" t="s">
        <v>66</v>
      </c>
      <c r="C68">
        <f t="shared" si="1"/>
        <v>66</v>
      </c>
      <c r="D68" t="str" cm="1">
        <f t="array" aca="1" ref="D68" ca="1">INDIRECT(CONCATENATE("B",($C68-1)*3+(1+D$2)))</f>
        <v>U+09DC</v>
      </c>
      <c r="E68" t="str" cm="1">
        <f t="array" aca="1" ref="E68" ca="1">INDIRECT(CONCATENATE("B",($C68-1)*3+(1+E$2)))</f>
        <v>ড়</v>
      </c>
      <c r="F68" t="str" cm="1">
        <f t="array" aca="1" ref="F68" ca="1">INDIRECT(CONCATENATE("B",($C68-1)*3+(1+F$2)))</f>
        <v>Bengali Letter Rra</v>
      </c>
      <c r="G68" t="str">
        <f t="shared" ca="1" si="2"/>
        <v>&amp;#x9DC</v>
      </c>
    </row>
    <row r="69" spans="1:18" x14ac:dyDescent="0.3">
      <c r="A69">
        <f t="shared" si="3"/>
        <v>68</v>
      </c>
      <c r="B69" s="3" t="s">
        <v>67</v>
      </c>
      <c r="C69">
        <f t="shared" ref="C69:C87" si="4">C68+1</f>
        <v>67</v>
      </c>
      <c r="D69" t="str" cm="1">
        <f t="array" aca="1" ref="D69" ca="1">INDIRECT(CONCATENATE("B",($C69-1)*3+(1+D$2)))</f>
        <v>U+09DD</v>
      </c>
      <c r="E69" t="str" cm="1">
        <f t="array" aca="1" ref="E69" ca="1">INDIRECT(CONCATENATE("B",($C69-1)*3+(1+E$2)))</f>
        <v>ঢ়</v>
      </c>
      <c r="F69" t="str" cm="1">
        <f t="array" aca="1" ref="F69" ca="1">INDIRECT(CONCATENATE("B",($C69-1)*3+(1+F$2)))</f>
        <v>Bengali Letter Rha</v>
      </c>
      <c r="G69" t="str">
        <f t="shared" ref="G69:G99" ca="1" si="5">CONCATENATE("&amp;#x",RIGHT(D69,3))</f>
        <v>&amp;#x9DD</v>
      </c>
    </row>
    <row r="70" spans="1:18" x14ac:dyDescent="0.3">
      <c r="A70">
        <f t="shared" si="3"/>
        <v>69</v>
      </c>
      <c r="B70" s="2" t="s">
        <v>68</v>
      </c>
      <c r="C70">
        <f t="shared" si="4"/>
        <v>68</v>
      </c>
      <c r="D70" t="str" cm="1">
        <f t="array" aca="1" ref="D70" ca="1">INDIRECT(CONCATENATE("B",($C70-1)*3+(1+D$2)))</f>
        <v>U+09DF</v>
      </c>
      <c r="E70" t="str" cm="1">
        <f t="array" aca="1" ref="E70" ca="1">INDIRECT(CONCATENATE("B",($C70-1)*3+(1+E$2)))</f>
        <v>য়</v>
      </c>
      <c r="F70" t="str" cm="1">
        <f t="array" aca="1" ref="F70" ca="1">INDIRECT(CONCATENATE("B",($C70-1)*3+(1+F$2)))</f>
        <v>Bengali Letter Yya</v>
      </c>
      <c r="G70" t="str">
        <f t="shared" ca="1" si="5"/>
        <v>&amp;#x9DF</v>
      </c>
    </row>
    <row r="71" spans="1:18" x14ac:dyDescent="0.3">
      <c r="A71">
        <f t="shared" si="3"/>
        <v>70</v>
      </c>
      <c r="B71" s="2" t="s">
        <v>69</v>
      </c>
      <c r="C71">
        <f t="shared" si="4"/>
        <v>69</v>
      </c>
      <c r="D71" t="str" cm="1">
        <f t="array" aca="1" ref="D71" ca="1">INDIRECT(CONCATENATE("B",($C71-1)*3+(1+D$2)))</f>
        <v>U+09E0</v>
      </c>
      <c r="E71" t="str" cm="1">
        <f t="array" aca="1" ref="E71" ca="1">INDIRECT(CONCATENATE("B",($C71-1)*3+(1+E$2)))</f>
        <v>ৠ</v>
      </c>
      <c r="F71" t="str" cm="1">
        <f t="array" aca="1" ref="F71" ca="1">INDIRECT(CONCATENATE("B",($C71-1)*3+(1+F$2)))</f>
        <v>Bengali Letter Vocalic Rr</v>
      </c>
      <c r="G71" t="str">
        <f t="shared" ca="1" si="5"/>
        <v>&amp;#x9E0</v>
      </c>
    </row>
    <row r="72" spans="1:18" x14ac:dyDescent="0.3">
      <c r="A72">
        <f t="shared" si="3"/>
        <v>71</v>
      </c>
      <c r="B72" s="3" t="s">
        <v>70</v>
      </c>
      <c r="C72">
        <f t="shared" si="4"/>
        <v>70</v>
      </c>
      <c r="D72" t="str" cm="1">
        <f t="array" aca="1" ref="D72" ca="1">INDIRECT(CONCATENATE("B",($C72-1)*3+(1+D$2)))</f>
        <v>U+09E1</v>
      </c>
      <c r="E72" t="str" cm="1">
        <f t="array" aca="1" ref="E72" ca="1">INDIRECT(CONCATENATE("B",($C72-1)*3+(1+E$2)))</f>
        <v>ৡ</v>
      </c>
      <c r="F72" t="str" cm="1">
        <f t="array" aca="1" ref="F72" ca="1">INDIRECT(CONCATENATE("B",($C72-1)*3+(1+F$2)))</f>
        <v>Bengali Letter Vocalic Ll</v>
      </c>
      <c r="G72" t="str">
        <f t="shared" ca="1" si="5"/>
        <v>&amp;#x9E1</v>
      </c>
    </row>
    <row r="73" spans="1:18" x14ac:dyDescent="0.3">
      <c r="A73">
        <f t="shared" si="3"/>
        <v>72</v>
      </c>
      <c r="B73" s="2" t="s">
        <v>71</v>
      </c>
      <c r="C73">
        <f t="shared" si="4"/>
        <v>71</v>
      </c>
      <c r="D73" t="str" cm="1">
        <f t="array" aca="1" ref="D73" ca="1">INDIRECT(CONCATENATE("B",($C73-1)*3+(1+D$2)))</f>
        <v>U+09E2</v>
      </c>
      <c r="E73" t="str" cm="1">
        <f t="array" aca="1" ref="E73" ca="1">INDIRECT(CONCATENATE("B",($C73-1)*3+(1+E$2)))</f>
        <v>◌ৢ</v>
      </c>
      <c r="F73" t="str" cm="1">
        <f t="array" aca="1" ref="F73" ca="1">INDIRECT(CONCATENATE("B",($C73-1)*3+(1+F$2)))</f>
        <v>Bengali Vowel Sign Vocalic L</v>
      </c>
      <c r="G73" t="str">
        <f t="shared" ca="1" si="5"/>
        <v>&amp;#x9E2</v>
      </c>
    </row>
    <row r="74" spans="1:18" ht="23.4" thickBot="1" x14ac:dyDescent="0.45">
      <c r="A74">
        <f t="shared" si="3"/>
        <v>73</v>
      </c>
      <c r="B74" s="2" t="s">
        <v>72</v>
      </c>
      <c r="C74">
        <f t="shared" si="4"/>
        <v>72</v>
      </c>
      <c r="D74" t="str" cm="1">
        <f t="array" aca="1" ref="D74" ca="1">INDIRECT(CONCATENATE("B",($C74-1)*3+(1+D$2)))</f>
        <v>U+09E3</v>
      </c>
      <c r="E74" s="7" t="str" cm="1">
        <f t="array" aca="1" ref="E74" ca="1">INDIRECT(CONCATENATE("B",($C74-1)*3+(1+E$2)))</f>
        <v>◌ৣ</v>
      </c>
      <c r="F74" t="str" cm="1">
        <f t="array" aca="1" ref="F74" ca="1">INDIRECT(CONCATENATE("B",($C74-1)*3+(1+F$2)))</f>
        <v>Bengali Vowel Sign Vocalic Ll</v>
      </c>
      <c r="G74" t="str">
        <f t="shared" ca="1" si="5"/>
        <v>&amp;#x9E3</v>
      </c>
    </row>
    <row r="75" spans="1:18" ht="27.6" thickBot="1" x14ac:dyDescent="0.35">
      <c r="A75">
        <f t="shared" si="3"/>
        <v>74</v>
      </c>
      <c r="B75" s="3" t="s">
        <v>73</v>
      </c>
      <c r="C75">
        <f t="shared" si="4"/>
        <v>73</v>
      </c>
      <c r="D75" t="str" cm="1">
        <f t="array" aca="1" ref="D75" ca="1">INDIRECT(CONCATENATE("B",($C75-1)*3+(1+D$2)))</f>
        <v>U+09E6</v>
      </c>
      <c r="E75" s="8">
        <v>0</v>
      </c>
      <c r="F75" t="str" cm="1">
        <f t="array" aca="1" ref="F75" ca="1">INDIRECT(CONCATENATE("B",($C75-1)*3+(1+F$2)))</f>
        <v>Bengali Digit Zero</v>
      </c>
      <c r="G75" t="str">
        <f t="shared" ca="1" si="5"/>
        <v>&amp;#x9E6</v>
      </c>
      <c r="I75" s="5"/>
      <c r="J75" s="6"/>
      <c r="K75" s="6"/>
      <c r="L75" s="6"/>
      <c r="M75" s="6"/>
      <c r="N75" s="6"/>
      <c r="O75" s="6"/>
      <c r="P75" s="6"/>
      <c r="Q75" s="6"/>
      <c r="R75" s="6"/>
    </row>
    <row r="76" spans="1:18" ht="23.4" thickBot="1" x14ac:dyDescent="0.35">
      <c r="A76">
        <f t="shared" si="3"/>
        <v>75</v>
      </c>
      <c r="B76" s="2" t="s">
        <v>74</v>
      </c>
      <c r="C76">
        <f t="shared" si="4"/>
        <v>74</v>
      </c>
      <c r="D76" t="str" cm="1">
        <f t="array" aca="1" ref="D76" ca="1">INDIRECT(CONCATENATE("B",($C76-1)*3+(1+D$2)))</f>
        <v>U+09E7</v>
      </c>
      <c r="E76" s="9">
        <v>1</v>
      </c>
      <c r="F76" t="str" cm="1">
        <f t="array" aca="1" ref="F76" ca="1">INDIRECT(CONCATENATE("B",($C76-1)*3+(1+F$2)))</f>
        <v>Bengali Digit One</v>
      </c>
      <c r="G76" t="str">
        <f t="shared" ca="1" si="5"/>
        <v>&amp;#x9E7</v>
      </c>
    </row>
    <row r="77" spans="1:18" ht="23.4" thickBot="1" x14ac:dyDescent="0.35">
      <c r="A77">
        <f t="shared" si="3"/>
        <v>76</v>
      </c>
      <c r="B77" s="2" t="s">
        <v>75</v>
      </c>
      <c r="C77">
        <f t="shared" si="4"/>
        <v>75</v>
      </c>
      <c r="D77" t="str" cm="1">
        <f t="array" aca="1" ref="D77" ca="1">INDIRECT(CONCATENATE("B",($C77-1)*3+(1+D$2)))</f>
        <v>U+09E8</v>
      </c>
      <c r="E77" s="9">
        <v>2</v>
      </c>
      <c r="F77" t="str" cm="1">
        <f t="array" aca="1" ref="F77" ca="1">INDIRECT(CONCATENATE("B",($C77-1)*3+(1+F$2)))</f>
        <v>Bengali Digit Two</v>
      </c>
      <c r="G77" t="str">
        <f t="shared" ca="1" si="5"/>
        <v>&amp;#x9E8</v>
      </c>
    </row>
    <row r="78" spans="1:18" ht="23.4" thickBot="1" x14ac:dyDescent="0.35">
      <c r="A78">
        <f t="shared" si="3"/>
        <v>77</v>
      </c>
      <c r="B78" s="3" t="s">
        <v>76</v>
      </c>
      <c r="C78">
        <f t="shared" si="4"/>
        <v>76</v>
      </c>
      <c r="D78" t="str" cm="1">
        <f t="array" aca="1" ref="D78" ca="1">INDIRECT(CONCATENATE("B",($C78-1)*3+(1+D$2)))</f>
        <v>U+09E9</v>
      </c>
      <c r="E78" s="9">
        <v>3</v>
      </c>
      <c r="F78" t="str" cm="1">
        <f t="array" aca="1" ref="F78" ca="1">INDIRECT(CONCATENATE("B",($C78-1)*3+(1+F$2)))</f>
        <v>Bengali Digit Three</v>
      </c>
      <c r="G78" t="str">
        <f t="shared" ca="1" si="5"/>
        <v>&amp;#x9E9</v>
      </c>
    </row>
    <row r="79" spans="1:18" ht="23.4" thickBot="1" x14ac:dyDescent="0.35">
      <c r="A79">
        <f t="shared" si="3"/>
        <v>78</v>
      </c>
      <c r="B79" s="2" t="s">
        <v>77</v>
      </c>
      <c r="C79">
        <f t="shared" si="4"/>
        <v>77</v>
      </c>
      <c r="D79" t="str" cm="1">
        <f t="array" aca="1" ref="D79" ca="1">INDIRECT(CONCATENATE("B",($C79-1)*3+(1+D$2)))</f>
        <v>U+09EA</v>
      </c>
      <c r="E79" s="9">
        <v>4</v>
      </c>
      <c r="F79" t="str" cm="1">
        <f t="array" aca="1" ref="F79" ca="1">INDIRECT(CONCATENATE("B",($C79-1)*3+(1+F$2)))</f>
        <v>Bengali Digit Four</v>
      </c>
      <c r="G79" t="str">
        <f t="shared" ca="1" si="5"/>
        <v>&amp;#x9EA</v>
      </c>
    </row>
    <row r="80" spans="1:18" ht="23.4" thickBot="1" x14ac:dyDescent="0.35">
      <c r="A80">
        <f t="shared" si="3"/>
        <v>79</v>
      </c>
      <c r="B80" s="2" t="s">
        <v>78</v>
      </c>
      <c r="C80">
        <f t="shared" si="4"/>
        <v>78</v>
      </c>
      <c r="D80" t="str" cm="1">
        <f t="array" aca="1" ref="D80" ca="1">INDIRECT(CONCATENATE("B",($C80-1)*3+(1+D$2)))</f>
        <v>U+09EB</v>
      </c>
      <c r="E80" s="9">
        <v>5</v>
      </c>
      <c r="F80" t="str" cm="1">
        <f t="array" aca="1" ref="F80" ca="1">INDIRECT(CONCATENATE("B",($C80-1)*3+(1+F$2)))</f>
        <v>Bengali Digit Five</v>
      </c>
      <c r="G80" t="str">
        <f t="shared" ca="1" si="5"/>
        <v>&amp;#x9EB</v>
      </c>
    </row>
    <row r="81" spans="1:7" ht="23.4" thickBot="1" x14ac:dyDescent="0.35">
      <c r="A81">
        <f t="shared" si="3"/>
        <v>80</v>
      </c>
      <c r="B81" s="3" t="s">
        <v>79</v>
      </c>
      <c r="C81">
        <f t="shared" si="4"/>
        <v>79</v>
      </c>
      <c r="D81" t="str" cm="1">
        <f t="array" aca="1" ref="D81" ca="1">INDIRECT(CONCATENATE("B",($C81-1)*3+(1+D$2)))</f>
        <v>U+09EC</v>
      </c>
      <c r="E81" s="9">
        <v>6</v>
      </c>
      <c r="F81" t="str" cm="1">
        <f t="array" aca="1" ref="F81" ca="1">INDIRECT(CONCATENATE("B",($C81-1)*3+(1+F$2)))</f>
        <v>Bengali Digit Six</v>
      </c>
      <c r="G81" t="str">
        <f t="shared" ca="1" si="5"/>
        <v>&amp;#x9EC</v>
      </c>
    </row>
    <row r="82" spans="1:7" ht="23.4" thickBot="1" x14ac:dyDescent="0.35">
      <c r="A82">
        <f t="shared" si="3"/>
        <v>81</v>
      </c>
      <c r="B82" s="2" t="s">
        <v>80</v>
      </c>
      <c r="C82">
        <f t="shared" si="4"/>
        <v>80</v>
      </c>
      <c r="D82" t="str" cm="1">
        <f t="array" aca="1" ref="D82" ca="1">INDIRECT(CONCATENATE("B",($C82-1)*3+(1+D$2)))</f>
        <v>U+09ED</v>
      </c>
      <c r="E82" s="9">
        <v>7</v>
      </c>
      <c r="F82" t="str" cm="1">
        <f t="array" aca="1" ref="F82" ca="1">INDIRECT(CONCATENATE("B",($C82-1)*3+(1+F$2)))</f>
        <v>Bengali Digit Seven</v>
      </c>
      <c r="G82" t="str">
        <f t="shared" ca="1" si="5"/>
        <v>&amp;#x9ED</v>
      </c>
    </row>
    <row r="83" spans="1:7" ht="23.4" thickBot="1" x14ac:dyDescent="0.35">
      <c r="A83">
        <f t="shared" si="3"/>
        <v>82</v>
      </c>
      <c r="B83" s="2" t="s">
        <v>81</v>
      </c>
      <c r="C83">
        <f t="shared" si="4"/>
        <v>81</v>
      </c>
      <c r="D83" t="str" cm="1">
        <f t="array" aca="1" ref="D83" ca="1">INDIRECT(CONCATENATE("B",($C83-1)*3+(1+D$2)))</f>
        <v>U+09EE</v>
      </c>
      <c r="E83" s="9">
        <v>8</v>
      </c>
      <c r="F83" t="str" cm="1">
        <f t="array" aca="1" ref="F83" ca="1">INDIRECT(CONCATENATE("B",($C83-1)*3+(1+F$2)))</f>
        <v>Bengali Digit Eight</v>
      </c>
      <c r="G83" t="str">
        <f t="shared" ca="1" si="5"/>
        <v>&amp;#x9EE</v>
      </c>
    </row>
    <row r="84" spans="1:7" ht="23.4" thickBot="1" x14ac:dyDescent="0.35">
      <c r="A84">
        <f t="shared" si="3"/>
        <v>83</v>
      </c>
      <c r="B84" s="3" t="s">
        <v>82</v>
      </c>
      <c r="C84">
        <f t="shared" si="4"/>
        <v>82</v>
      </c>
      <c r="D84" t="str" cm="1">
        <f t="array" aca="1" ref="D84" ca="1">INDIRECT(CONCATENATE("B",($C84-1)*3+(1+D$2)))</f>
        <v>U+09EF</v>
      </c>
      <c r="E84" s="9">
        <v>9</v>
      </c>
      <c r="F84" t="str" cm="1">
        <f t="array" aca="1" ref="F84" ca="1">INDIRECT(CONCATENATE("B",($C84-1)*3+(1+F$2)))</f>
        <v>Bengali Digit Nine</v>
      </c>
      <c r="G84" t="str">
        <f t="shared" ca="1" si="5"/>
        <v>&amp;#x9EF</v>
      </c>
    </row>
    <row r="85" spans="1:7" ht="23.4" thickBot="1" x14ac:dyDescent="0.35">
      <c r="A85">
        <f t="shared" si="3"/>
        <v>84</v>
      </c>
      <c r="B85" s="2" t="s">
        <v>83</v>
      </c>
      <c r="C85">
        <f t="shared" si="4"/>
        <v>83</v>
      </c>
      <c r="D85" t="str" cm="1">
        <f t="array" aca="1" ref="D85" ca="1">INDIRECT(CONCATENATE("B",($C85-1)*3+(1+D$2)))</f>
        <v>U+09F0</v>
      </c>
      <c r="E85" s="9" t="str" cm="1">
        <f t="array" aca="1" ref="E85" ca="1">INDIRECT(CONCATENATE("B",($C85-1)*3+(1+E$2)))</f>
        <v>ৰ</v>
      </c>
      <c r="F85" t="str" cm="1">
        <f t="array" aca="1" ref="F85" ca="1">INDIRECT(CONCATENATE("B",($C85-1)*3+(1+F$2)))</f>
        <v>Bengali Letter Ra with Middle Diagonal</v>
      </c>
      <c r="G85" t="str">
        <f t="shared" ca="1" si="5"/>
        <v>&amp;#x9F0</v>
      </c>
    </row>
    <row r="86" spans="1:7" ht="23.4" thickBot="1" x14ac:dyDescent="0.35">
      <c r="A86">
        <f t="shared" si="3"/>
        <v>85</v>
      </c>
      <c r="B86" s="2" t="s">
        <v>84</v>
      </c>
      <c r="C86">
        <f t="shared" si="4"/>
        <v>84</v>
      </c>
      <c r="D86" t="str" cm="1">
        <f t="array" aca="1" ref="D86" ca="1">INDIRECT(CONCATENATE("B",($C86-1)*3+(1+D$2)))</f>
        <v>U+09F1</v>
      </c>
      <c r="E86" s="9" t="str" cm="1">
        <f t="array" aca="1" ref="E86" ca="1">INDIRECT(CONCATENATE("B",($C86-1)*3+(1+E$2)))</f>
        <v>ৱ</v>
      </c>
      <c r="F86" t="str" cm="1">
        <f t="array" aca="1" ref="F86" ca="1">INDIRECT(CONCATENATE("B",($C86-1)*3+(1+F$2)))</f>
        <v>Bengali Letter Ra with Lower Diagonal</v>
      </c>
      <c r="G86" t="str">
        <f t="shared" ca="1" si="5"/>
        <v>&amp;#x9F1</v>
      </c>
    </row>
    <row r="87" spans="1:7" ht="23.4" thickBot="1" x14ac:dyDescent="0.35">
      <c r="A87">
        <f t="shared" si="3"/>
        <v>86</v>
      </c>
      <c r="B87" s="3" t="s">
        <v>85</v>
      </c>
      <c r="C87">
        <f t="shared" si="4"/>
        <v>85</v>
      </c>
      <c r="D87" t="str" cm="1">
        <f t="array" aca="1" ref="D87" ca="1">INDIRECT(CONCATENATE("B",($C87-1)*3+(1+D$2)))</f>
        <v>U+09F2</v>
      </c>
      <c r="E87" s="9" t="str" cm="1">
        <f t="array" aca="1" ref="E87" ca="1">INDIRECT(CONCATENATE("B",($C87-1)*3+(1+E$2)))</f>
        <v>৲</v>
      </c>
      <c r="F87" t="str" cm="1">
        <f t="array" aca="1" ref="F87" ca="1">INDIRECT(CONCATENATE("B",($C87-1)*3+(1+F$2)))</f>
        <v>Bengali Rupee Mark</v>
      </c>
      <c r="G87" t="str">
        <f t="shared" ca="1" si="5"/>
        <v>&amp;#x9F2</v>
      </c>
    </row>
    <row r="88" spans="1:7" ht="23.4" thickBot="1" x14ac:dyDescent="0.35">
      <c r="A88">
        <f t="shared" si="3"/>
        <v>87</v>
      </c>
      <c r="B88" s="2" t="s">
        <v>86</v>
      </c>
      <c r="C88">
        <f t="shared" ref="C88:C99" si="6">C87+1</f>
        <v>86</v>
      </c>
      <c r="D88" t="str" cm="1">
        <f t="array" aca="1" ref="D88" ca="1">INDIRECT(CONCATENATE("B",($C88-1)*3+(1+D$2)))</f>
        <v>U+09F3</v>
      </c>
      <c r="E88" s="9" t="str" cm="1">
        <f t="array" aca="1" ref="E88" ca="1">INDIRECT(CONCATENATE("B",($C88-1)*3+(1+E$2)))</f>
        <v>৳</v>
      </c>
      <c r="F88" t="str" cm="1">
        <f t="array" aca="1" ref="F88" ca="1">INDIRECT(CONCATENATE("B",($C88-1)*3+(1+F$2)))</f>
        <v>Bengali Rupee Sign</v>
      </c>
      <c r="G88" t="str">
        <f t="shared" ca="1" si="5"/>
        <v>&amp;#x9F3</v>
      </c>
    </row>
    <row r="89" spans="1:7" ht="23.4" thickBot="1" x14ac:dyDescent="0.35">
      <c r="A89">
        <f t="shared" si="3"/>
        <v>88</v>
      </c>
      <c r="B89" s="2" t="s">
        <v>87</v>
      </c>
      <c r="C89">
        <f t="shared" si="6"/>
        <v>87</v>
      </c>
      <c r="D89" t="str" cm="1">
        <f t="array" aca="1" ref="D89" ca="1">INDIRECT(CONCATENATE("B",($C89-1)*3+(1+D$2)))</f>
        <v>U+09F4</v>
      </c>
      <c r="E89" s="9" t="str" cm="1">
        <f t="array" aca="1" ref="E89" ca="1">INDIRECT(CONCATENATE("B",($C89-1)*3+(1+E$2)))</f>
        <v>৴</v>
      </c>
      <c r="F89" t="str" cm="1">
        <f t="array" aca="1" ref="F89" ca="1">INDIRECT(CONCATENATE("B",($C89-1)*3+(1+F$2)))</f>
        <v>Bengali Currency Numerator One</v>
      </c>
      <c r="G89" t="str">
        <f t="shared" ca="1" si="5"/>
        <v>&amp;#x9F4</v>
      </c>
    </row>
    <row r="90" spans="1:7" ht="23.4" thickBot="1" x14ac:dyDescent="0.35">
      <c r="A90">
        <f t="shared" si="3"/>
        <v>89</v>
      </c>
      <c r="B90" s="3" t="s">
        <v>88</v>
      </c>
      <c r="C90">
        <f t="shared" si="6"/>
        <v>88</v>
      </c>
      <c r="D90" t="str" cm="1">
        <f t="array" aca="1" ref="D90" ca="1">INDIRECT(CONCATENATE("B",($C90-1)*3+(1+D$2)))</f>
        <v>U+09F5</v>
      </c>
      <c r="E90" s="9" t="str" cm="1">
        <f t="array" aca="1" ref="E90" ca="1">INDIRECT(CONCATENATE("B",($C90-1)*3+(1+E$2)))</f>
        <v>৵</v>
      </c>
      <c r="F90" t="str" cm="1">
        <f t="array" aca="1" ref="F90" ca="1">INDIRECT(CONCATENATE("B",($C90-1)*3+(1+F$2)))</f>
        <v>Bengali Currency Numerator Two</v>
      </c>
      <c r="G90" t="str">
        <f t="shared" ca="1" si="5"/>
        <v>&amp;#x9F5</v>
      </c>
    </row>
    <row r="91" spans="1:7" ht="23.4" thickBot="1" x14ac:dyDescent="0.35">
      <c r="A91">
        <f t="shared" si="3"/>
        <v>90</v>
      </c>
      <c r="B91" s="2" t="s">
        <v>89</v>
      </c>
      <c r="C91">
        <f t="shared" si="6"/>
        <v>89</v>
      </c>
      <c r="D91" t="str" cm="1">
        <f t="array" aca="1" ref="D91" ca="1">INDIRECT(CONCATENATE("B",($C91-1)*3+(1+D$2)))</f>
        <v>U+09F6</v>
      </c>
      <c r="E91" s="9" t="str" cm="1">
        <f t="array" aca="1" ref="E91" ca="1">INDIRECT(CONCATENATE("B",($C91-1)*3+(1+E$2)))</f>
        <v>৶</v>
      </c>
      <c r="F91" t="str" cm="1">
        <f t="array" aca="1" ref="F91" ca="1">INDIRECT(CONCATENATE("B",($C91-1)*3+(1+F$2)))</f>
        <v>Bengali Currency Numerator Three</v>
      </c>
      <c r="G91" t="str">
        <f t="shared" ca="1" si="5"/>
        <v>&amp;#x9F6</v>
      </c>
    </row>
    <row r="92" spans="1:7" ht="23.4" thickBot="1" x14ac:dyDescent="0.35">
      <c r="A92">
        <f t="shared" si="3"/>
        <v>91</v>
      </c>
      <c r="B92" s="2" t="s">
        <v>90</v>
      </c>
      <c r="C92">
        <f t="shared" si="6"/>
        <v>90</v>
      </c>
      <c r="D92" t="str" cm="1">
        <f t="array" aca="1" ref="D92" ca="1">INDIRECT(CONCATENATE("B",($C92-1)*3+(1+D$2)))</f>
        <v>U+09F7</v>
      </c>
      <c r="E92" s="9" t="str" cm="1">
        <f t="array" aca="1" ref="E92" ca="1">INDIRECT(CONCATENATE("B",($C92-1)*3+(1+E$2)))</f>
        <v>৷</v>
      </c>
      <c r="F92" t="str" cm="1">
        <f t="array" aca="1" ref="F92" ca="1">INDIRECT(CONCATENATE("B",($C92-1)*3+(1+F$2)))</f>
        <v>Bengali Currency Numerator Four</v>
      </c>
      <c r="G92" t="str">
        <f t="shared" ca="1" si="5"/>
        <v>&amp;#x9F7</v>
      </c>
    </row>
    <row r="93" spans="1:7" ht="23.4" thickBot="1" x14ac:dyDescent="0.35">
      <c r="A93">
        <f t="shared" si="3"/>
        <v>92</v>
      </c>
      <c r="B93" s="3" t="s">
        <v>91</v>
      </c>
      <c r="C93">
        <f t="shared" si="6"/>
        <v>91</v>
      </c>
      <c r="D93" t="str" cm="1">
        <f t="array" aca="1" ref="D93" ca="1">INDIRECT(CONCATENATE("B",($C93-1)*3+(1+D$2)))</f>
        <v>U+09F8</v>
      </c>
      <c r="E93" s="9" t="str" cm="1">
        <f t="array" aca="1" ref="E93" ca="1">INDIRECT(CONCATENATE("B",($C93-1)*3+(1+E$2)))</f>
        <v>৸</v>
      </c>
      <c r="F93" t="str" cm="1">
        <f t="array" aca="1" ref="F93" ca="1">INDIRECT(CONCATENATE("B",($C93-1)*3+(1+F$2)))</f>
        <v>Bengali Currency Numerator One Less Than the Denominator</v>
      </c>
      <c r="G93" t="str">
        <f t="shared" ca="1" si="5"/>
        <v>&amp;#x9F8</v>
      </c>
    </row>
    <row r="94" spans="1:7" ht="23.4" thickBot="1" x14ac:dyDescent="0.35">
      <c r="A94">
        <f t="shared" si="3"/>
        <v>93</v>
      </c>
      <c r="B94" s="2" t="s">
        <v>92</v>
      </c>
      <c r="C94">
        <f t="shared" si="6"/>
        <v>92</v>
      </c>
      <c r="D94" t="str" cm="1">
        <f t="array" aca="1" ref="D94" ca="1">INDIRECT(CONCATENATE("B",($C94-1)*3+(1+D$2)))</f>
        <v>U+09F9</v>
      </c>
      <c r="E94" s="9" t="str" cm="1">
        <f t="array" aca="1" ref="E94" ca="1">INDIRECT(CONCATENATE("B",($C94-1)*3+(1+E$2)))</f>
        <v>৹</v>
      </c>
      <c r="F94" t="str" cm="1">
        <f t="array" aca="1" ref="F94" ca="1">INDIRECT(CONCATENATE("B",($C94-1)*3+(1+F$2)))</f>
        <v>Bengali Currency Denominator Sixteen</v>
      </c>
      <c r="G94" t="str">
        <f t="shared" ca="1" si="5"/>
        <v>&amp;#x9F9</v>
      </c>
    </row>
    <row r="95" spans="1:7" ht="23.4" thickBot="1" x14ac:dyDescent="0.35">
      <c r="A95">
        <f t="shared" si="3"/>
        <v>94</v>
      </c>
      <c r="B95" s="2" t="s">
        <v>93</v>
      </c>
      <c r="C95">
        <f t="shared" si="6"/>
        <v>93</v>
      </c>
      <c r="D95" t="str" cm="1">
        <f t="array" aca="1" ref="D95" ca="1">INDIRECT(CONCATENATE("B",($C95-1)*3+(1+D$2)))</f>
        <v>U+09FA</v>
      </c>
      <c r="E95" s="9" t="str" cm="1">
        <f t="array" aca="1" ref="E95" ca="1">INDIRECT(CONCATENATE("B",($C95-1)*3+(1+E$2)))</f>
        <v>৺</v>
      </c>
      <c r="F95" t="str" cm="1">
        <f t="array" aca="1" ref="F95" ca="1">INDIRECT(CONCATENATE("B",($C95-1)*3+(1+F$2)))</f>
        <v>Bengali Isshar</v>
      </c>
      <c r="G95" t="str">
        <f t="shared" ca="1" si="5"/>
        <v>&amp;#x9FA</v>
      </c>
    </row>
    <row r="96" spans="1:7" ht="23.4" thickBot="1" x14ac:dyDescent="0.35">
      <c r="A96">
        <f t="shared" si="3"/>
        <v>95</v>
      </c>
      <c r="B96" s="3" t="s">
        <v>94</v>
      </c>
      <c r="C96">
        <f t="shared" si="6"/>
        <v>94</v>
      </c>
      <c r="D96" t="str" cm="1">
        <f t="array" aca="1" ref="D96" ca="1">INDIRECT(CONCATENATE("B",($C96-1)*3+(1+D$2)))</f>
        <v>U+09FB</v>
      </c>
      <c r="E96" s="9" t="str" cm="1">
        <f t="array" aca="1" ref="E96" ca="1">INDIRECT(CONCATENATE("B",($C96-1)*3+(1+E$2)))</f>
        <v>৻</v>
      </c>
      <c r="F96" t="str" cm="1">
        <f t="array" aca="1" ref="F96" ca="1">INDIRECT(CONCATENATE("B",($C96-1)*3+(1+F$2)))</f>
        <v>Bengali Ganda Mark</v>
      </c>
      <c r="G96" t="str">
        <f t="shared" ca="1" si="5"/>
        <v>&amp;#x9FB</v>
      </c>
    </row>
    <row r="97" spans="1:9" ht="23.4" thickBot="1" x14ac:dyDescent="0.35">
      <c r="A97">
        <f t="shared" si="3"/>
        <v>96</v>
      </c>
      <c r="B97" s="2" t="s">
        <v>95</v>
      </c>
      <c r="C97">
        <f t="shared" si="6"/>
        <v>95</v>
      </c>
      <c r="D97" t="str" cm="1">
        <f t="array" aca="1" ref="D97" ca="1">INDIRECT(CONCATENATE("B",($C97-1)*3+(1+D$2)))</f>
        <v>U+09FC</v>
      </c>
      <c r="E97" s="9" t="str" cm="1">
        <f t="array" aca="1" ref="E97" ca="1">INDIRECT(CONCATENATE("B",($C97-1)*3+(1+E$2)))</f>
        <v>ৼ</v>
      </c>
      <c r="F97" t="str" cm="1">
        <f t="array" aca="1" ref="F97" ca="1">INDIRECT(CONCATENATE("B",($C97-1)*3+(1+F$2)))</f>
        <v>Bengali Letter Vedic Anusvara</v>
      </c>
      <c r="G97" t="str">
        <f t="shared" ca="1" si="5"/>
        <v>&amp;#x9FC</v>
      </c>
    </row>
    <row r="98" spans="1:9" ht="23.4" thickBot="1" x14ac:dyDescent="0.35">
      <c r="A98">
        <f t="shared" si="3"/>
        <v>97</v>
      </c>
      <c r="B98" s="2" t="s">
        <v>96</v>
      </c>
      <c r="C98">
        <f t="shared" si="6"/>
        <v>96</v>
      </c>
      <c r="D98" t="str" cm="1">
        <f t="array" aca="1" ref="D98" ca="1">INDIRECT(CONCATENATE("B",($C98-1)*3+(1+D$2)))</f>
        <v>U+09FD</v>
      </c>
      <c r="E98" s="9" t="str" cm="1">
        <f t="array" aca="1" ref="E98" ca="1">INDIRECT(CONCATENATE("B",($C98-1)*3+(1+E$2)))</f>
        <v>৽</v>
      </c>
      <c r="F98" t="str" cm="1">
        <f t="array" aca="1" ref="F98" ca="1">INDIRECT(CONCATENATE("B",($C98-1)*3+(1+F$2)))</f>
        <v>Bengali Abbreviation Sign</v>
      </c>
      <c r="G98" t="str">
        <f t="shared" ca="1" si="5"/>
        <v>&amp;#x9FD</v>
      </c>
    </row>
    <row r="99" spans="1:9" ht="23.4" thickBot="1" x14ac:dyDescent="0.35">
      <c r="A99">
        <f t="shared" si="3"/>
        <v>98</v>
      </c>
      <c r="B99" s="3" t="s">
        <v>97</v>
      </c>
      <c r="C99">
        <f t="shared" si="6"/>
        <v>97</v>
      </c>
      <c r="D99" t="str" cm="1">
        <f t="array" aca="1" ref="D99" ca="1">INDIRECT(CONCATENATE("B",($C99-1)*3+(1+D$2)))</f>
        <v>U+09FE</v>
      </c>
      <c r="E99" s="9" t="str" cm="1">
        <f t="array" aca="1" ref="E99" ca="1">INDIRECT(CONCATENATE("B",($C99-1)*3+(1+E$2)))</f>
        <v>◌৾</v>
      </c>
      <c r="F99" t="str" cm="1">
        <f t="array" aca="1" ref="F99" ca="1">INDIRECT(CONCATENATE("B",($C99-1)*3+(1+F$2)))</f>
        <v>Bengali Sandhi Mark</v>
      </c>
      <c r="G99" t="str">
        <f t="shared" ca="1" si="5"/>
        <v>&amp;#x9FE</v>
      </c>
    </row>
    <row r="100" spans="1:9" x14ac:dyDescent="0.3">
      <c r="A100">
        <f t="shared" si="3"/>
        <v>99</v>
      </c>
      <c r="B100" s="2" t="s">
        <v>98</v>
      </c>
    </row>
    <row r="101" spans="1:9" x14ac:dyDescent="0.3">
      <c r="A101">
        <f t="shared" si="3"/>
        <v>100</v>
      </c>
      <c r="B101" s="2" t="s">
        <v>99</v>
      </c>
      <c r="I101" t="s">
        <v>284</v>
      </c>
    </row>
    <row r="102" spans="1:9" x14ac:dyDescent="0.3">
      <c r="A102">
        <f t="shared" si="3"/>
        <v>101</v>
      </c>
      <c r="B102" s="3" t="s">
        <v>100</v>
      </c>
    </row>
    <row r="103" spans="1:9" x14ac:dyDescent="0.3">
      <c r="A103">
        <f t="shared" si="3"/>
        <v>102</v>
      </c>
      <c r="B103" s="2" t="s">
        <v>101</v>
      </c>
    </row>
    <row r="104" spans="1:9" x14ac:dyDescent="0.3">
      <c r="A104">
        <f t="shared" si="3"/>
        <v>103</v>
      </c>
      <c r="B104" s="2" t="s">
        <v>102</v>
      </c>
    </row>
    <row r="105" spans="1:9" x14ac:dyDescent="0.3">
      <c r="A105">
        <f t="shared" si="3"/>
        <v>104</v>
      </c>
      <c r="B105" s="3" t="s">
        <v>103</v>
      </c>
    </row>
    <row r="106" spans="1:9" x14ac:dyDescent="0.3">
      <c r="A106">
        <f t="shared" si="3"/>
        <v>105</v>
      </c>
      <c r="B106" s="2" t="s">
        <v>104</v>
      </c>
    </row>
    <row r="107" spans="1:9" x14ac:dyDescent="0.3">
      <c r="A107">
        <f t="shared" si="3"/>
        <v>106</v>
      </c>
      <c r="B107" s="2" t="s">
        <v>105</v>
      </c>
    </row>
    <row r="108" spans="1:9" x14ac:dyDescent="0.3">
      <c r="A108">
        <f t="shared" si="3"/>
        <v>107</v>
      </c>
      <c r="B108" s="3" t="s">
        <v>106</v>
      </c>
    </row>
    <row r="109" spans="1:9" x14ac:dyDescent="0.3">
      <c r="A109">
        <f t="shared" si="3"/>
        <v>108</v>
      </c>
      <c r="B109" s="2" t="s">
        <v>107</v>
      </c>
    </row>
    <row r="110" spans="1:9" x14ac:dyDescent="0.3">
      <c r="A110">
        <f t="shared" si="3"/>
        <v>109</v>
      </c>
      <c r="B110" s="2" t="s">
        <v>108</v>
      </c>
    </row>
    <row r="111" spans="1:9" x14ac:dyDescent="0.3">
      <c r="A111">
        <f t="shared" si="3"/>
        <v>110</v>
      </c>
      <c r="B111" s="3" t="s">
        <v>109</v>
      </c>
    </row>
    <row r="112" spans="1:9" x14ac:dyDescent="0.3">
      <c r="A112">
        <f t="shared" si="3"/>
        <v>111</v>
      </c>
      <c r="B112" s="2" t="s">
        <v>110</v>
      </c>
    </row>
    <row r="113" spans="1:2" x14ac:dyDescent="0.3">
      <c r="A113">
        <f t="shared" si="3"/>
        <v>112</v>
      </c>
      <c r="B113" s="2" t="s">
        <v>111</v>
      </c>
    </row>
    <row r="114" spans="1:2" x14ac:dyDescent="0.3">
      <c r="A114">
        <f t="shared" si="3"/>
        <v>113</v>
      </c>
      <c r="B114" s="3" t="s">
        <v>112</v>
      </c>
    </row>
    <row r="115" spans="1:2" x14ac:dyDescent="0.3">
      <c r="A115">
        <f t="shared" si="3"/>
        <v>114</v>
      </c>
      <c r="B115" s="2" t="s">
        <v>113</v>
      </c>
    </row>
    <row r="116" spans="1:2" x14ac:dyDescent="0.3">
      <c r="A116">
        <f t="shared" si="3"/>
        <v>115</v>
      </c>
      <c r="B116" s="2" t="s">
        <v>114</v>
      </c>
    </row>
    <row r="117" spans="1:2" x14ac:dyDescent="0.3">
      <c r="A117">
        <f t="shared" si="3"/>
        <v>116</v>
      </c>
      <c r="B117" s="3" t="s">
        <v>115</v>
      </c>
    </row>
    <row r="118" spans="1:2" x14ac:dyDescent="0.3">
      <c r="A118">
        <f t="shared" si="3"/>
        <v>117</v>
      </c>
      <c r="B118" s="2" t="s">
        <v>116</v>
      </c>
    </row>
    <row r="119" spans="1:2" x14ac:dyDescent="0.3">
      <c r="A119">
        <f t="shared" si="3"/>
        <v>118</v>
      </c>
      <c r="B119" s="2" t="s">
        <v>117</v>
      </c>
    </row>
    <row r="120" spans="1:2" x14ac:dyDescent="0.3">
      <c r="A120">
        <f t="shared" si="3"/>
        <v>119</v>
      </c>
      <c r="B120" s="3" t="s">
        <v>118</v>
      </c>
    </row>
    <row r="121" spans="1:2" x14ac:dyDescent="0.3">
      <c r="A121">
        <f t="shared" si="3"/>
        <v>120</v>
      </c>
      <c r="B121" s="2" t="s">
        <v>119</v>
      </c>
    </row>
    <row r="122" spans="1:2" x14ac:dyDescent="0.3">
      <c r="A122">
        <f t="shared" si="3"/>
        <v>121</v>
      </c>
      <c r="B122" s="2" t="s">
        <v>120</v>
      </c>
    </row>
    <row r="123" spans="1:2" x14ac:dyDescent="0.3">
      <c r="A123">
        <f t="shared" si="3"/>
        <v>122</v>
      </c>
      <c r="B123" s="3" t="s">
        <v>121</v>
      </c>
    </row>
    <row r="124" spans="1:2" x14ac:dyDescent="0.3">
      <c r="A124">
        <f t="shared" si="3"/>
        <v>123</v>
      </c>
      <c r="B124" s="2" t="s">
        <v>122</v>
      </c>
    </row>
    <row r="125" spans="1:2" x14ac:dyDescent="0.3">
      <c r="A125">
        <f t="shared" si="3"/>
        <v>124</v>
      </c>
      <c r="B125" s="2" t="s">
        <v>123</v>
      </c>
    </row>
    <row r="126" spans="1:2" x14ac:dyDescent="0.3">
      <c r="A126">
        <f t="shared" si="3"/>
        <v>125</v>
      </c>
      <c r="B126" s="3" t="s">
        <v>124</v>
      </c>
    </row>
    <row r="127" spans="1:2" x14ac:dyDescent="0.3">
      <c r="A127">
        <f t="shared" si="3"/>
        <v>126</v>
      </c>
      <c r="B127" s="2" t="s">
        <v>125</v>
      </c>
    </row>
    <row r="128" spans="1:2" x14ac:dyDescent="0.3">
      <c r="A128">
        <f t="shared" si="3"/>
        <v>127</v>
      </c>
      <c r="B128" s="2" t="s">
        <v>126</v>
      </c>
    </row>
    <row r="129" spans="1:2" x14ac:dyDescent="0.3">
      <c r="A129">
        <f t="shared" si="3"/>
        <v>128</v>
      </c>
      <c r="B129" s="3" t="s">
        <v>127</v>
      </c>
    </row>
    <row r="130" spans="1:2" x14ac:dyDescent="0.3">
      <c r="A130">
        <f t="shared" si="3"/>
        <v>129</v>
      </c>
      <c r="B130" s="2" t="s">
        <v>128</v>
      </c>
    </row>
    <row r="131" spans="1:2" x14ac:dyDescent="0.3">
      <c r="A131">
        <f t="shared" si="3"/>
        <v>130</v>
      </c>
      <c r="B131" s="2" t="s">
        <v>129</v>
      </c>
    </row>
    <row r="132" spans="1:2" x14ac:dyDescent="0.3">
      <c r="A132">
        <f t="shared" ref="A132:A195" si="7">A131+1</f>
        <v>131</v>
      </c>
      <c r="B132" s="3" t="s">
        <v>130</v>
      </c>
    </row>
    <row r="133" spans="1:2" x14ac:dyDescent="0.3">
      <c r="A133">
        <f t="shared" si="7"/>
        <v>132</v>
      </c>
      <c r="B133" s="2" t="s">
        <v>131</v>
      </c>
    </row>
    <row r="134" spans="1:2" x14ac:dyDescent="0.3">
      <c r="A134">
        <f t="shared" si="7"/>
        <v>133</v>
      </c>
      <c r="B134" s="2" t="s">
        <v>132</v>
      </c>
    </row>
    <row r="135" spans="1:2" x14ac:dyDescent="0.3">
      <c r="A135">
        <f t="shared" si="7"/>
        <v>134</v>
      </c>
      <c r="B135" s="3" t="s">
        <v>133</v>
      </c>
    </row>
    <row r="136" spans="1:2" x14ac:dyDescent="0.3">
      <c r="A136">
        <f t="shared" si="7"/>
        <v>135</v>
      </c>
      <c r="B136" s="2" t="s">
        <v>134</v>
      </c>
    </row>
    <row r="137" spans="1:2" x14ac:dyDescent="0.3">
      <c r="A137">
        <f t="shared" si="7"/>
        <v>136</v>
      </c>
      <c r="B137" s="2" t="s">
        <v>135</v>
      </c>
    </row>
    <row r="138" spans="1:2" x14ac:dyDescent="0.3">
      <c r="A138">
        <f t="shared" si="7"/>
        <v>137</v>
      </c>
      <c r="B138" s="3" t="s">
        <v>136</v>
      </c>
    </row>
    <row r="139" spans="1:2" x14ac:dyDescent="0.3">
      <c r="A139">
        <f t="shared" si="7"/>
        <v>138</v>
      </c>
      <c r="B139" s="2" t="s">
        <v>137</v>
      </c>
    </row>
    <row r="140" spans="1:2" x14ac:dyDescent="0.3">
      <c r="A140">
        <f t="shared" si="7"/>
        <v>139</v>
      </c>
      <c r="B140" s="2" t="s">
        <v>138</v>
      </c>
    </row>
    <row r="141" spans="1:2" x14ac:dyDescent="0.3">
      <c r="A141">
        <f t="shared" si="7"/>
        <v>140</v>
      </c>
      <c r="B141" s="3" t="s">
        <v>139</v>
      </c>
    </row>
    <row r="142" spans="1:2" x14ac:dyDescent="0.3">
      <c r="A142">
        <f t="shared" si="7"/>
        <v>141</v>
      </c>
      <c r="B142" s="2" t="s">
        <v>140</v>
      </c>
    </row>
    <row r="143" spans="1:2" x14ac:dyDescent="0.3">
      <c r="A143">
        <f t="shared" si="7"/>
        <v>142</v>
      </c>
      <c r="B143" s="2" t="s">
        <v>141</v>
      </c>
    </row>
    <row r="144" spans="1:2" x14ac:dyDescent="0.3">
      <c r="A144">
        <f t="shared" si="7"/>
        <v>143</v>
      </c>
      <c r="B144" s="3" t="s">
        <v>142</v>
      </c>
    </row>
    <row r="145" spans="1:2" x14ac:dyDescent="0.3">
      <c r="A145">
        <f t="shared" si="7"/>
        <v>144</v>
      </c>
      <c r="B145" s="2" t="s">
        <v>143</v>
      </c>
    </row>
    <row r="146" spans="1:2" x14ac:dyDescent="0.3">
      <c r="A146">
        <f t="shared" si="7"/>
        <v>145</v>
      </c>
      <c r="B146" s="2" t="s">
        <v>144</v>
      </c>
    </row>
    <row r="147" spans="1:2" x14ac:dyDescent="0.3">
      <c r="A147">
        <f t="shared" si="7"/>
        <v>146</v>
      </c>
      <c r="B147" s="3" t="s">
        <v>145</v>
      </c>
    </row>
    <row r="148" spans="1:2" x14ac:dyDescent="0.3">
      <c r="A148">
        <f t="shared" si="7"/>
        <v>147</v>
      </c>
      <c r="B148" s="2" t="s">
        <v>146</v>
      </c>
    </row>
    <row r="149" spans="1:2" x14ac:dyDescent="0.3">
      <c r="A149">
        <f t="shared" si="7"/>
        <v>148</v>
      </c>
      <c r="B149" s="2" t="s">
        <v>147</v>
      </c>
    </row>
    <row r="150" spans="1:2" x14ac:dyDescent="0.3">
      <c r="A150">
        <f t="shared" si="7"/>
        <v>149</v>
      </c>
      <c r="B150" s="3" t="s">
        <v>148</v>
      </c>
    </row>
    <row r="151" spans="1:2" x14ac:dyDescent="0.3">
      <c r="A151">
        <f t="shared" si="7"/>
        <v>150</v>
      </c>
      <c r="B151" s="2" t="s">
        <v>149</v>
      </c>
    </row>
    <row r="152" spans="1:2" x14ac:dyDescent="0.3">
      <c r="A152">
        <f t="shared" si="7"/>
        <v>151</v>
      </c>
      <c r="B152" s="2" t="s">
        <v>150</v>
      </c>
    </row>
    <row r="153" spans="1:2" x14ac:dyDescent="0.3">
      <c r="A153">
        <f t="shared" si="7"/>
        <v>152</v>
      </c>
      <c r="B153" s="3" t="s">
        <v>151</v>
      </c>
    </row>
    <row r="154" spans="1:2" x14ac:dyDescent="0.3">
      <c r="A154">
        <f t="shared" si="7"/>
        <v>153</v>
      </c>
      <c r="B154" s="2" t="s">
        <v>152</v>
      </c>
    </row>
    <row r="155" spans="1:2" x14ac:dyDescent="0.3">
      <c r="A155">
        <f t="shared" si="7"/>
        <v>154</v>
      </c>
      <c r="B155" s="2" t="s">
        <v>153</v>
      </c>
    </row>
    <row r="156" spans="1:2" x14ac:dyDescent="0.3">
      <c r="A156">
        <f t="shared" si="7"/>
        <v>155</v>
      </c>
      <c r="B156" s="3" t="s">
        <v>154</v>
      </c>
    </row>
    <row r="157" spans="1:2" x14ac:dyDescent="0.3">
      <c r="A157">
        <f t="shared" si="7"/>
        <v>156</v>
      </c>
      <c r="B157" s="2" t="s">
        <v>155</v>
      </c>
    </row>
    <row r="158" spans="1:2" x14ac:dyDescent="0.3">
      <c r="A158">
        <f t="shared" si="7"/>
        <v>157</v>
      </c>
      <c r="B158" s="2" t="s">
        <v>156</v>
      </c>
    </row>
    <row r="159" spans="1:2" x14ac:dyDescent="0.3">
      <c r="A159">
        <f t="shared" si="7"/>
        <v>158</v>
      </c>
      <c r="B159" s="3" t="s">
        <v>157</v>
      </c>
    </row>
    <row r="160" spans="1:2" x14ac:dyDescent="0.3">
      <c r="A160">
        <f t="shared" si="7"/>
        <v>159</v>
      </c>
      <c r="B160" s="2" t="s">
        <v>158</v>
      </c>
    </row>
    <row r="161" spans="1:2" x14ac:dyDescent="0.3">
      <c r="A161">
        <f t="shared" si="7"/>
        <v>160</v>
      </c>
      <c r="B161" s="2" t="s">
        <v>159</v>
      </c>
    </row>
    <row r="162" spans="1:2" x14ac:dyDescent="0.3">
      <c r="A162">
        <f t="shared" si="7"/>
        <v>161</v>
      </c>
      <c r="B162" s="3" t="s">
        <v>160</v>
      </c>
    </row>
    <row r="163" spans="1:2" x14ac:dyDescent="0.3">
      <c r="A163">
        <f t="shared" si="7"/>
        <v>162</v>
      </c>
      <c r="B163" s="2" t="s">
        <v>161</v>
      </c>
    </row>
    <row r="164" spans="1:2" x14ac:dyDescent="0.3">
      <c r="A164">
        <f t="shared" si="7"/>
        <v>163</v>
      </c>
      <c r="B164" s="2" t="s">
        <v>162</v>
      </c>
    </row>
    <row r="165" spans="1:2" x14ac:dyDescent="0.3">
      <c r="A165">
        <f t="shared" si="7"/>
        <v>164</v>
      </c>
      <c r="B165" s="3" t="s">
        <v>163</v>
      </c>
    </row>
    <row r="166" spans="1:2" x14ac:dyDescent="0.3">
      <c r="A166">
        <f t="shared" si="7"/>
        <v>165</v>
      </c>
      <c r="B166" s="2" t="s">
        <v>164</v>
      </c>
    </row>
    <row r="167" spans="1:2" x14ac:dyDescent="0.3">
      <c r="A167">
        <f t="shared" si="7"/>
        <v>166</v>
      </c>
      <c r="B167" s="2" t="s">
        <v>165</v>
      </c>
    </row>
    <row r="168" spans="1:2" x14ac:dyDescent="0.3">
      <c r="A168">
        <f t="shared" si="7"/>
        <v>167</v>
      </c>
      <c r="B168" s="3" t="s">
        <v>166</v>
      </c>
    </row>
    <row r="169" spans="1:2" x14ac:dyDescent="0.3">
      <c r="A169">
        <f t="shared" si="7"/>
        <v>168</v>
      </c>
      <c r="B169" s="2" t="s">
        <v>167</v>
      </c>
    </row>
    <row r="170" spans="1:2" x14ac:dyDescent="0.3">
      <c r="A170">
        <f t="shared" si="7"/>
        <v>169</v>
      </c>
      <c r="B170" s="2" t="s">
        <v>168</v>
      </c>
    </row>
    <row r="171" spans="1:2" x14ac:dyDescent="0.3">
      <c r="A171">
        <f t="shared" si="7"/>
        <v>170</v>
      </c>
      <c r="B171" s="3" t="s">
        <v>169</v>
      </c>
    </row>
    <row r="172" spans="1:2" x14ac:dyDescent="0.3">
      <c r="A172">
        <f t="shared" si="7"/>
        <v>171</v>
      </c>
      <c r="B172" s="2" t="s">
        <v>170</v>
      </c>
    </row>
    <row r="173" spans="1:2" x14ac:dyDescent="0.3">
      <c r="A173">
        <f t="shared" si="7"/>
        <v>172</v>
      </c>
      <c r="B173" s="2" t="s">
        <v>171</v>
      </c>
    </row>
    <row r="174" spans="1:2" x14ac:dyDescent="0.3">
      <c r="A174">
        <f t="shared" si="7"/>
        <v>173</v>
      </c>
      <c r="B174" s="3" t="s">
        <v>172</v>
      </c>
    </row>
    <row r="175" spans="1:2" x14ac:dyDescent="0.3">
      <c r="A175">
        <f t="shared" si="7"/>
        <v>174</v>
      </c>
      <c r="B175" s="2" t="s">
        <v>173</v>
      </c>
    </row>
    <row r="176" spans="1:2" x14ac:dyDescent="0.3">
      <c r="A176">
        <f t="shared" si="7"/>
        <v>175</v>
      </c>
      <c r="B176" s="2" t="s">
        <v>174</v>
      </c>
    </row>
    <row r="177" spans="1:2" x14ac:dyDescent="0.3">
      <c r="A177">
        <f t="shared" si="7"/>
        <v>176</v>
      </c>
      <c r="B177" s="3" t="s">
        <v>175</v>
      </c>
    </row>
    <row r="178" spans="1:2" x14ac:dyDescent="0.3">
      <c r="A178">
        <f t="shared" si="7"/>
        <v>177</v>
      </c>
      <c r="B178" s="2" t="s">
        <v>176</v>
      </c>
    </row>
    <row r="179" spans="1:2" x14ac:dyDescent="0.3">
      <c r="A179">
        <f t="shared" si="7"/>
        <v>178</v>
      </c>
      <c r="B179" s="2" t="s">
        <v>177</v>
      </c>
    </row>
    <row r="180" spans="1:2" x14ac:dyDescent="0.3">
      <c r="A180">
        <f t="shared" si="7"/>
        <v>179</v>
      </c>
      <c r="B180" s="3" t="s">
        <v>178</v>
      </c>
    </row>
    <row r="181" spans="1:2" x14ac:dyDescent="0.3">
      <c r="A181">
        <f t="shared" si="7"/>
        <v>180</v>
      </c>
      <c r="B181" s="2" t="s">
        <v>179</v>
      </c>
    </row>
    <row r="182" spans="1:2" x14ac:dyDescent="0.3">
      <c r="A182">
        <f t="shared" si="7"/>
        <v>181</v>
      </c>
      <c r="B182" s="2" t="s">
        <v>180</v>
      </c>
    </row>
    <row r="183" spans="1:2" x14ac:dyDescent="0.3">
      <c r="A183">
        <f t="shared" si="7"/>
        <v>182</v>
      </c>
      <c r="B183" s="3" t="s">
        <v>181</v>
      </c>
    </row>
    <row r="184" spans="1:2" x14ac:dyDescent="0.3">
      <c r="A184">
        <f t="shared" si="7"/>
        <v>183</v>
      </c>
      <c r="B184" s="2" t="s">
        <v>182</v>
      </c>
    </row>
    <row r="185" spans="1:2" x14ac:dyDescent="0.3">
      <c r="A185">
        <f t="shared" si="7"/>
        <v>184</v>
      </c>
      <c r="B185" s="2" t="s">
        <v>183</v>
      </c>
    </row>
    <row r="186" spans="1:2" x14ac:dyDescent="0.3">
      <c r="A186">
        <f t="shared" si="7"/>
        <v>185</v>
      </c>
      <c r="B186" s="3" t="s">
        <v>184</v>
      </c>
    </row>
    <row r="187" spans="1:2" x14ac:dyDescent="0.3">
      <c r="A187">
        <f t="shared" si="7"/>
        <v>186</v>
      </c>
      <c r="B187" s="2" t="s">
        <v>185</v>
      </c>
    </row>
    <row r="188" spans="1:2" x14ac:dyDescent="0.3">
      <c r="A188">
        <f t="shared" si="7"/>
        <v>187</v>
      </c>
      <c r="B188" s="2" t="s">
        <v>186</v>
      </c>
    </row>
    <row r="189" spans="1:2" x14ac:dyDescent="0.3">
      <c r="A189">
        <f t="shared" si="7"/>
        <v>188</v>
      </c>
      <c r="B189" s="3" t="s">
        <v>187</v>
      </c>
    </row>
    <row r="190" spans="1:2" x14ac:dyDescent="0.3">
      <c r="A190">
        <f t="shared" si="7"/>
        <v>189</v>
      </c>
      <c r="B190" s="2" t="s">
        <v>188</v>
      </c>
    </row>
    <row r="191" spans="1:2" x14ac:dyDescent="0.3">
      <c r="A191">
        <f t="shared" si="7"/>
        <v>190</v>
      </c>
      <c r="B191" s="2" t="s">
        <v>189</v>
      </c>
    </row>
    <row r="192" spans="1:2" x14ac:dyDescent="0.3">
      <c r="A192">
        <f t="shared" si="7"/>
        <v>191</v>
      </c>
      <c r="B192" s="3" t="s">
        <v>190</v>
      </c>
    </row>
    <row r="193" spans="1:2" x14ac:dyDescent="0.3">
      <c r="A193">
        <f t="shared" si="7"/>
        <v>192</v>
      </c>
      <c r="B193" s="2" t="s">
        <v>191</v>
      </c>
    </row>
    <row r="194" spans="1:2" x14ac:dyDescent="0.3">
      <c r="A194">
        <f t="shared" si="7"/>
        <v>193</v>
      </c>
      <c r="B194" s="2" t="s">
        <v>192</v>
      </c>
    </row>
    <row r="195" spans="1:2" x14ac:dyDescent="0.3">
      <c r="A195">
        <f t="shared" si="7"/>
        <v>194</v>
      </c>
      <c r="B195" s="3" t="s">
        <v>193</v>
      </c>
    </row>
    <row r="196" spans="1:2" x14ac:dyDescent="0.3">
      <c r="A196">
        <f t="shared" ref="A196:A259" si="8">A195+1</f>
        <v>195</v>
      </c>
      <c r="B196" s="2" t="s">
        <v>194</v>
      </c>
    </row>
    <row r="197" spans="1:2" x14ac:dyDescent="0.3">
      <c r="A197">
        <f t="shared" si="8"/>
        <v>196</v>
      </c>
      <c r="B197" s="2" t="s">
        <v>195</v>
      </c>
    </row>
    <row r="198" spans="1:2" x14ac:dyDescent="0.3">
      <c r="A198">
        <f t="shared" si="8"/>
        <v>197</v>
      </c>
      <c r="B198" s="3" t="s">
        <v>196</v>
      </c>
    </row>
    <row r="199" spans="1:2" x14ac:dyDescent="0.3">
      <c r="A199">
        <f t="shared" si="8"/>
        <v>198</v>
      </c>
      <c r="B199" s="2" t="s">
        <v>197</v>
      </c>
    </row>
    <row r="200" spans="1:2" x14ac:dyDescent="0.3">
      <c r="A200">
        <f t="shared" si="8"/>
        <v>199</v>
      </c>
      <c r="B200" s="2" t="s">
        <v>198</v>
      </c>
    </row>
    <row r="201" spans="1:2" x14ac:dyDescent="0.3">
      <c r="A201">
        <f t="shared" si="8"/>
        <v>200</v>
      </c>
      <c r="B201" s="3" t="s">
        <v>199</v>
      </c>
    </row>
    <row r="202" spans="1:2" x14ac:dyDescent="0.3">
      <c r="A202">
        <f t="shared" si="8"/>
        <v>201</v>
      </c>
      <c r="B202" s="2" t="s">
        <v>200</v>
      </c>
    </row>
    <row r="203" spans="1:2" x14ac:dyDescent="0.3">
      <c r="A203">
        <f t="shared" si="8"/>
        <v>202</v>
      </c>
      <c r="B203" s="2" t="s">
        <v>201</v>
      </c>
    </row>
    <row r="204" spans="1:2" x14ac:dyDescent="0.3">
      <c r="A204">
        <f t="shared" si="8"/>
        <v>203</v>
      </c>
      <c r="B204" s="3" t="s">
        <v>202</v>
      </c>
    </row>
    <row r="205" spans="1:2" x14ac:dyDescent="0.3">
      <c r="A205">
        <f t="shared" si="8"/>
        <v>204</v>
      </c>
      <c r="B205" s="2" t="s">
        <v>203</v>
      </c>
    </row>
    <row r="206" spans="1:2" x14ac:dyDescent="0.3">
      <c r="A206">
        <f t="shared" si="8"/>
        <v>205</v>
      </c>
      <c r="B206" s="2" t="s">
        <v>204</v>
      </c>
    </row>
    <row r="207" spans="1:2" x14ac:dyDescent="0.3">
      <c r="A207">
        <f t="shared" si="8"/>
        <v>206</v>
      </c>
      <c r="B207" s="3" t="s">
        <v>205</v>
      </c>
    </row>
    <row r="208" spans="1:2" x14ac:dyDescent="0.3">
      <c r="A208">
        <f t="shared" si="8"/>
        <v>207</v>
      </c>
      <c r="B208" s="2" t="s">
        <v>206</v>
      </c>
    </row>
    <row r="209" spans="1:4" x14ac:dyDescent="0.3">
      <c r="A209">
        <f t="shared" si="8"/>
        <v>208</v>
      </c>
      <c r="B209" s="2" t="s">
        <v>207</v>
      </c>
    </row>
    <row r="210" spans="1:4" x14ac:dyDescent="0.3">
      <c r="A210">
        <f t="shared" si="8"/>
        <v>209</v>
      </c>
      <c r="B210" s="3" t="s">
        <v>208</v>
      </c>
    </row>
    <row r="211" spans="1:4" x14ac:dyDescent="0.3">
      <c r="A211">
        <f t="shared" si="8"/>
        <v>210</v>
      </c>
      <c r="B211" s="2" t="s">
        <v>209</v>
      </c>
    </row>
    <row r="212" spans="1:4" x14ac:dyDescent="0.3">
      <c r="A212">
        <f t="shared" si="8"/>
        <v>211</v>
      </c>
      <c r="B212" s="2" t="s">
        <v>210</v>
      </c>
    </row>
    <row r="213" spans="1:4" x14ac:dyDescent="0.3">
      <c r="A213">
        <f t="shared" si="8"/>
        <v>212</v>
      </c>
      <c r="B213" s="3" t="s">
        <v>211</v>
      </c>
    </row>
    <row r="214" spans="1:4" x14ac:dyDescent="0.3">
      <c r="A214">
        <f t="shared" si="8"/>
        <v>213</v>
      </c>
      <c r="B214" s="2" t="s">
        <v>212</v>
      </c>
    </row>
    <row r="215" spans="1:4" x14ac:dyDescent="0.3">
      <c r="A215">
        <f t="shared" si="8"/>
        <v>214</v>
      </c>
      <c r="B215" s="2" t="s">
        <v>213</v>
      </c>
    </row>
    <row r="216" spans="1:4" x14ac:dyDescent="0.3">
      <c r="A216">
        <f t="shared" si="8"/>
        <v>215</v>
      </c>
      <c r="B216" s="3" t="s">
        <v>214</v>
      </c>
    </row>
    <row r="217" spans="1:4" x14ac:dyDescent="0.3">
      <c r="A217">
        <f t="shared" si="8"/>
        <v>216</v>
      </c>
      <c r="B217" s="2" t="s">
        <v>215</v>
      </c>
    </row>
    <row r="218" spans="1:4" x14ac:dyDescent="0.3">
      <c r="A218">
        <f t="shared" si="8"/>
        <v>217</v>
      </c>
      <c r="B218" s="2" t="s">
        <v>216</v>
      </c>
      <c r="D218" t="str">
        <f>_xlfn.UNICHAR(986)</f>
        <v>Ϛ</v>
      </c>
    </row>
    <row r="219" spans="1:4" x14ac:dyDescent="0.3">
      <c r="A219">
        <f t="shared" si="8"/>
        <v>218</v>
      </c>
      <c r="B219" s="4">
        <v>0</v>
      </c>
    </row>
    <row r="220" spans="1:4" x14ac:dyDescent="0.3">
      <c r="A220">
        <f t="shared" si="8"/>
        <v>219</v>
      </c>
      <c r="B220" s="2" t="s">
        <v>217</v>
      </c>
    </row>
    <row r="221" spans="1:4" x14ac:dyDescent="0.3">
      <c r="A221">
        <f t="shared" si="8"/>
        <v>220</v>
      </c>
      <c r="B221" s="2" t="s">
        <v>218</v>
      </c>
    </row>
    <row r="222" spans="1:4" x14ac:dyDescent="0.3">
      <c r="A222">
        <f t="shared" si="8"/>
        <v>221</v>
      </c>
      <c r="B222" s="4">
        <v>1</v>
      </c>
    </row>
    <row r="223" spans="1:4" x14ac:dyDescent="0.3">
      <c r="A223">
        <f t="shared" si="8"/>
        <v>222</v>
      </c>
      <c r="B223" s="2" t="s">
        <v>219</v>
      </c>
    </row>
    <row r="224" spans="1:4" x14ac:dyDescent="0.3">
      <c r="A224">
        <f t="shared" si="8"/>
        <v>223</v>
      </c>
      <c r="B224" s="2" t="s">
        <v>220</v>
      </c>
    </row>
    <row r="225" spans="1:2" x14ac:dyDescent="0.3">
      <c r="A225">
        <f t="shared" si="8"/>
        <v>224</v>
      </c>
      <c r="B225" s="4">
        <v>2</v>
      </c>
    </row>
    <row r="226" spans="1:2" x14ac:dyDescent="0.3">
      <c r="A226">
        <f t="shared" si="8"/>
        <v>225</v>
      </c>
      <c r="B226" s="2" t="s">
        <v>221</v>
      </c>
    </row>
    <row r="227" spans="1:2" x14ac:dyDescent="0.3">
      <c r="A227">
        <f t="shared" si="8"/>
        <v>226</v>
      </c>
      <c r="B227" s="2" t="s">
        <v>222</v>
      </c>
    </row>
    <row r="228" spans="1:2" x14ac:dyDescent="0.3">
      <c r="A228">
        <f t="shared" si="8"/>
        <v>227</v>
      </c>
      <c r="B228" s="4">
        <v>3</v>
      </c>
    </row>
    <row r="229" spans="1:2" x14ac:dyDescent="0.3">
      <c r="A229">
        <f t="shared" si="8"/>
        <v>228</v>
      </c>
      <c r="B229" s="2" t="s">
        <v>223</v>
      </c>
    </row>
    <row r="230" spans="1:2" x14ac:dyDescent="0.3">
      <c r="A230">
        <f t="shared" si="8"/>
        <v>229</v>
      </c>
      <c r="B230" s="2" t="s">
        <v>224</v>
      </c>
    </row>
    <row r="231" spans="1:2" x14ac:dyDescent="0.3">
      <c r="A231">
        <f t="shared" si="8"/>
        <v>230</v>
      </c>
      <c r="B231" s="4">
        <v>4</v>
      </c>
    </row>
    <row r="232" spans="1:2" x14ac:dyDescent="0.3">
      <c r="A232">
        <f t="shared" si="8"/>
        <v>231</v>
      </c>
      <c r="B232" s="2" t="s">
        <v>225</v>
      </c>
    </row>
    <row r="233" spans="1:2" x14ac:dyDescent="0.3">
      <c r="A233">
        <f t="shared" si="8"/>
        <v>232</v>
      </c>
      <c r="B233" s="2" t="s">
        <v>226</v>
      </c>
    </row>
    <row r="234" spans="1:2" x14ac:dyDescent="0.3">
      <c r="A234">
        <f t="shared" si="8"/>
        <v>233</v>
      </c>
      <c r="B234" s="4">
        <v>5</v>
      </c>
    </row>
    <row r="235" spans="1:2" x14ac:dyDescent="0.3">
      <c r="A235">
        <f t="shared" si="8"/>
        <v>234</v>
      </c>
      <c r="B235" s="2" t="s">
        <v>227</v>
      </c>
    </row>
    <row r="236" spans="1:2" x14ac:dyDescent="0.3">
      <c r="A236">
        <f t="shared" si="8"/>
        <v>235</v>
      </c>
      <c r="B236" s="2" t="s">
        <v>228</v>
      </c>
    </row>
    <row r="237" spans="1:2" x14ac:dyDescent="0.3">
      <c r="A237">
        <f t="shared" si="8"/>
        <v>236</v>
      </c>
      <c r="B237" s="4">
        <v>6</v>
      </c>
    </row>
    <row r="238" spans="1:2" x14ac:dyDescent="0.3">
      <c r="A238">
        <f t="shared" si="8"/>
        <v>237</v>
      </c>
      <c r="B238" s="2" t="s">
        <v>229</v>
      </c>
    </row>
    <row r="239" spans="1:2" x14ac:dyDescent="0.3">
      <c r="A239">
        <f t="shared" si="8"/>
        <v>238</v>
      </c>
      <c r="B239" s="2" t="s">
        <v>230</v>
      </c>
    </row>
    <row r="240" spans="1:2" x14ac:dyDescent="0.3">
      <c r="A240">
        <f t="shared" si="8"/>
        <v>239</v>
      </c>
      <c r="B240" s="4">
        <v>7</v>
      </c>
    </row>
    <row r="241" spans="1:2" x14ac:dyDescent="0.3">
      <c r="A241">
        <f t="shared" si="8"/>
        <v>240</v>
      </c>
      <c r="B241" s="2" t="s">
        <v>231</v>
      </c>
    </row>
    <row r="242" spans="1:2" x14ac:dyDescent="0.3">
      <c r="A242">
        <f t="shared" si="8"/>
        <v>241</v>
      </c>
      <c r="B242" s="2" t="s">
        <v>232</v>
      </c>
    </row>
    <row r="243" spans="1:2" x14ac:dyDescent="0.3">
      <c r="A243">
        <f t="shared" si="8"/>
        <v>242</v>
      </c>
      <c r="B243" s="4">
        <v>8</v>
      </c>
    </row>
    <row r="244" spans="1:2" x14ac:dyDescent="0.3">
      <c r="A244">
        <f t="shared" si="8"/>
        <v>243</v>
      </c>
      <c r="B244" s="2" t="s">
        <v>233</v>
      </c>
    </row>
    <row r="245" spans="1:2" x14ac:dyDescent="0.3">
      <c r="A245">
        <f t="shared" si="8"/>
        <v>244</v>
      </c>
      <c r="B245" s="2" t="s">
        <v>234</v>
      </c>
    </row>
    <row r="246" spans="1:2" x14ac:dyDescent="0.3">
      <c r="A246">
        <f t="shared" si="8"/>
        <v>245</v>
      </c>
      <c r="B246" s="4">
        <v>9</v>
      </c>
    </row>
    <row r="247" spans="1:2" x14ac:dyDescent="0.3">
      <c r="A247">
        <f t="shared" si="8"/>
        <v>246</v>
      </c>
      <c r="B247" s="2" t="s">
        <v>235</v>
      </c>
    </row>
    <row r="248" spans="1:2" x14ac:dyDescent="0.3">
      <c r="A248">
        <f t="shared" si="8"/>
        <v>247</v>
      </c>
      <c r="B248" s="2" t="s">
        <v>236</v>
      </c>
    </row>
    <row r="249" spans="1:2" x14ac:dyDescent="0.3">
      <c r="A249">
        <f t="shared" si="8"/>
        <v>248</v>
      </c>
      <c r="B249" s="3" t="s">
        <v>237</v>
      </c>
    </row>
    <row r="250" spans="1:2" x14ac:dyDescent="0.3">
      <c r="A250">
        <f t="shared" si="8"/>
        <v>249</v>
      </c>
      <c r="B250" s="2" t="s">
        <v>238</v>
      </c>
    </row>
    <row r="251" spans="1:2" x14ac:dyDescent="0.3">
      <c r="A251">
        <f t="shared" si="8"/>
        <v>250</v>
      </c>
      <c r="B251" s="2" t="s">
        <v>239</v>
      </c>
    </row>
    <row r="252" spans="1:2" x14ac:dyDescent="0.3">
      <c r="A252">
        <f t="shared" si="8"/>
        <v>251</v>
      </c>
      <c r="B252" s="3" t="s">
        <v>240</v>
      </c>
    </row>
    <row r="253" spans="1:2" x14ac:dyDescent="0.3">
      <c r="A253">
        <f t="shared" si="8"/>
        <v>252</v>
      </c>
      <c r="B253" s="2" t="s">
        <v>241</v>
      </c>
    </row>
    <row r="254" spans="1:2" x14ac:dyDescent="0.3">
      <c r="A254">
        <f t="shared" si="8"/>
        <v>253</v>
      </c>
      <c r="B254" s="2" t="s">
        <v>242</v>
      </c>
    </row>
    <row r="255" spans="1:2" x14ac:dyDescent="0.3">
      <c r="A255">
        <f t="shared" si="8"/>
        <v>254</v>
      </c>
      <c r="B255" s="3" t="s">
        <v>243</v>
      </c>
    </row>
    <row r="256" spans="1:2" x14ac:dyDescent="0.3">
      <c r="A256">
        <f t="shared" si="8"/>
        <v>255</v>
      </c>
      <c r="B256" s="2" t="s">
        <v>244</v>
      </c>
    </row>
    <row r="257" spans="1:2" x14ac:dyDescent="0.3">
      <c r="A257">
        <f t="shared" si="8"/>
        <v>256</v>
      </c>
      <c r="B257" s="2" t="s">
        <v>245</v>
      </c>
    </row>
    <row r="258" spans="1:2" x14ac:dyDescent="0.3">
      <c r="A258">
        <f t="shared" si="8"/>
        <v>257</v>
      </c>
      <c r="B258" s="3" t="s">
        <v>246</v>
      </c>
    </row>
    <row r="259" spans="1:2" x14ac:dyDescent="0.3">
      <c r="A259">
        <f t="shared" si="8"/>
        <v>258</v>
      </c>
      <c r="B259" s="2" t="s">
        <v>247</v>
      </c>
    </row>
    <row r="260" spans="1:2" x14ac:dyDescent="0.3">
      <c r="A260">
        <f t="shared" ref="A260:A292" si="9">A259+1</f>
        <v>259</v>
      </c>
      <c r="B260" s="2" t="s">
        <v>248</v>
      </c>
    </row>
    <row r="261" spans="1:2" x14ac:dyDescent="0.3">
      <c r="A261">
        <f t="shared" si="9"/>
        <v>260</v>
      </c>
      <c r="B261" s="3" t="s">
        <v>249</v>
      </c>
    </row>
    <row r="262" spans="1:2" x14ac:dyDescent="0.3">
      <c r="A262">
        <f t="shared" si="9"/>
        <v>261</v>
      </c>
      <c r="B262" s="2" t="s">
        <v>250</v>
      </c>
    </row>
    <row r="263" spans="1:2" x14ac:dyDescent="0.3">
      <c r="A263">
        <f t="shared" si="9"/>
        <v>262</v>
      </c>
      <c r="B263" s="2" t="s">
        <v>251</v>
      </c>
    </row>
    <row r="264" spans="1:2" x14ac:dyDescent="0.3">
      <c r="A264">
        <f t="shared" si="9"/>
        <v>263</v>
      </c>
      <c r="B264" s="3" t="s">
        <v>252</v>
      </c>
    </row>
    <row r="265" spans="1:2" x14ac:dyDescent="0.3">
      <c r="A265">
        <f t="shared" si="9"/>
        <v>264</v>
      </c>
      <c r="B265" s="2" t="s">
        <v>253</v>
      </c>
    </row>
    <row r="266" spans="1:2" x14ac:dyDescent="0.3">
      <c r="A266">
        <f t="shared" si="9"/>
        <v>265</v>
      </c>
      <c r="B266" s="2" t="s">
        <v>254</v>
      </c>
    </row>
    <row r="267" spans="1:2" x14ac:dyDescent="0.3">
      <c r="A267">
        <f t="shared" si="9"/>
        <v>266</v>
      </c>
      <c r="B267" s="3" t="s">
        <v>255</v>
      </c>
    </row>
    <row r="268" spans="1:2" x14ac:dyDescent="0.3">
      <c r="A268">
        <f t="shared" si="9"/>
        <v>267</v>
      </c>
      <c r="B268" s="2" t="s">
        <v>256</v>
      </c>
    </row>
    <row r="269" spans="1:2" x14ac:dyDescent="0.3">
      <c r="A269">
        <f t="shared" si="9"/>
        <v>268</v>
      </c>
      <c r="B269" s="2" t="s">
        <v>257</v>
      </c>
    </row>
    <row r="270" spans="1:2" x14ac:dyDescent="0.3">
      <c r="A270">
        <f t="shared" si="9"/>
        <v>269</v>
      </c>
      <c r="B270" s="3" t="s">
        <v>258</v>
      </c>
    </row>
    <row r="271" spans="1:2" x14ac:dyDescent="0.3">
      <c r="A271">
        <f t="shared" si="9"/>
        <v>270</v>
      </c>
      <c r="B271" s="2" t="s">
        <v>259</v>
      </c>
    </row>
    <row r="272" spans="1:2" x14ac:dyDescent="0.3">
      <c r="A272">
        <f t="shared" si="9"/>
        <v>271</v>
      </c>
      <c r="B272" s="2" t="s">
        <v>260</v>
      </c>
    </row>
    <row r="273" spans="1:2" x14ac:dyDescent="0.3">
      <c r="A273">
        <f t="shared" si="9"/>
        <v>272</v>
      </c>
      <c r="B273" s="3" t="s">
        <v>261</v>
      </c>
    </row>
    <row r="274" spans="1:2" x14ac:dyDescent="0.3">
      <c r="A274">
        <f t="shared" si="9"/>
        <v>273</v>
      </c>
      <c r="B274" s="2" t="s">
        <v>262</v>
      </c>
    </row>
    <row r="275" spans="1:2" x14ac:dyDescent="0.3">
      <c r="A275">
        <f t="shared" si="9"/>
        <v>274</v>
      </c>
      <c r="B275" s="2" t="s">
        <v>263</v>
      </c>
    </row>
    <row r="276" spans="1:2" x14ac:dyDescent="0.3">
      <c r="A276">
        <f t="shared" si="9"/>
        <v>275</v>
      </c>
      <c r="B276" s="3" t="s">
        <v>264</v>
      </c>
    </row>
    <row r="277" spans="1:2" x14ac:dyDescent="0.3">
      <c r="A277">
        <f t="shared" si="9"/>
        <v>276</v>
      </c>
      <c r="B277" s="2" t="s">
        <v>265</v>
      </c>
    </row>
    <row r="278" spans="1:2" x14ac:dyDescent="0.3">
      <c r="A278">
        <f t="shared" si="9"/>
        <v>277</v>
      </c>
      <c r="B278" s="2" t="s">
        <v>266</v>
      </c>
    </row>
    <row r="279" spans="1:2" x14ac:dyDescent="0.3">
      <c r="A279">
        <f t="shared" si="9"/>
        <v>278</v>
      </c>
      <c r="B279" s="3" t="s">
        <v>267</v>
      </c>
    </row>
    <row r="280" spans="1:2" x14ac:dyDescent="0.3">
      <c r="A280">
        <f t="shared" si="9"/>
        <v>279</v>
      </c>
      <c r="B280" s="2" t="s">
        <v>268</v>
      </c>
    </row>
    <row r="281" spans="1:2" x14ac:dyDescent="0.3">
      <c r="A281">
        <f t="shared" si="9"/>
        <v>280</v>
      </c>
      <c r="B281" s="2" t="s">
        <v>269</v>
      </c>
    </row>
    <row r="282" spans="1:2" x14ac:dyDescent="0.3">
      <c r="A282">
        <f t="shared" si="9"/>
        <v>281</v>
      </c>
      <c r="B282" s="3" t="s">
        <v>270</v>
      </c>
    </row>
    <row r="283" spans="1:2" x14ac:dyDescent="0.3">
      <c r="A283">
        <f t="shared" si="9"/>
        <v>282</v>
      </c>
      <c r="B283" s="2" t="s">
        <v>271</v>
      </c>
    </row>
    <row r="284" spans="1:2" x14ac:dyDescent="0.3">
      <c r="A284">
        <f t="shared" si="9"/>
        <v>283</v>
      </c>
      <c r="B284" s="2" t="s">
        <v>272</v>
      </c>
    </row>
    <row r="285" spans="1:2" x14ac:dyDescent="0.3">
      <c r="A285">
        <f t="shared" si="9"/>
        <v>284</v>
      </c>
      <c r="B285" s="3" t="s">
        <v>273</v>
      </c>
    </row>
    <row r="286" spans="1:2" x14ac:dyDescent="0.3">
      <c r="A286">
        <f t="shared" si="9"/>
        <v>285</v>
      </c>
      <c r="B286" s="2" t="s">
        <v>274</v>
      </c>
    </row>
    <row r="287" spans="1:2" x14ac:dyDescent="0.3">
      <c r="A287">
        <f t="shared" si="9"/>
        <v>286</v>
      </c>
      <c r="B287" s="2" t="s">
        <v>275</v>
      </c>
    </row>
    <row r="288" spans="1:2" x14ac:dyDescent="0.3">
      <c r="A288">
        <f t="shared" si="9"/>
        <v>287</v>
      </c>
      <c r="B288" s="3" t="s">
        <v>276</v>
      </c>
    </row>
    <row r="289" spans="1:2" x14ac:dyDescent="0.3">
      <c r="A289">
        <f t="shared" si="9"/>
        <v>288</v>
      </c>
      <c r="B289" s="2" t="s">
        <v>277</v>
      </c>
    </row>
    <row r="290" spans="1:2" x14ac:dyDescent="0.3">
      <c r="A290">
        <f t="shared" si="9"/>
        <v>289</v>
      </c>
      <c r="B290" s="2" t="s">
        <v>278</v>
      </c>
    </row>
    <row r="291" spans="1:2" x14ac:dyDescent="0.3">
      <c r="A291">
        <f t="shared" si="9"/>
        <v>290</v>
      </c>
      <c r="B291" s="3" t="s">
        <v>279</v>
      </c>
    </row>
    <row r="292" spans="1:2" x14ac:dyDescent="0.3">
      <c r="A292">
        <f t="shared" si="9"/>
        <v>291</v>
      </c>
      <c r="B292" s="2" t="s">
        <v>280</v>
      </c>
    </row>
  </sheetData>
  <hyperlinks>
    <hyperlink ref="B5" r:id="rId1" display="https://www.compart.com/en/unicode/U+0980" xr:uid="{64E2C73C-EC08-4128-8F89-43ADA4947685}"/>
    <hyperlink ref="B6" r:id="rId2" display="https://www.compart.com/en/unicode/U+0980" xr:uid="{E4B0EFA8-A2F4-4863-8D4D-44D768213AC5}"/>
    <hyperlink ref="B7" r:id="rId3" display="https://www.compart.com/en/unicode/U+0980" xr:uid="{D207DCF4-6244-470A-9E30-4C2E77C0DACD}"/>
    <hyperlink ref="B8" r:id="rId4" display="https://www.compart.com/en/unicode/U+0981" xr:uid="{C56C90FD-0816-44F5-9ACD-19D66F4C71C8}"/>
    <hyperlink ref="B9" r:id="rId5" display="https://www.compart.com/en/unicode/U+0981" xr:uid="{17FAA619-CAAC-48A6-95A8-DD8BC251404C}"/>
    <hyperlink ref="B10" r:id="rId6" display="https://www.compart.com/en/unicode/U+0981" xr:uid="{407F956E-EA5C-4473-97AA-09CD12A2F2B9}"/>
    <hyperlink ref="B11" r:id="rId7" display="https://www.compart.com/en/unicode/U+0982" xr:uid="{558F0994-E2C2-4FA1-B813-1577E82454DE}"/>
    <hyperlink ref="B12" r:id="rId8" display="https://www.compart.com/en/unicode/U+0982" xr:uid="{D529F237-3B57-4C34-B9FB-EE2AAE40AAC5}"/>
    <hyperlink ref="B13" r:id="rId9" display="https://www.compart.com/en/unicode/U+0982" xr:uid="{8ED60349-DDFC-42C7-98AD-4D683AF0F200}"/>
    <hyperlink ref="B14" r:id="rId10" display="https://www.compart.com/en/unicode/U+0983" xr:uid="{35599BC9-2E8D-4918-B920-82D5DE0D872E}"/>
    <hyperlink ref="B15" r:id="rId11" display="https://www.compart.com/en/unicode/U+0983" xr:uid="{CC342238-E519-415E-BB22-4E30BDF1F118}"/>
    <hyperlink ref="B16" r:id="rId12" display="https://www.compart.com/en/unicode/U+0983" xr:uid="{09F79076-205A-4FFA-B58E-EDE387694477}"/>
    <hyperlink ref="B17" r:id="rId13" display="https://www.compart.com/en/unicode/U+0985" xr:uid="{4369C02E-86D2-42F3-932A-FB30E97C8BC1}"/>
    <hyperlink ref="B18" r:id="rId14" display="https://www.compart.com/en/unicode/U+0985" xr:uid="{47D432DB-4DDB-429C-8848-004B3BBAB45D}"/>
    <hyperlink ref="B19" r:id="rId15" display="https://www.compart.com/en/unicode/U+0985" xr:uid="{D80E4FEF-35FD-4898-AD20-0D8E14D573F8}"/>
    <hyperlink ref="B20" r:id="rId16" display="https://www.compart.com/en/unicode/U+0986" xr:uid="{74E9839E-F882-4932-B814-188EFBC82AB5}"/>
    <hyperlink ref="B21" r:id="rId17" display="https://www.compart.com/en/unicode/U+0986" xr:uid="{3041AB29-B54A-46A8-A960-F75B0F42AC28}"/>
    <hyperlink ref="B22" r:id="rId18" display="https://www.compart.com/en/unicode/U+0986" xr:uid="{E13296AE-3F8E-47F8-A337-2AC790905AC2}"/>
    <hyperlink ref="B23" r:id="rId19" display="https://www.compart.com/en/unicode/U+0987" xr:uid="{BDD3660B-CCA8-45F4-9AA8-659A8508A9C9}"/>
    <hyperlink ref="B24" r:id="rId20" display="https://www.compart.com/en/unicode/U+0987" xr:uid="{45F2FA67-0167-4603-A05F-4A3A3AD74A85}"/>
    <hyperlink ref="B25" r:id="rId21" display="https://www.compart.com/en/unicode/U+0987" xr:uid="{6D037C65-0E5A-4FC8-A385-5DE036AA81F1}"/>
    <hyperlink ref="B26" r:id="rId22" display="https://www.compart.com/en/unicode/U+0988" xr:uid="{72A8411F-CAE6-4961-862A-5CE600252A64}"/>
    <hyperlink ref="B27" r:id="rId23" display="https://www.compart.com/en/unicode/U+0988" xr:uid="{4A4C9426-4E6F-402F-B33E-6172A15B26A4}"/>
    <hyperlink ref="B28" r:id="rId24" display="https://www.compart.com/en/unicode/U+0988" xr:uid="{9A00A5AE-B607-4CC8-857F-41D3B90A751F}"/>
    <hyperlink ref="B29" r:id="rId25" display="https://www.compart.com/en/unicode/U+0989" xr:uid="{35F7D943-CAEC-4ABA-B979-9E9001A02960}"/>
    <hyperlink ref="B30" r:id="rId26" display="https://www.compart.com/en/unicode/U+0989" xr:uid="{7D1D49B2-9C45-4D72-9FF3-A58A2D0737CD}"/>
    <hyperlink ref="B31" r:id="rId27" display="https://www.compart.com/en/unicode/U+0989" xr:uid="{AC888BFB-5E7C-41DC-AA70-88C678AD365B}"/>
    <hyperlink ref="B32" r:id="rId28" display="https://www.compart.com/en/unicode/U+098A" xr:uid="{EC76A1B5-8E20-4E85-847D-A4AA5AD1F4CC}"/>
    <hyperlink ref="B33" r:id="rId29" display="https://www.compart.com/en/unicode/U+098A" xr:uid="{2037E04C-7A71-4E70-98E5-B282D78FEAE6}"/>
    <hyperlink ref="B34" r:id="rId30" display="https://www.compart.com/en/unicode/U+098A" xr:uid="{DCC6EDB4-F29C-4BB4-909B-60B624AA10EE}"/>
    <hyperlink ref="B35" r:id="rId31" display="https://www.compart.com/en/unicode/U+098B" xr:uid="{E5420FF6-18AB-4BFF-AEA5-DB5B6A63E311}"/>
    <hyperlink ref="B36" r:id="rId32" display="https://www.compart.com/en/unicode/U+098B" xr:uid="{55922CD7-3C31-4A0B-B66D-E3A5FEEDBC3A}"/>
    <hyperlink ref="B37" r:id="rId33" display="https://www.compart.com/en/unicode/U+098B" xr:uid="{5E3CB585-CFE9-49EC-B14D-F5D384F2D2C9}"/>
    <hyperlink ref="B38" r:id="rId34" display="https://www.compart.com/en/unicode/U+098C" xr:uid="{62E72F83-9916-4041-8B00-3637AA9734BA}"/>
    <hyperlink ref="B39" r:id="rId35" display="https://www.compart.com/en/unicode/U+098C" xr:uid="{DEFDF2D4-A046-4FA3-9F85-2EA3A2E1F421}"/>
    <hyperlink ref="B40" r:id="rId36" display="https://www.compart.com/en/unicode/U+098C" xr:uid="{1574711E-3CD5-4FFE-87B7-555D5563925F}"/>
    <hyperlink ref="B41" r:id="rId37" display="https://www.compart.com/en/unicode/U+098F" xr:uid="{D23C6096-D515-4E86-8B8A-CCEB11D45D96}"/>
    <hyperlink ref="B42" r:id="rId38" display="https://www.compart.com/en/unicode/U+098F" xr:uid="{F175A2B1-775C-4B84-A24F-A72F47B0B31D}"/>
    <hyperlink ref="B43" r:id="rId39" display="https://www.compart.com/en/unicode/U+098F" xr:uid="{05AD3374-5E25-4438-87C5-6C2E8233472C}"/>
    <hyperlink ref="B44" r:id="rId40" display="https://www.compart.com/en/unicode/U+0990" xr:uid="{AF78908E-78E9-4A36-9427-32A9C3BC6D56}"/>
    <hyperlink ref="B45" r:id="rId41" display="https://www.compart.com/en/unicode/U+0990" xr:uid="{82A182D7-6C33-4789-9A0F-2E075F067026}"/>
    <hyperlink ref="B46" r:id="rId42" display="https://www.compart.com/en/unicode/U+0990" xr:uid="{1A579F72-3F60-4F38-A890-C25108DB6C98}"/>
    <hyperlink ref="B47" r:id="rId43" display="https://www.compart.com/en/unicode/U+0993" xr:uid="{57B02852-A728-4A20-9BCE-6315DFD53B2B}"/>
    <hyperlink ref="B48" r:id="rId44" display="https://www.compart.com/en/unicode/U+0993" xr:uid="{A652114F-7317-4C8E-B372-BDFD91BC5D76}"/>
    <hyperlink ref="B49" r:id="rId45" display="https://www.compart.com/en/unicode/U+0993" xr:uid="{31ED6822-3DC9-41D2-A7AB-D41B508B35CE}"/>
    <hyperlink ref="B50" r:id="rId46" display="https://www.compart.com/en/unicode/U+0994" xr:uid="{F141228E-5C1D-4079-984B-4F4D6C2FE68D}"/>
    <hyperlink ref="B51" r:id="rId47" display="https://www.compart.com/en/unicode/U+0994" xr:uid="{D4548AA3-34A0-486C-B516-F1B2E9FD4320}"/>
    <hyperlink ref="B52" r:id="rId48" display="https://www.compart.com/en/unicode/U+0994" xr:uid="{301CA79E-1AE5-43A3-BE86-1236C8583689}"/>
    <hyperlink ref="B53" r:id="rId49" display="https://www.compart.com/en/unicode/U+0995" xr:uid="{64FB4D4D-E524-4CCB-8637-CF84F5F33020}"/>
    <hyperlink ref="B54" r:id="rId50" display="https://www.compart.com/en/unicode/U+0995" xr:uid="{2B30F844-8BE8-4236-8CD3-9FD6309FAB07}"/>
    <hyperlink ref="B55" r:id="rId51" display="https://www.compart.com/en/unicode/U+0995" xr:uid="{95EE4E96-A825-45B7-8AC1-4CF9C8E1647E}"/>
    <hyperlink ref="B56" r:id="rId52" display="https://www.compart.com/en/unicode/U+0996" xr:uid="{A7050E71-81C7-4905-B286-8389FF67FBE6}"/>
    <hyperlink ref="B57" r:id="rId53" display="https://www.compart.com/en/unicode/U+0996" xr:uid="{255931AE-4785-4A0C-B342-312BE7440B61}"/>
    <hyperlink ref="B58" r:id="rId54" display="https://www.compart.com/en/unicode/U+0996" xr:uid="{2B1EF4CF-1100-4D2B-8BEC-0C505CD5DAA3}"/>
    <hyperlink ref="B59" r:id="rId55" display="https://www.compart.com/en/unicode/U+0997" xr:uid="{C20139E6-229D-4D6E-9431-77A293DDDE55}"/>
    <hyperlink ref="B60" r:id="rId56" display="https://www.compart.com/en/unicode/U+0997" xr:uid="{AB8A2AFD-EEB1-4B5F-A8C1-51D73BE77601}"/>
    <hyperlink ref="B61" r:id="rId57" display="https://www.compart.com/en/unicode/U+0997" xr:uid="{28555B7C-50FB-4BDA-A8B2-335DE7C3D109}"/>
    <hyperlink ref="B62" r:id="rId58" display="https://www.compart.com/en/unicode/U+0998" xr:uid="{D030AD9B-04DA-4EEA-8698-1DC390475E5F}"/>
    <hyperlink ref="B63" r:id="rId59" display="https://www.compart.com/en/unicode/U+0998" xr:uid="{EF1404F6-E87C-4967-BFCE-9955B2AC1415}"/>
    <hyperlink ref="B64" r:id="rId60" display="https://www.compart.com/en/unicode/U+0998" xr:uid="{889E5602-2337-4827-890C-0AAB6D10CE86}"/>
    <hyperlink ref="B65" r:id="rId61" display="https://www.compart.com/en/unicode/U+0999" xr:uid="{5E79B4C5-ED89-4ED6-80CE-F29300DC6DF1}"/>
    <hyperlink ref="B66" r:id="rId62" display="https://www.compart.com/en/unicode/U+0999" xr:uid="{AEF05F12-4D77-48A0-A899-2558F36BDD6B}"/>
    <hyperlink ref="B67" r:id="rId63" display="https://www.compart.com/en/unicode/U+0999" xr:uid="{12674D61-D535-49CF-A1ED-85392F480783}"/>
    <hyperlink ref="B68" r:id="rId64" display="https://www.compart.com/en/unicode/U+099A" xr:uid="{23E3E1F1-657F-4828-AE5D-0AB62D659371}"/>
    <hyperlink ref="B69" r:id="rId65" display="https://www.compart.com/en/unicode/U+099A" xr:uid="{1DE66C0A-24CB-4FE1-BE06-51C90C96052B}"/>
    <hyperlink ref="B70" r:id="rId66" display="https://www.compart.com/en/unicode/U+099A" xr:uid="{19F32436-9B9B-40BF-A9A4-8CC80E4F8FB4}"/>
    <hyperlink ref="B71" r:id="rId67" display="https://www.compart.com/en/unicode/U+099B" xr:uid="{E12D1D1E-DDDD-484A-89E2-10FEB37748F8}"/>
    <hyperlink ref="B72" r:id="rId68" display="https://www.compart.com/en/unicode/U+099B" xr:uid="{64004DB1-F0C7-4152-ACB0-592CE1DE4D66}"/>
    <hyperlink ref="B73" r:id="rId69" display="https://www.compart.com/en/unicode/U+099B" xr:uid="{4E2873E9-4C9F-43F0-9FBB-51B8CA810808}"/>
    <hyperlink ref="B74" r:id="rId70" display="https://www.compart.com/en/unicode/U+099C" xr:uid="{0C40C605-C284-4A6A-8E1C-1607F64857FC}"/>
    <hyperlink ref="B75" r:id="rId71" display="https://www.compart.com/en/unicode/U+099C" xr:uid="{1ED6FE01-161D-4DD9-B86E-F834AC106146}"/>
    <hyperlink ref="B76" r:id="rId72" display="https://www.compart.com/en/unicode/U+099C" xr:uid="{7C48E9EB-AA88-4DF7-97D7-6FCC9D255D77}"/>
    <hyperlink ref="B77" r:id="rId73" display="https://www.compart.com/en/unicode/U+099D" xr:uid="{FCE3C4A6-B42D-4B3C-B4FF-BDC7B35882DA}"/>
    <hyperlink ref="B78" r:id="rId74" display="https://www.compart.com/en/unicode/U+099D" xr:uid="{EFA8DF27-A750-4F39-8E7C-F397FB8FE152}"/>
    <hyperlink ref="B79" r:id="rId75" display="https://www.compart.com/en/unicode/U+099D" xr:uid="{1A62B7C5-A628-4069-8387-D6D5BD4110D3}"/>
    <hyperlink ref="B80" r:id="rId76" display="https://www.compart.com/en/unicode/U+099E" xr:uid="{DE01819C-271F-4FEA-9C8F-729A692EB42E}"/>
    <hyperlink ref="B81" r:id="rId77" display="https://www.compart.com/en/unicode/U+099E" xr:uid="{C0F91C78-4710-4995-9F15-DD7DF187C439}"/>
    <hyperlink ref="B82" r:id="rId78" display="https://www.compart.com/en/unicode/U+099E" xr:uid="{D9CAFE98-94A7-4E1A-8479-CDF417FF887F}"/>
    <hyperlink ref="B83" r:id="rId79" display="https://www.compart.com/en/unicode/U+099F" xr:uid="{10BC20AE-95FB-435A-B523-F41B7E147F81}"/>
    <hyperlink ref="B84" r:id="rId80" display="https://www.compart.com/en/unicode/U+099F" xr:uid="{3D473C59-23FB-49E3-B993-CD40B430B849}"/>
    <hyperlink ref="B85" r:id="rId81" display="https://www.compart.com/en/unicode/U+099F" xr:uid="{FE18186C-B34D-44CB-92A2-762C8DE0C026}"/>
    <hyperlink ref="B86" r:id="rId82" display="https://www.compart.com/en/unicode/U+09A0" xr:uid="{7A7366BF-2CA7-45A3-8172-1C44CCAB67FC}"/>
    <hyperlink ref="B87" r:id="rId83" display="https://www.compart.com/en/unicode/U+09A0" xr:uid="{AD80E812-268E-4067-B495-B347265CA26E}"/>
    <hyperlink ref="B88" r:id="rId84" display="https://www.compart.com/en/unicode/U+09A0" xr:uid="{402387B4-A8D8-417F-99BA-9563F831E6C0}"/>
    <hyperlink ref="B89" r:id="rId85" display="https://www.compart.com/en/unicode/U+09A1" xr:uid="{C4518540-CFEB-4F5F-AF9E-C4279FC24D40}"/>
    <hyperlink ref="B90" r:id="rId86" display="https://www.compart.com/en/unicode/U+09A1" xr:uid="{6A56442C-7F78-4CFA-9A18-76D331FD31EB}"/>
    <hyperlink ref="B91" r:id="rId87" display="https://www.compart.com/en/unicode/U+09A1" xr:uid="{429ACE41-4091-4A15-8E67-62A4AAFED101}"/>
    <hyperlink ref="B92" r:id="rId88" display="https://www.compart.com/en/unicode/U+09A2" xr:uid="{C3672C26-ACF3-4A5C-990E-F8DD2EB73666}"/>
    <hyperlink ref="B93" r:id="rId89" display="https://www.compart.com/en/unicode/U+09A2" xr:uid="{E842AA67-89E6-40DD-A8FF-D8BC4F9F8F73}"/>
    <hyperlink ref="B94" r:id="rId90" display="https://www.compart.com/en/unicode/U+09A2" xr:uid="{FE09A606-03D2-4782-9CAA-967D5FC6B119}"/>
    <hyperlink ref="B95" r:id="rId91" display="https://www.compart.com/en/unicode/U+09A3" xr:uid="{D5CEA171-A8F5-4FD2-8535-BA6C8AD1F67C}"/>
    <hyperlink ref="B96" r:id="rId92" display="https://www.compart.com/en/unicode/U+09A3" xr:uid="{37A9F2DF-0639-457D-8495-0AB78A20C2A7}"/>
    <hyperlink ref="B97" r:id="rId93" display="https://www.compart.com/en/unicode/U+09A3" xr:uid="{469098AE-1F0C-4C1C-BF18-D466050528DC}"/>
    <hyperlink ref="B98" r:id="rId94" display="https://www.compart.com/en/unicode/U+09A4" xr:uid="{1AE3749E-6998-4AE6-9693-0C5D20AF3EAE}"/>
    <hyperlink ref="B99" r:id="rId95" display="https://www.compart.com/en/unicode/U+09A4" xr:uid="{6DB47467-7DD6-49F1-A433-86CA34AB5075}"/>
    <hyperlink ref="B100" r:id="rId96" display="https://www.compart.com/en/unicode/U+09A4" xr:uid="{BB7D08AE-94A6-4ACE-B009-8DEECB2E58C8}"/>
    <hyperlink ref="B101" r:id="rId97" display="https://www.compart.com/en/unicode/U+09A5" xr:uid="{ED223488-2C4F-4970-9009-C5D07525838C}"/>
    <hyperlink ref="B102" r:id="rId98" display="https://www.compart.com/en/unicode/U+09A5" xr:uid="{0C0CC0FC-AEAE-456A-8473-97A27AD2C4AD}"/>
    <hyperlink ref="B103" r:id="rId99" display="https://www.compart.com/en/unicode/U+09A5" xr:uid="{2E46D02D-5E3D-4089-B4DD-C3E7A30D1E06}"/>
    <hyperlink ref="B104" r:id="rId100" display="https://www.compart.com/en/unicode/U+09A6" xr:uid="{F7FAD6A8-9477-4D58-97A3-0312BAB609AD}"/>
    <hyperlink ref="B105" r:id="rId101" display="https://www.compart.com/en/unicode/U+09A6" xr:uid="{C6A2FBCB-B1DB-44F4-9313-D5F721B90BB5}"/>
    <hyperlink ref="B106" r:id="rId102" display="https://www.compart.com/en/unicode/U+09A6" xr:uid="{34F9A69A-43B6-4ACA-AE24-CDBDA999B67A}"/>
    <hyperlink ref="B107" r:id="rId103" display="https://www.compart.com/en/unicode/U+09A7" xr:uid="{83112394-45CA-4367-9459-C5FE03D664BA}"/>
    <hyperlink ref="B108" r:id="rId104" display="https://www.compart.com/en/unicode/U+09A7" xr:uid="{6B31FE2B-A7F0-4853-834B-5A2FA2785C80}"/>
    <hyperlink ref="B109" r:id="rId105" display="https://www.compart.com/en/unicode/U+09A7" xr:uid="{22860F6D-FA00-4504-96FA-69C2C2F48E8E}"/>
    <hyperlink ref="B110" r:id="rId106" display="https://www.compart.com/en/unicode/U+09A8" xr:uid="{55481D2C-BAC8-4BEB-B722-4D4A778C9903}"/>
    <hyperlink ref="B111" r:id="rId107" display="https://www.compart.com/en/unicode/U+09A8" xr:uid="{16632930-5272-4A5D-A3E8-73044AC23665}"/>
    <hyperlink ref="B112" r:id="rId108" display="https://www.compart.com/en/unicode/U+09A8" xr:uid="{9CC555DC-AFD9-4205-A497-A9576AD3B03D}"/>
    <hyperlink ref="B113" r:id="rId109" display="https://www.compart.com/en/unicode/U+09AA" xr:uid="{2A8F8093-C62E-4E63-8207-E165ECC6B105}"/>
    <hyperlink ref="B114" r:id="rId110" display="https://www.compart.com/en/unicode/U+09AA" xr:uid="{EC6BF06E-24F5-4A4B-85EF-7D2F3858DB60}"/>
    <hyperlink ref="B115" r:id="rId111" display="https://www.compart.com/en/unicode/U+09AA" xr:uid="{3E872BAA-8D3C-4E6E-97E4-F45820ABD65A}"/>
    <hyperlink ref="B116" r:id="rId112" display="https://www.compart.com/en/unicode/U+09AB" xr:uid="{F3895838-DAC7-4020-97F4-3EA54A9227BD}"/>
    <hyperlink ref="B117" r:id="rId113" display="https://www.compart.com/en/unicode/U+09AB" xr:uid="{ABC89555-DCE3-4353-9145-DB8CAC3A5DDC}"/>
    <hyperlink ref="B118" r:id="rId114" display="https://www.compart.com/en/unicode/U+09AB" xr:uid="{F76D4D9E-5756-494D-9CC1-134F283CD255}"/>
    <hyperlink ref="B119" r:id="rId115" display="https://www.compart.com/en/unicode/U+09AC" xr:uid="{6B6D4F06-CF87-489B-8A87-744FE487615D}"/>
    <hyperlink ref="B120" r:id="rId116" display="https://www.compart.com/en/unicode/U+09AC" xr:uid="{D58DCEEF-4FB7-4593-94AB-67EDD682F6AE}"/>
    <hyperlink ref="B121" r:id="rId117" display="https://www.compart.com/en/unicode/U+09AC" xr:uid="{3398626B-E383-416B-8796-68B0D6F47E1E}"/>
    <hyperlink ref="B122" r:id="rId118" display="https://www.compart.com/en/unicode/U+09AD" xr:uid="{D139D79E-F0A4-4350-BD8C-72243E101AED}"/>
    <hyperlink ref="B123" r:id="rId119" display="https://www.compart.com/en/unicode/U+09AD" xr:uid="{F3857E62-2852-4C08-8035-EF4BDC81B8DF}"/>
    <hyperlink ref="B124" r:id="rId120" display="https://www.compart.com/en/unicode/U+09AD" xr:uid="{93006B59-63C9-4848-9045-084E97F20A6A}"/>
    <hyperlink ref="B125" r:id="rId121" display="https://www.compart.com/en/unicode/U+09AE" xr:uid="{8B54A179-3275-4B6A-9F4B-5515D4A30145}"/>
    <hyperlink ref="B126" r:id="rId122" display="https://www.compart.com/en/unicode/U+09AE" xr:uid="{64F4FCB0-5326-483E-A334-7EC2A6772CD3}"/>
    <hyperlink ref="B127" r:id="rId123" display="https://www.compart.com/en/unicode/U+09AE" xr:uid="{648F0F8E-D254-4AC2-9201-4995308F850C}"/>
    <hyperlink ref="B128" r:id="rId124" display="https://www.compart.com/en/unicode/U+09AF" xr:uid="{DC8555F3-6F60-47A2-9915-8D49ACF4A4A9}"/>
    <hyperlink ref="B129" r:id="rId125" display="https://www.compart.com/en/unicode/U+09AF" xr:uid="{BC5A4174-9A73-4B47-AF3A-F0EF8DADDA6C}"/>
    <hyperlink ref="B130" r:id="rId126" display="https://www.compart.com/en/unicode/U+09AF" xr:uid="{B6AD7CAC-62BE-42A0-9952-4B31ADB0F85B}"/>
    <hyperlink ref="B131" r:id="rId127" display="https://www.compart.com/en/unicode/U+09B0" xr:uid="{F0F3FC56-F358-49C0-8B13-C11E9D9A9867}"/>
    <hyperlink ref="B132" r:id="rId128" display="https://www.compart.com/en/unicode/U+09B0" xr:uid="{990F8FE7-DCDD-4720-9E1A-DFBAC709C7AD}"/>
    <hyperlink ref="B133" r:id="rId129" display="https://www.compart.com/en/unicode/U+09B0" xr:uid="{B640CF1F-7C7A-4323-803E-4E7D2902991C}"/>
    <hyperlink ref="B134" r:id="rId130" display="https://www.compart.com/en/unicode/U+09B2" xr:uid="{DE75DE60-571E-42F8-BF75-6C7C08D1685A}"/>
    <hyperlink ref="B135" r:id="rId131" display="https://www.compart.com/en/unicode/U+09B2" xr:uid="{5848A0F2-F77F-418E-9CED-5EC45B837A5B}"/>
    <hyperlink ref="B136" r:id="rId132" display="https://www.compart.com/en/unicode/U+09B2" xr:uid="{6164B86A-31F6-4BEE-A470-3E650F592305}"/>
    <hyperlink ref="B137" r:id="rId133" display="https://www.compart.com/en/unicode/U+09B6" xr:uid="{39ABF3EE-264C-4D24-9886-4A8A31830CFD}"/>
    <hyperlink ref="B138" r:id="rId134" display="https://www.compart.com/en/unicode/U+09B6" xr:uid="{6505CD3C-4293-4C3A-9C59-9E1BEF905D5A}"/>
    <hyperlink ref="B139" r:id="rId135" display="https://www.compart.com/en/unicode/U+09B6" xr:uid="{C6D2C732-5260-469D-AD22-0323DBD29DA0}"/>
    <hyperlink ref="B140" r:id="rId136" display="https://www.compart.com/en/unicode/U+09B7" xr:uid="{BF01370E-4C4E-4A8C-8920-307A19251C2C}"/>
    <hyperlink ref="B141" r:id="rId137" display="https://www.compart.com/en/unicode/U+09B7" xr:uid="{323E57CA-E412-4269-A490-8421F4530D60}"/>
    <hyperlink ref="B142" r:id="rId138" display="https://www.compart.com/en/unicode/U+09B7" xr:uid="{08AEE809-9624-4DC4-A1E8-40D1165D4BC6}"/>
    <hyperlink ref="B143" r:id="rId139" display="https://www.compart.com/en/unicode/U+09B8" xr:uid="{5DFBF4A8-8944-442F-8A6B-6D00377CDF46}"/>
    <hyperlink ref="B144" r:id="rId140" display="https://www.compart.com/en/unicode/U+09B8" xr:uid="{3F8B1B4B-3425-451C-96A0-27E231542097}"/>
    <hyperlink ref="B145" r:id="rId141" display="https://www.compart.com/en/unicode/U+09B8" xr:uid="{934B7625-CE24-4AB2-BDFF-2C8F7144EC94}"/>
    <hyperlink ref="B146" r:id="rId142" display="https://www.compart.com/en/unicode/U+09B9" xr:uid="{F6EBCB0D-B012-41CB-AC49-1C804BB0020E}"/>
    <hyperlink ref="B147" r:id="rId143" display="https://www.compart.com/en/unicode/U+09B9" xr:uid="{84CF67DA-4768-4F7B-BBA6-4478A9432AD6}"/>
    <hyperlink ref="B148" r:id="rId144" display="https://www.compart.com/en/unicode/U+09B9" xr:uid="{127EBE67-BCEA-4755-9526-E6A891BEBA1B}"/>
    <hyperlink ref="B149" r:id="rId145" display="https://www.compart.com/en/unicode/U+09BC" xr:uid="{F6BE71E9-9FAA-40CF-82F9-28893E035C47}"/>
    <hyperlink ref="B150" r:id="rId146" display="https://www.compart.com/en/unicode/U+09BC" xr:uid="{9B1FD784-2C35-436E-85A0-03F1723A4141}"/>
    <hyperlink ref="B151" r:id="rId147" display="https://www.compart.com/en/unicode/U+09BC" xr:uid="{5AEFE052-4A7E-4FA9-AE09-DC12EBC9D48F}"/>
    <hyperlink ref="B152" r:id="rId148" display="https://www.compart.com/en/unicode/U+09BD" xr:uid="{6D5A2DF5-BC3A-4475-B734-B8D502155872}"/>
    <hyperlink ref="B153" r:id="rId149" display="https://www.compart.com/en/unicode/U+09BD" xr:uid="{309F9819-FACD-4FED-A681-D4A3BB9531B8}"/>
    <hyperlink ref="B154" r:id="rId150" display="https://www.compart.com/en/unicode/U+09BD" xr:uid="{8550C572-9824-4E50-9653-E611ECFD764D}"/>
    <hyperlink ref="B155" r:id="rId151" display="https://www.compart.com/en/unicode/U+09BE" xr:uid="{42B75116-4FB6-4983-B87A-D79A0974CA98}"/>
    <hyperlink ref="B156" r:id="rId152" display="https://www.compart.com/en/unicode/U+09BE" xr:uid="{32F33496-0213-496E-9438-008722D26C12}"/>
    <hyperlink ref="B157" r:id="rId153" display="https://www.compart.com/en/unicode/U+09BE" xr:uid="{F2A82433-A2C0-4D5E-B927-7855476A002B}"/>
    <hyperlink ref="B158" r:id="rId154" display="https://www.compart.com/en/unicode/U+09BF" xr:uid="{4F26AE1A-ED9B-477C-9135-7758975DFAAB}"/>
    <hyperlink ref="B159" r:id="rId155" display="https://www.compart.com/en/unicode/U+09BF" xr:uid="{D2AC2DFD-04B8-40FB-987F-344D835FDAF1}"/>
    <hyperlink ref="B160" r:id="rId156" display="https://www.compart.com/en/unicode/U+09BF" xr:uid="{F0E384CD-741D-4695-BD06-27F6694A8F11}"/>
    <hyperlink ref="B161" r:id="rId157" display="https://www.compart.com/en/unicode/U+09C0" xr:uid="{CFF40257-D26A-45F3-A55C-A008828EFB7F}"/>
    <hyperlink ref="B162" r:id="rId158" display="https://www.compart.com/en/unicode/U+09C0" xr:uid="{3A32ED76-7E5F-4E47-A82B-EB33AD505D86}"/>
    <hyperlink ref="B163" r:id="rId159" display="https://www.compart.com/en/unicode/U+09C0" xr:uid="{5524DBEA-0EC8-4248-9A6C-578F084D96BD}"/>
    <hyperlink ref="B164" r:id="rId160" display="https://www.compart.com/en/unicode/U+09C1" xr:uid="{DA882A1E-FBE8-47C7-BF44-F970DE733ECA}"/>
    <hyperlink ref="B165" r:id="rId161" display="https://www.compart.com/en/unicode/U+09C1" xr:uid="{BB68B42E-13F8-47E1-874E-043AB4889F67}"/>
    <hyperlink ref="B166" r:id="rId162" display="https://www.compart.com/en/unicode/U+09C1" xr:uid="{E1804592-1B3E-4EA8-9701-6D2BABFAFE41}"/>
    <hyperlink ref="B167" r:id="rId163" display="https://www.compart.com/en/unicode/U+09C2" xr:uid="{684025F8-C0DB-4B4A-A311-A87CC4A03140}"/>
    <hyperlink ref="B168" r:id="rId164" display="https://www.compart.com/en/unicode/U+09C2" xr:uid="{B77557AE-693C-4D08-8F04-7A01243C9E2D}"/>
    <hyperlink ref="B169" r:id="rId165" display="https://www.compart.com/en/unicode/U+09C2" xr:uid="{92E5753D-EAC2-41C3-AA78-9E5933E7B23E}"/>
    <hyperlink ref="B170" r:id="rId166" display="https://www.compart.com/en/unicode/U+09C3" xr:uid="{0495A30A-7260-44F5-8AC5-C433E2B7C0BC}"/>
    <hyperlink ref="B171" r:id="rId167" display="https://www.compart.com/en/unicode/U+09C3" xr:uid="{A525A36C-8E9E-42ED-BC30-EFB946E98E20}"/>
    <hyperlink ref="B172" r:id="rId168" display="https://www.compart.com/en/unicode/U+09C3" xr:uid="{EBB6C269-6EBA-4A03-87B7-292CD22AB58C}"/>
    <hyperlink ref="B173" r:id="rId169" display="https://www.compart.com/en/unicode/U+09C4" xr:uid="{0FDBBA9C-1526-4B83-B006-EF8F13DEB307}"/>
    <hyperlink ref="B174" r:id="rId170" display="https://www.compart.com/en/unicode/U+09C4" xr:uid="{CD16BD0E-D4DE-4084-AB7C-18FBBDE950F2}"/>
    <hyperlink ref="B175" r:id="rId171" display="https://www.compart.com/en/unicode/U+09C4" xr:uid="{7AE716A9-3C2C-47BB-B6B2-E58ECF681A6C}"/>
    <hyperlink ref="B176" r:id="rId172" display="https://www.compart.com/en/unicode/U+09C7" xr:uid="{4854D1F0-7503-470D-9B01-1CCE6854EC20}"/>
    <hyperlink ref="B177" r:id="rId173" display="https://www.compart.com/en/unicode/U+09C7" xr:uid="{7A8A37E8-79F9-45EE-8B9B-D40C3D26B43F}"/>
    <hyperlink ref="B178" r:id="rId174" display="https://www.compart.com/en/unicode/U+09C7" xr:uid="{7430FC4A-4A61-4C63-8FC9-185271213BC1}"/>
    <hyperlink ref="B179" r:id="rId175" display="https://www.compart.com/en/unicode/U+09C8" xr:uid="{733E9215-70CE-4457-B77B-1F7B3B35140F}"/>
    <hyperlink ref="B180" r:id="rId176" display="https://www.compart.com/en/unicode/U+09C8" xr:uid="{19F24BB0-0897-4034-B2A3-6A853DA7DB9D}"/>
    <hyperlink ref="B181" r:id="rId177" display="https://www.compart.com/en/unicode/U+09C8" xr:uid="{91EA20B0-3017-4500-BB1E-FAE6D62C9553}"/>
    <hyperlink ref="B182" r:id="rId178" display="https://www.compart.com/en/unicode/U+09CB" xr:uid="{8C5ED902-6338-4D31-BE6C-4D66CD0802D7}"/>
    <hyperlink ref="B183" r:id="rId179" display="https://www.compart.com/en/unicode/U+09CB" xr:uid="{96B73356-744B-4E3D-9073-60BCA2172C9D}"/>
    <hyperlink ref="B184" r:id="rId180" display="https://www.compart.com/en/unicode/U+09CB" xr:uid="{FC4BFE4E-E0E0-4241-BFAF-4CF0BC2CF881}"/>
    <hyperlink ref="B185" r:id="rId181" display="https://www.compart.com/en/unicode/U+09CC" xr:uid="{DBDC54A0-084A-48E1-BE95-B1387F042D07}"/>
    <hyperlink ref="B186" r:id="rId182" display="https://www.compart.com/en/unicode/U+09CC" xr:uid="{964602B4-47ED-4E55-A9ED-8B51913EF933}"/>
    <hyperlink ref="B187" r:id="rId183" display="https://www.compart.com/en/unicode/U+09CC" xr:uid="{703B6F3F-A1E3-4975-9927-4E94BB838B63}"/>
    <hyperlink ref="B188" r:id="rId184" display="https://www.compart.com/en/unicode/U+09CD" xr:uid="{04A8E73E-F9F9-448F-A0C8-0C74D3C8A959}"/>
    <hyperlink ref="B189" r:id="rId185" display="https://www.compart.com/en/unicode/U+09CD" xr:uid="{943DA41C-3A55-471F-AAFC-F23AA525AEEB}"/>
    <hyperlink ref="B190" r:id="rId186" display="https://www.compart.com/en/unicode/U+09CD" xr:uid="{DDDDC893-3AC0-4455-88BE-F0A783815EDA}"/>
    <hyperlink ref="B191" r:id="rId187" display="https://www.compart.com/en/unicode/U+09CE" xr:uid="{2FEC71C4-2BD4-434C-8927-A5BADA9EBB2C}"/>
    <hyperlink ref="B192" r:id="rId188" display="https://www.compart.com/en/unicode/U+09CE" xr:uid="{C9E331D2-5485-42E6-B46F-1340F18F6118}"/>
    <hyperlink ref="B193" r:id="rId189" display="https://www.compart.com/en/unicode/U+09CE" xr:uid="{F0FBC854-8662-4D6D-9758-31232F968C63}"/>
    <hyperlink ref="B194" r:id="rId190" display="https://www.compart.com/en/unicode/U+09D7" xr:uid="{9358CECB-47D7-48BF-964F-6155BF80345E}"/>
    <hyperlink ref="B195" r:id="rId191" display="https://www.compart.com/en/unicode/U+09D7" xr:uid="{8EFCB75C-1D1F-42A1-8FEE-DB066FEC63FB}"/>
    <hyperlink ref="B196" r:id="rId192" display="https://www.compart.com/en/unicode/U+09D7" xr:uid="{428F6854-92E6-4277-917A-F8CDA0115E66}"/>
    <hyperlink ref="B197" r:id="rId193" display="https://www.compart.com/en/unicode/U+09DC" xr:uid="{F9A34A43-432B-4228-8659-AED020D8EB41}"/>
    <hyperlink ref="B198" r:id="rId194" display="https://www.compart.com/en/unicode/U+09DC" xr:uid="{8254F0B1-A1FA-4F57-93B2-602CD4C4525C}"/>
    <hyperlink ref="B199" r:id="rId195" display="https://www.compart.com/en/unicode/U+09DC" xr:uid="{34F548D7-4A7D-4790-82E6-0D1A76AD04C8}"/>
    <hyperlink ref="B200" r:id="rId196" display="https://www.compart.com/en/unicode/U+09DD" xr:uid="{2A0BA126-9C02-48B0-8ECE-B7954CB83550}"/>
    <hyperlink ref="B201" r:id="rId197" display="https://www.compart.com/en/unicode/U+09DD" xr:uid="{69604A85-B54F-441C-87AE-56AAF69E251E}"/>
    <hyperlink ref="B202" r:id="rId198" display="https://www.compart.com/en/unicode/U+09DD" xr:uid="{D498E9EA-7108-4E09-92A3-9C49FA2C273E}"/>
    <hyperlink ref="B203" r:id="rId199" display="https://www.compart.com/en/unicode/U+09DF" xr:uid="{3B01D86D-2239-426C-8FFA-AEF417D2846D}"/>
    <hyperlink ref="B204" r:id="rId200" display="https://www.compart.com/en/unicode/U+09DF" xr:uid="{A23D14D2-FF40-4AAC-BEF9-F68B5696988A}"/>
    <hyperlink ref="B205" r:id="rId201" display="https://www.compart.com/en/unicode/U+09DF" xr:uid="{914B8EF7-F616-45EC-AB8B-BC9AC514B924}"/>
    <hyperlink ref="B206" r:id="rId202" display="https://www.compart.com/en/unicode/U+09E0" xr:uid="{7FF52D97-D4DD-45A0-87ED-AFCC030FA834}"/>
    <hyperlink ref="B207" r:id="rId203" display="https://www.compart.com/en/unicode/U+09E0" xr:uid="{8E8C5CF0-CC84-4792-972D-51CCE234005B}"/>
    <hyperlink ref="B208" r:id="rId204" display="https://www.compart.com/en/unicode/U+09E0" xr:uid="{99EE5BAD-4912-4BCA-8B7F-6D9E630DA37F}"/>
    <hyperlink ref="B209" r:id="rId205" display="https://www.compart.com/en/unicode/U+09E1" xr:uid="{B9DF8485-AEFD-4BC5-B55D-1D1CF312F5F9}"/>
    <hyperlink ref="B210" r:id="rId206" display="https://www.compart.com/en/unicode/U+09E1" xr:uid="{6A66593B-C7B3-470F-BDA4-A6A8DA22C886}"/>
    <hyperlink ref="B211" r:id="rId207" display="https://www.compart.com/en/unicode/U+09E1" xr:uid="{14AC986A-59AE-4C92-AAB2-38581A999B0C}"/>
    <hyperlink ref="B212" r:id="rId208" display="https://www.compart.com/en/unicode/U+09E2" xr:uid="{ABB7283F-DE3B-41A8-9EE3-839FE13A6DC1}"/>
    <hyperlink ref="B213" r:id="rId209" display="https://www.compart.com/en/unicode/U+09E2" xr:uid="{1ACA1D78-C2BC-4F6F-A55D-7B407D2928CB}"/>
    <hyperlink ref="B214" r:id="rId210" display="https://www.compart.com/en/unicode/U+09E2" xr:uid="{9F17A9B3-D4A6-4485-AD77-F639ACFC3401}"/>
    <hyperlink ref="B215" r:id="rId211" display="https://www.compart.com/en/unicode/U+09E3" xr:uid="{CD78FC83-D3E7-4EE4-9F21-88D19C4666E7}"/>
    <hyperlink ref="B216" r:id="rId212" display="https://www.compart.com/en/unicode/U+09E3" xr:uid="{0286D06A-51EE-410E-9EE5-E0DBF372CEE4}"/>
    <hyperlink ref="B217" r:id="rId213" display="https://www.compart.com/en/unicode/U+09E3" xr:uid="{517703BC-D800-4BE5-863F-3ECD0DED8C21}"/>
    <hyperlink ref="B218" r:id="rId214" display="https://www.compart.com/en/unicode/U+09E6" xr:uid="{3A509B67-3883-434C-BFB7-5883052D0B7A}"/>
    <hyperlink ref="B219" r:id="rId215" display="https://www.compart.com/en/unicode/U+09E6" xr:uid="{CD5D4F83-5805-4626-B322-765C85F60E13}"/>
    <hyperlink ref="B220" r:id="rId216" display="https://www.compart.com/en/unicode/U+09E6" xr:uid="{B0BDC283-DD2F-4680-B43E-091F5CB319E5}"/>
    <hyperlink ref="B221" r:id="rId217" display="https://www.compart.com/en/unicode/U+09E7" xr:uid="{31777217-5289-433E-A8D5-96306DC474E5}"/>
    <hyperlink ref="B222" r:id="rId218" display="https://www.compart.com/en/unicode/U+09E7" xr:uid="{755D70F9-C80C-4079-A393-2D153E4191AA}"/>
    <hyperlink ref="B223" r:id="rId219" display="https://www.compart.com/en/unicode/U+09E7" xr:uid="{7D2CAC94-10A9-4767-B5BD-662327C8A93E}"/>
    <hyperlink ref="B224" r:id="rId220" display="https://www.compart.com/en/unicode/U+09E8" xr:uid="{788511B3-E6DC-47CC-8EA4-69E60490057F}"/>
    <hyperlink ref="B225" r:id="rId221" display="https://www.compart.com/en/unicode/U+09E8" xr:uid="{5FBF25E2-7F56-41B7-B18E-106AA99860D3}"/>
    <hyperlink ref="B226" r:id="rId222" display="https://www.compart.com/en/unicode/U+09E8" xr:uid="{2618E292-06B7-4DCB-A06F-FAE534441A74}"/>
    <hyperlink ref="B227" r:id="rId223" display="https://www.compart.com/en/unicode/U+09E9" xr:uid="{970FB364-5E9D-4B7A-983D-D869C777CE0C}"/>
    <hyperlink ref="B228" r:id="rId224" display="https://www.compart.com/en/unicode/U+09E9" xr:uid="{60FC8310-7B53-4D1D-B4D0-13725126A6FF}"/>
    <hyperlink ref="B229" r:id="rId225" display="https://www.compart.com/en/unicode/U+09E9" xr:uid="{4ED9F2B6-D933-4637-99CB-675786A59DCF}"/>
    <hyperlink ref="B230" r:id="rId226" display="https://www.compart.com/en/unicode/U+09EA" xr:uid="{A6DC9FCE-05FB-41A7-896F-A4A6A1FBAA54}"/>
    <hyperlink ref="B231" r:id="rId227" display="https://www.compart.com/en/unicode/U+09EA" xr:uid="{F6847DFB-8A19-4DAE-8FF7-65F1D629F58D}"/>
    <hyperlink ref="B232" r:id="rId228" display="https://www.compart.com/en/unicode/U+09EA" xr:uid="{1F560898-9AEA-49F4-8308-2E767EE3A032}"/>
    <hyperlink ref="B233" r:id="rId229" display="https://www.compart.com/en/unicode/U+09EB" xr:uid="{90F85A60-6970-4D2B-B9AE-8C0E5A0D39EE}"/>
    <hyperlink ref="B234" r:id="rId230" display="https://www.compart.com/en/unicode/U+09EB" xr:uid="{6389BC19-D140-4535-A1CE-BA2A4A998D5E}"/>
    <hyperlink ref="B235" r:id="rId231" display="https://www.compart.com/en/unicode/U+09EB" xr:uid="{C6EBD1A8-F474-43FC-BD8D-24FB42FCB28D}"/>
    <hyperlink ref="B236" r:id="rId232" display="https://www.compart.com/en/unicode/U+09EC" xr:uid="{C5753999-AF7B-4B86-88CD-0C67333627EF}"/>
    <hyperlink ref="B237" r:id="rId233" display="https://www.compart.com/en/unicode/U+09EC" xr:uid="{8BB063BE-F19C-44A6-AD59-A40A7D029800}"/>
    <hyperlink ref="B238" r:id="rId234" display="https://www.compart.com/en/unicode/U+09EC" xr:uid="{CEEA7869-D5BE-484C-A2ED-E956040A37DF}"/>
    <hyperlink ref="B239" r:id="rId235" display="https://www.compart.com/en/unicode/U+09ED" xr:uid="{C629A8C4-E1C6-41E4-9418-8139A3549A5E}"/>
    <hyperlink ref="B240" r:id="rId236" display="https://www.compart.com/en/unicode/U+09ED" xr:uid="{9328B651-6DCE-42D0-B79F-FC348B0F88F7}"/>
    <hyperlink ref="B241" r:id="rId237" display="https://www.compart.com/en/unicode/U+09ED" xr:uid="{5BDBB7A4-DDDF-4F89-9DDB-1F8A8A7FE1EF}"/>
    <hyperlink ref="B242" r:id="rId238" display="https://www.compart.com/en/unicode/U+09EE" xr:uid="{CAF53398-A181-49D7-8277-55F2AC40734F}"/>
    <hyperlink ref="B243" r:id="rId239" display="https://www.compart.com/en/unicode/U+09EE" xr:uid="{00160FB0-3046-46EE-B753-5B75B6C72BD2}"/>
    <hyperlink ref="B244" r:id="rId240" display="https://www.compart.com/en/unicode/U+09EE" xr:uid="{36C5C66C-7502-4532-BE33-8551C0595119}"/>
    <hyperlink ref="B245" r:id="rId241" display="https://www.compart.com/en/unicode/U+09EF" xr:uid="{2DDF0BBB-823E-456B-9D90-11A2CADDCE07}"/>
    <hyperlink ref="B246" r:id="rId242" display="https://www.compart.com/en/unicode/U+09EF" xr:uid="{14B5431F-7A71-490A-AF7A-BBF0A33F3A41}"/>
    <hyperlink ref="B247" r:id="rId243" display="https://www.compart.com/en/unicode/U+09EF" xr:uid="{44C0F22E-207C-41BA-BF7F-F728832D3708}"/>
    <hyperlink ref="B248" r:id="rId244" display="https://www.compart.com/en/unicode/U+09F0" xr:uid="{E49868C4-AB75-471A-80FC-38551429276C}"/>
    <hyperlink ref="B249" r:id="rId245" display="https://www.compart.com/en/unicode/U+09F0" xr:uid="{AE8E1BAA-CF27-4179-BABF-24F0B6C3B776}"/>
    <hyperlink ref="B250" r:id="rId246" display="https://www.compart.com/en/unicode/U+09F0" xr:uid="{FF9979D5-01B4-446A-A8CB-B46274B4F535}"/>
    <hyperlink ref="B251" r:id="rId247" display="https://www.compart.com/en/unicode/U+09F1" xr:uid="{65D915F9-19FB-4B0C-A5A0-03C2FA86B37F}"/>
    <hyperlink ref="B252" r:id="rId248" display="https://www.compart.com/en/unicode/U+09F1" xr:uid="{412DE376-9C4C-4B42-928E-F977C43FE40D}"/>
    <hyperlink ref="B253" r:id="rId249" display="https://www.compart.com/en/unicode/U+09F1" xr:uid="{B92C0662-DBB8-4C47-A874-3A5ADC858747}"/>
    <hyperlink ref="B254" r:id="rId250" display="https://www.compart.com/en/unicode/U+09F2" xr:uid="{6D1E6AB7-39DA-49CE-B4D5-592650F40894}"/>
    <hyperlink ref="B255" r:id="rId251" display="https://www.compart.com/en/unicode/U+09F2" xr:uid="{F7A36E35-0BA1-4068-A7B7-DE6F0E343CC7}"/>
    <hyperlink ref="B256" r:id="rId252" display="https://www.compart.com/en/unicode/U+09F2" xr:uid="{46932900-1B18-46FF-A466-6CB66A6FB00E}"/>
    <hyperlink ref="B257" r:id="rId253" display="https://www.compart.com/en/unicode/U+09F3" xr:uid="{1F591A5C-D5F6-4268-888D-5008B744E1C1}"/>
    <hyperlink ref="B258" r:id="rId254" display="https://www.compart.com/en/unicode/U+09F3" xr:uid="{14A3CD8E-440D-46D0-ADD2-F1A47DEFF2AC}"/>
    <hyperlink ref="B259" r:id="rId255" display="https://www.compart.com/en/unicode/U+09F3" xr:uid="{2FCDD980-A186-4CF4-ACE8-8D92D7D152F3}"/>
    <hyperlink ref="B260" r:id="rId256" display="https://www.compart.com/en/unicode/U+09F4" xr:uid="{B327ED55-CC01-45A3-AE65-21EC2D1F75C6}"/>
    <hyperlink ref="B261" r:id="rId257" display="https://www.compart.com/en/unicode/U+09F4" xr:uid="{5F131B5A-3CB2-48D3-A090-C257DC0A52F6}"/>
    <hyperlink ref="B262" r:id="rId258" display="https://www.compart.com/en/unicode/U+09F4" xr:uid="{EA856A94-BE37-41BC-8773-FA20F669E867}"/>
    <hyperlink ref="B263" r:id="rId259" display="https://www.compart.com/en/unicode/U+09F5" xr:uid="{1C317A43-BCD4-4A98-9822-A2CE155DB666}"/>
    <hyperlink ref="B264" r:id="rId260" display="https://www.compart.com/en/unicode/U+09F5" xr:uid="{4CB5CA76-8EB3-4DFF-AB6B-017DA0189455}"/>
    <hyperlink ref="B265" r:id="rId261" display="https://www.compart.com/en/unicode/U+09F5" xr:uid="{9EF8962C-9AC3-4D82-ADBB-FAA72EF23CFD}"/>
    <hyperlink ref="B266" r:id="rId262" display="https://www.compart.com/en/unicode/U+09F6" xr:uid="{05AA6016-7D38-40DA-9AB4-A8618DA1A1DD}"/>
    <hyperlink ref="B267" r:id="rId263" display="https://www.compart.com/en/unicode/U+09F6" xr:uid="{0FE4D886-AF41-4778-AFE4-438C84F2707B}"/>
    <hyperlink ref="B268" r:id="rId264" display="https://www.compart.com/en/unicode/U+09F6" xr:uid="{75EDDEB3-4D33-42D7-8269-166762293439}"/>
    <hyperlink ref="B269" r:id="rId265" display="https://www.compart.com/en/unicode/U+09F7" xr:uid="{DE1DDDB2-E754-4760-B7AB-DE21D2DC168B}"/>
    <hyperlink ref="B270" r:id="rId266" display="https://www.compart.com/en/unicode/U+09F7" xr:uid="{87D68CAF-0F55-42D0-AF8E-340A3A883C7D}"/>
    <hyperlink ref="B271" r:id="rId267" display="https://www.compart.com/en/unicode/U+09F7" xr:uid="{FEAAA52D-0A00-4106-A2A2-306F008E74CD}"/>
    <hyperlink ref="B272" r:id="rId268" display="https://www.compart.com/en/unicode/U+09F8" xr:uid="{F472E1C8-2769-45E9-AC8E-336A4DEAB782}"/>
    <hyperlink ref="B273" r:id="rId269" display="https://www.compart.com/en/unicode/U+09F8" xr:uid="{3C968E37-1E92-4933-8D93-12383951FBD8}"/>
    <hyperlink ref="B274" r:id="rId270" display="https://www.compart.com/en/unicode/U+09F8" xr:uid="{6E838044-9B29-4F2D-81BE-2F442C91F434}"/>
    <hyperlink ref="B275" r:id="rId271" display="https://www.compart.com/en/unicode/U+09F9" xr:uid="{6F5ADC1C-EF81-4F4F-94F7-D47F01863D23}"/>
    <hyperlink ref="B276" r:id="rId272" display="https://www.compart.com/en/unicode/U+09F9" xr:uid="{077BACAB-73F9-49E8-AD5E-CE89896CFEDC}"/>
    <hyperlink ref="B277" r:id="rId273" display="https://www.compart.com/en/unicode/U+09F9" xr:uid="{F50E5601-C620-4225-B385-E1B38750C8CC}"/>
    <hyperlink ref="B278" r:id="rId274" display="https://www.compart.com/en/unicode/U+09FA" xr:uid="{CAE65D98-7307-4CF9-BA92-0A89DCF20036}"/>
    <hyperlink ref="B279" r:id="rId275" display="https://www.compart.com/en/unicode/U+09FA" xr:uid="{26F5514A-9BFD-4934-A37A-6D0F94262ADC}"/>
    <hyperlink ref="B280" r:id="rId276" display="https://www.compart.com/en/unicode/U+09FA" xr:uid="{5542E2FD-405C-48D0-8A20-B08624DB1D77}"/>
    <hyperlink ref="B281" r:id="rId277" display="https://www.compart.com/en/unicode/U+09FB" xr:uid="{DA42F6CC-6D5E-4F9A-8503-2B64B7CCAC13}"/>
    <hyperlink ref="B282" r:id="rId278" display="https://www.compart.com/en/unicode/U+09FB" xr:uid="{4694F51F-E4EA-4324-B570-DFCB163ECF39}"/>
    <hyperlink ref="B283" r:id="rId279" display="https://www.compart.com/en/unicode/U+09FB" xr:uid="{650A2980-8906-452B-9A82-F8D86BF5EFD3}"/>
    <hyperlink ref="B284" r:id="rId280" display="https://www.compart.com/en/unicode/U+09FC" xr:uid="{C9C2D1C8-0114-47B4-9A27-B8AB24896792}"/>
    <hyperlink ref="B285" r:id="rId281" display="https://www.compart.com/en/unicode/U+09FC" xr:uid="{931DB97F-B84F-488B-807A-50339FE9621F}"/>
    <hyperlink ref="B286" r:id="rId282" display="https://www.compart.com/en/unicode/U+09FC" xr:uid="{7FAF49C2-4288-443E-B28C-D1DC14EA3790}"/>
    <hyperlink ref="B287" r:id="rId283" display="https://www.compart.com/en/unicode/U+09FD" xr:uid="{CC26D60D-44BF-492D-A4C2-298F870F7186}"/>
    <hyperlink ref="B288" r:id="rId284" display="https://www.compart.com/en/unicode/U+09FD" xr:uid="{0BF2266B-ACB4-4297-B0C5-90C58EED7673}"/>
    <hyperlink ref="B289" r:id="rId285" display="https://www.compart.com/en/unicode/U+09FD" xr:uid="{CFE5B394-64C0-4680-AF5B-C76290678860}"/>
    <hyperlink ref="B290" r:id="rId286" display="https://www.compart.com/en/unicode/U+09FE" xr:uid="{BD254287-97E9-4C34-A691-F734D15CA21A}"/>
    <hyperlink ref="B291" r:id="rId287" display="https://www.compart.com/en/unicode/U+09FE" xr:uid="{628C4AD2-5606-4800-8BD9-A43B78F3D786}"/>
    <hyperlink ref="B292" r:id="rId288" display="https://www.compart.com/en/unicode/U+09FE" xr:uid="{B3552F48-0AE4-4F71-91B5-FDBFB690C668}"/>
  </hyperlinks>
  <pageMargins left="0.7" right="0.7" top="0.75" bottom="0.75" header="0.3" footer="0.3"/>
  <pageSetup orientation="portrait" r:id="rId2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29E-355F-4262-A90D-13D29E08E190}">
  <dimension ref="A1:BA627"/>
  <sheetViews>
    <sheetView tabSelected="1" topLeftCell="A25" zoomScale="85" zoomScaleNormal="85" workbookViewId="0">
      <selection activeCell="AE49" sqref="AE49"/>
    </sheetView>
  </sheetViews>
  <sheetFormatPr defaultRowHeight="14.4" x14ac:dyDescent="0.3"/>
  <cols>
    <col min="7" max="7" width="7.21875" bestFit="1" customWidth="1"/>
    <col min="36" max="36" width="20.21875" customWidth="1"/>
    <col min="37" max="37" width="21.77734375" customWidth="1"/>
    <col min="38" max="38" width="19" customWidth="1"/>
    <col min="40" max="40" width="61.33203125" customWidth="1"/>
    <col min="46" max="46" width="41.44140625" customWidth="1"/>
    <col min="49" max="49" width="206.6640625" customWidth="1"/>
  </cols>
  <sheetData>
    <row r="1" spans="1:53" x14ac:dyDescent="0.3">
      <c r="G1" t="s">
        <v>283</v>
      </c>
      <c r="N1" t="s">
        <v>291</v>
      </c>
      <c r="X1" t="str">
        <f ca="1">Tabelle1!E20</f>
        <v>ক</v>
      </c>
      <c r="Z1" t="s">
        <v>292</v>
      </c>
      <c r="AD1" s="12" t="s">
        <v>355</v>
      </c>
      <c r="AE1" s="12" t="s">
        <v>356</v>
      </c>
      <c r="AF1" s="12" t="s">
        <v>350</v>
      </c>
    </row>
    <row r="2" spans="1:53" ht="21" customHeight="1" x14ac:dyDescent="0.4">
      <c r="A2" t="str">
        <f ca="1">Tabelle1!E8</f>
        <v>অ</v>
      </c>
      <c r="B2" t="str">
        <f ca="1">Tabelle1!$E$65</f>
        <v>◌্</v>
      </c>
      <c r="C2" t="str">
        <f ca="1">Tabelle1!$E$45</f>
        <v>য</v>
      </c>
      <c r="G2" t="str">
        <f ca="1">IF(A2="","",VLOOKUP(A2,Tabelle1!$E$4:$G$99,3,FALSE))</f>
        <v>&amp;#x985</v>
      </c>
      <c r="H2" t="str">
        <f ca="1">IF(B2="","",VLOOKUP(B2,Tabelle1!$E$4:$G$99,3,FALSE))</f>
        <v>&amp;#x9CD</v>
      </c>
      <c r="I2" t="str">
        <f ca="1">IF(C2="","",VLOOKUP(C2,Tabelle1!$E$4:$G$99,3,FALSE))</f>
        <v>&amp;#x9AF</v>
      </c>
      <c r="J2" t="str">
        <f>IF(D2="","",VLOOKUP(D2,Tabelle1!$E$4:$G$99,3,FALSE))</f>
        <v/>
      </c>
      <c r="K2" t="str">
        <f>IF(E2="","",VLOOKUP(E2,Tabelle1!$E$4:$G$99,3,FALSE))</f>
        <v/>
      </c>
      <c r="L2" t="str">
        <f>IF(F2="","",VLOOKUP(F2,Tabelle1!$E$4:$G$99,3,FALSE))</f>
        <v/>
      </c>
      <c r="N2" t="str">
        <f ca="1">CONCATENATE(G2,H2,I2,J2,K2,L2,"&lt;br&gt;")</f>
        <v>&amp;#x985&amp;#x9CD&amp;#x9AF&lt;br&gt;</v>
      </c>
      <c r="Q2" t="s">
        <v>385</v>
      </c>
      <c r="X2" t="str">
        <f ca="1">Tabelle1!E21</f>
        <v>খ</v>
      </c>
      <c r="Y2" s="15" t="str">
        <f ca="1">Tabelle1!E52</f>
        <v>◌়</v>
      </c>
      <c r="Z2" t="s">
        <v>292</v>
      </c>
      <c r="AA2" t="s">
        <v>293</v>
      </c>
      <c r="AD2" t="s">
        <v>1550</v>
      </c>
      <c r="AE2" s="16" t="s">
        <v>1002</v>
      </c>
      <c r="AF2">
        <v>1</v>
      </c>
      <c r="AJ2" s="14" t="str">
        <f>CONCATENATE("""",AD$1,""": """,AD2,"""")</f>
        <v>"english": "oy"</v>
      </c>
      <c r="AK2" s="14" t="str">
        <f>CONCATENATE("""",AE$1,""": """,AE2,"""")</f>
        <v>"bengali": "অ্য"</v>
      </c>
      <c r="AL2" s="14" t="str">
        <f>CONCATENATE("""",AF$1,""": """,AF2,"""")</f>
        <v>"use": "1"</v>
      </c>
      <c r="AN2" s="13" t="str">
        <f>CONCATENATE("{ ",$AJ2,", ",$AK2,", ",$AL2," }")</f>
        <v>{ "english": "oy", "bengali": "অ্য", "use": "1" }</v>
      </c>
      <c r="AT2" s="19" t="str">
        <f>AN2&amp;","&amp;AN3&amp;","&amp;AN4&amp;","&amp;AN5&amp;","&amp;AN6&amp;","&amp;AN7&amp;","&amp;AN8&amp;","&amp;AN9&amp;","&amp;AN10&amp;","&amp;AN11&amp;","&amp;AN12&amp;","&amp;AN13&amp;","&amp;AN14&amp;","&amp;AN15&amp;","&amp;AN16&amp;","&amp;AN17&amp;","&amp;AN18&amp;","&amp;AN19&amp;","&amp;AN20&amp;","&amp;AN21&amp;","&amp;AN22&amp;","&amp;AN23&amp;","&amp;AN24&amp;","&amp;AN25&amp;","&amp;AN26&amp;","&amp;AN27&amp;","&amp;AN28&amp;","&amp;AN29&amp;","&amp;AN30&amp;","&amp;AN31&amp;","&amp;AN32&amp;","&amp;AN33&amp;","&amp;AN34&amp;","&amp;AN35&amp;","&amp;AN36&amp;","&amp;AN37&amp;","&amp;AN38&amp;","&amp;AN39&amp;","&amp;AN40&amp;","&amp;AN41&amp;","&amp;AN42&amp;","&amp;AN43&amp;","&amp;AN44&amp;","&amp;AN45&amp;","&amp;AN46&amp;","&amp;AN47&amp;","&amp;AN48&amp;","&amp;AN49&amp;","&amp;AN50&amp;","&amp;AN51&amp;","&amp;AN52&amp;","&amp;AN53&amp;","&amp;AN54&amp;","&amp;AN55&amp;","&amp;AN56&amp;","&amp;AN57&amp;","&amp;AN58&amp;","&amp;AN59&amp;","&amp;AN60&amp;","&amp;AN61&amp;","&amp;AN62&amp;","&amp;AN63&amp;","&amp;AN64&amp;","&amp;AN65&amp;","&amp;AN66&amp;","&amp;AN67&amp;","&amp;AN68&amp;","&amp;AN69&amp;","&amp;AN70</f>
        <v>{ "english": "oy", "bengali": "অ্য", "use": "1" },{ "english": "iy", "bengali": "ই্য", "use": "1" },{ "english": "uy", "bengali": "উ্য", "use": "1" },{ "english": "uy", "bengali": "ঊ্য", "use": "1" },{ "english": "ey", "bengali": "এ্য", "use": "1" },{ "english": "oy", "bengali": "ও্য", "use": "1" },{ "english": "ouy", "bengali": "ঔ্য", "use": "1" },{ "english": "kt", "bengali": "ক্ট", "use": "1" },{ "english": "ktr", "bengali": "ক্ট্র", "use": "1" },{ "english": "kt", "bengali": "ক্ত", "use": "1" },{ "english": "kn", "bengali": "ক্ন", "use": "1" },{ "english": "kb", "bengali": "ক্ব", "use": "1" },{ "english": "km", "bengali": "ক্ম", "use": "1" },{ "english": "ky", "bengali": "ক্য", "use": "1" },{ "english": "kr", "bengali": "ক্র", "use": "1" },{ "english": "kl", "bengali": "ক্ল", "use": "1" },{ "english": "ksh", "bengali": "ক্ষ", "use": "1" },{ "english": "kshn", "bengali": "ক্ষ্ণ", "use": "1" },{ "english": "kshm", "bengali": "ক্ষ্ম", "use": "1" },{ "english": "kshy", "bengali": "ক্ষ্য", "use": "1" },{ "english": "kshr", "bengali": "ক্ষ্র", "use": "1" },{ "english": "ks", "bengali": "ক্স", "use": "1" },{ "english": "khy", "bengali": "খ্য", "use": "1" },{ "english": "khr", "bengali": "খ্র", "use": "1" },{ "english": "khru", "bengali": "খ্রূ", "use": "1" },{ "english": "gu", "bengali": "গু", "use": "1" },{ "english": "gg", "bengali": "গ্গ", "use": "1" },{ "english": "gdh", "bengali": "গ্ধ", "use": "1" },{ "english": "gn", "bengali": "গ্ন", "use": "1" },{ "english": "gny", "bengali": "গ্ন্য", "use": "1" },{ "english": "gb", "bengali": "গ্ব", "use": "1" },{ "english": "gm", "bengali": "গ্ম", "use": "1" },{ "english": "gy", "bengali": "গ্য", "use": "1" },{ "english": "gr", "bengali": "গ্র", "use": "1" },{ "english": "gru", "bengali": "গ্রু", "use": "1" },{ "english": "gru", "bengali": "গ্রূ", "use": "1" },{ "english": "gl", "bengali": "গ্ল", "use": "1" },{ "english": "glu", "bengali": "গ্লূ", "use": "1" },{ "english": "ghn", "bengali": "ঘ্ন", "use": "1" },{ "english": "ghy", "bengali": "ঘ্য", "use": "1" },{ "english": "ghr", "bengali": "ঘ্র", "use": "1" },{ "english": "nk", "bengali": "ঙ্ক", "use": "1" },{ "english": "nkr", "bengali": "ঙ্ক্র", "use": "1" },{ "english": "nkh", "bengali": "ঙ্খ", "use": "1" },{ "english": "ng", "bengali": "ঙ্গ", "use": "1" },{ "english": "nm", "bengali": "ঙ্ম", "use": "1" },{ "english": "chch", "bengali": "চ্চ", "use": "1" },{ "english": "chchh", "bengali": "চ্ছ", "use": "1" },{ "english": "chchhb", "bengali": "চ্ছ্ব", "use": "1" },{ "english": "chchhr", "bengali": "চ্ছ্র", "use": "1" },{ "english": "chn", "bengali": "চ্ঞ", "use": "1" },{ "english": "chy", "bengali": "চ্য", "use": "1" },{ "english": "chr", "bengali": "চ্র", "use": "1" },{ "english": "chhy", "bengali": "ছ্য", "use": "1" },{ "english": "chhr", "bengali": "ছ্র", "use": "1" },{ "english": "jj", "bengali": "জ্জ", "use": "1" },{ "english": "jjb", "bengali": "জ্জ্ব", "use": "1" },{ "english": "jjh", "bengali": "জ্ঝ", "use": "1" },{ "english": "gy", "bengali": "জ্ঞ", "use": "1" },{ "english": "jb", "bengali": "জ্ব", "use": "1" },{ "english": "jy", "bengali": "জ্য", "use": "1" },{ "english": "jr", "bengali": "জ্র", "use": "1" },{ "english": "jhy", "bengali": "ঝ্য", "use": "1" },{ "english": "nch", "bengali": "ঞ্চ", "use": "1" },{ "english": "nchh", "bengali": "ঞ্ছ", "use": "1" },{ "english": "nj", "bengali": "ঞ্জ", "use": "1" },{ "english": "njh", "bengali": "ঞ্ঝ", "use": "1" },{ "english": "tt", "bengali": "ট্ট", "use": "1" },{ "english": "tb", "bengali": "ট্ব", "use": "1" }</v>
      </c>
      <c r="AU2" s="17"/>
      <c r="AV2" s="17"/>
      <c r="AW2" s="20" t="str">
        <f>CONCATENATE(AT2,AT71,AT140,AT209,AT278,AT347,AT416,AT485,AT554)</f>
        <v>{ "english": "oy", "bengali": "অ্য", "use": "1" },{ "english": "iy", "bengali": "ই্য", "use": "1" },{ "english": "uy", "bengali": "উ্য", "use": "1" },{ "english": "uy", "bengali": "ঊ্য", "use": "1" },{ "english": "ey", "bengali": "এ্য", "use": "1" },{ "english": "oy", "bengali": "ও্য", "use": "1" },{ "english": "ouy", "bengali": "ঔ্য", "use": "1" },{ "english": "kt", "bengali": "ক্ট", "use": "1" },{ "english": "ktr", "bengali": "ক্ট্র", "use": "1" },{ "english": "kt", "bengali": "ক্ত", "use": "1" },{ "english": "kn", "bengali": "ক্ন", "use": "1" },{ "english": "kb", "bengali": "ক্ব", "use": "1" },{ "english": "km", "bengali": "ক্ম", "use": "1" },{ "english": "ky", "bengali": "ক্য", "use": "1" },{ "english": "kr", "bengali": "ক্র", "use": "1" },{ "english": "kl", "bengali": "ক্ল", "use": "1" },{ "english": "ksh", "bengali": "ক্ষ", "use": "1" },{ "english": "kshn", "bengali": "ক্ষ্ণ", "use": "1" },{ "english": "kshm", "bengali": "ক্ষ্ম", "use": "1" },{ "english": "kshy", "bengali": "ক্ষ্য", "use": "1" },{ "english": "kshr", "bengali": "ক্ষ্র", "use": "1" },{ "english": "ks", "bengali": "ক্স", "use": "1" },{ "english": "khy", "bengali": "খ্য", "use": "1" },{ "english": "khr", "bengali": "খ্র", "use": "1" },{ "english": "khru", "bengali": "খ্রূ", "use": "1" },{ "english": "gu", "bengali": "গু", "use": "1" },{ "english": "gg", "bengali": "গ্গ", "use": "1" },{ "english": "gdh", "bengali": "গ্ধ", "use": "1" },{ "english": "gn", "bengali": "গ্ন", "use": "1" },{ "english": "gny", "bengali": "গ্ন্য", "use": "1" },{ "english": "gb", "bengali": "গ্ব", "use": "1" },{ "english": "gm", "bengali": "গ্ম", "use": "1" },{ "english": "gy", "bengali": "গ্য", "use": "1" },{ "english": "gr", "bengali": "গ্র", "use": "1" },{ "english": "gru", "bengali": "গ্রু", "use": "1" },{ "english": "gru", "bengali": "গ্রূ", "use": "1" },{ "english": "gl", "bengali": "গ্ল", "use": "1" },{ "english": "glu", "bengali": "গ্লূ", "use": "1" },{ "english": "ghn", "bengali": "ঘ্ন", "use": "1" },{ "english": "ghy", "bengali": "ঘ্য", "use": "1" },{ "english": "ghr", "bengali": "ঘ্র", "use": "1" },{ "english": "nk", "bengali": "ঙ্ক", "use": "1" },{ "english": "nkr", "bengali": "ঙ্ক্র", "use": "1" },{ "english": "nkh", "bengali": "ঙ্খ", "use": "1" },{ "english": "ng", "bengali": "ঙ্গ", "use": "1" },{ "english": "nm", "bengali": "ঙ্ম", "use": "1" },{ "english": "chch", "bengali": "চ্চ", "use": "1" },{ "english": "chchh", "bengali": "চ্ছ", "use": "1" },{ "english": "chchhb", "bengali": "চ্ছ্ব", "use": "1" },{ "english": "chchhr", "bengali": "চ্ছ্র", "use": "1" },{ "english": "chn", "bengali": "চ্ঞ", "use": "1" },{ "english": "chy", "bengali": "চ্য", "use": "1" },{ "english": "chr", "bengali": "চ্র", "use": "1" },{ "english": "chhy", "bengali": "ছ্য", "use": "1" },{ "english": "chhr", "bengali": "ছ্র", "use": "1" },{ "english": "jj", "bengali": "জ্জ", "use": "1" },{ "english": "jjb", "bengali": "জ্জ্ব", "use": "1" },{ "english": "jjh", "bengali": "জ্ঝ", "use": "1" },{ "english": "gy", "bengali": "জ্ঞ", "use": "1" },{ "english": "jb", "bengali": "জ্ব", "use": "1" },{ "english": "jy", "bengali": "জ্য", "use": "1" },{ "english": "jr", "bengali": "জ্র", "use": "1" },{ "english": "jhy", "bengali": "ঝ্য", "use": "1" },{ "english": "nch", "bengali": "ঞ্চ", "use": "1" },{ "english": "nchh", "bengali": "ঞ্ছ", "use": "1" },{ "english": "nj", "bengali": "ঞ্জ", "use": "1" },{ "english": "njh", "bengali": "ঞ্ঝ", "use": "1" },{ "english": "tt", "bengali": "ট্ট", "use": "1" },{ "english": "tb", "bengali": "ট্ব", "use": "1" }{ "english": "ty", "bengali": "ট্য", "use": "1" },{ "english": "tr", "bengali": "ট্র", "use": "1" },{ "english": "thhy", "bengali": "ঠ্য", "use": "1" },{ "english": "thhr", "bengali": "ঠ্র", "use": "1" },{ "english": "dy", "bengali": "ড্য", "use": "1" },{ "english": "dr", "bengali": "ড্র", "use": "1" },{ "english": "dhy", "bengali": "ঢ্য", "use": "1" },{ "english": "nt", "bengali": "ণ্ট", "use": "1" },{ "english": "nthh", "bengali": "ণ্ঠ", "use": "1" },{ "english": "nd", "bengali": "ণ্ড", "use": "1" },{ "english": "ndr", "bengali": "ণ্ড্র", "use": "1" },{ "english": "ndh", "bengali": "ণ্ঢ", "use": "1" },{ "english": "nn", "bengali": "ণ্ণ", "use": "1" },{ "english": "nb", "bengali": "ণ্ব", "use": "1" },{ "english": "nm", "bengali": "ণ্ম", "use": "1" },{ "english": "ny", "bengali": "ণ্য", "use": "1" },{ "english": "tt", "bengali": "ত্ত", "use": "1" },{ "english": "ttb", "bengali": "ত্ত্ব", "use": "1" },{ "english": "thb", "bengali": "ত্থ", "use": "1" },{ "english": "tn", "bengali": "ত্ন", "use": "1" },{ "english": "tb", "bengali": "ত্ব", "use": "1" },{ "english": "tm", "bengali": "ত্ম", "use": "1" },{ "english": "ty", "bengali": "ত্য", "use": "1" },{ "english": "tr", "bengali": "ত্র", "use": "1" },{ "english": "tru", "bengali": "ত্রু", "use": "1" },{ "english": "tru", "bengali": "ত্রূ", "use": "1" },{ "english": "thb", "bengali": "থ্ব", "use": "1" },{ "english": "thy", "bengali": "থ্য", "use": "1" },{ "english": "thr", "bengali": "থ্র", "use": "1" },{ "english": "thru", "bengali": "থ্রু", "use": "1" },{ "english": "thru", "bengali": "থ্রূ", "use": "1" },{ "english": "du", "bengali": "দু", "use": "1" },{ "english": "dd", "bengali": "দ্দ", "use": "1" },{ "english": "ddb", "bengali": "দ্দ্ব", "use": "1" },{ "english": "ddh", "bengali": "দ্ধ", "use": "1" },{ "english": "ddhb", "bengali": "দ্ধ্ব", "use": "1" },{ "english": "db", "bengali": "দ্ব", "use": "1" },{ "english": "dbh", "bengali": "দ্ভ", "use": "1" },{ "english": "dbhr", "bengali": "দ্ভ্র", "use": "1" },{ "english": "dm", "bengali": "দ্ম", "use": "1" },{ "english": "dy", "bengali": "দ্য", "use": "1" },{ "english": "dr", "bengali": "দ্র", "use": "1" },{ "english": "dru", "bengali": "দ্রু", "use": "1" },{ "english": "dru", "bengali": "দ্রূ", "use": "1" },{ "english": "dhn", "bengali": "ধ্ন", "use": "1" },{ "english": "dhb", "bengali": "ধ্ব", "use": "1" },{ "english": "dhy", "bengali": "ধ্য", "use": "1" },{ "english": "dhr", "bengali": "ধ্র", "use": "1" },{ "english": "dhru", "bengali": "ধ্রু", "use": "1" },{ "english": "dhru", "bengali": "ধ্রূ", "use": "1" },{ "english": "nj", "bengali": "ন্জ", "use": "1" },{ "english": "nt", "bengali": "ন্ট", "use": "1" },{ "english": "ntr", "bengali": "ন্ট্র", "use": "1" },{ "english": "nth", "bengali": "ন্ঠ", "use": "1" },{ "english": "nd", "bengali": "ন্ড", "use": "1" },{ "english": "ndr", "bengali": "ন্ড্র", "use": "1" },{ "english": "nt", "bengali": "ন্ত", "use": "1" },{ "english": "ntu", "bengali": "ন্তু", "use": "1" },{ "english": "ntb", "bengali": "ন্ত্ব", "use": "1" },{ "english": "ntr", "bengali": "ন্ত্র", "use": "1" },{ "english": "nth", "bengali": "ন্থ", "use": "1" },{ "english": "nd", "bengali": "ন্দ", "use": "1" },{ "english": "ndb", "bengali": "ন্দ্ব", "use": "1" },{ "english": "ndr", "bengali": "ন্দ্র", "use": "1" },{ "english": "ndru", "bengali": "ন্দ্রু", "use": "1" },{ "english": "ndru", "bengali": "ন্দ্রূ", "use": "1" },{ "english": "ndh", "bengali": "ন্ধ", "use": "1" },{ "english": "ndhr", "bengali": "ন্ধ্র", "use": "1" },{ "english": "nn", "bengali": "ন্ন", "use": "1" }{ "english": "nb", "bengali": "ন্ব", "use": "1" },{ "english": "nm", "bengali": "ন্ম", "use": "1" },{ "english": "ny", "bengali": "ন্য", "use": "1" },{ "english": "ns", "bengali": "ন্স", "use": "1" },{ "english": "pt", "bengali": "প্ট", "use": "1" },{ "english": "pt", "bengali": "প্ত", "use": "1" },{ "english": "pn", "bengali": "প্ন", "use": "1" },{ "english": "pp", "bengali": "প্প", "use": "1" },{ "english": "pr", "bengali": "প্র", "use": "1" },{ "english": "pru", "bengali": "প্রু", "use": "1" },{ "english": "pru", "bengali": "প্রূ", "use": "1" },{ "english": "pl", "bengali": "প্ল", "use": "1" },{ "english": "plu", "bengali": "প্লূ", "use": "1" },{ "english": "ps", "bengali": "প্স", "use": "1" },{ "english": "fy", "bengali": "ফ্য", "use": "1" },{ "english": "fr", "bengali": "ফ্র", "use": "1" },{ "english": "fl", "bengali": "ফ্ল", "use": "1" },{ "english": "bj", "bengali": "ব্জ", "use": "1" },{ "english": "bd", "bengali": "ব্দ", "use": "1" },{ "english": "bdh", "bengali": "ব্ধ", "use": "1" },{ "english": "bb", "bengali": "ব্ব", "use": "1" },{ "english": "by", "bengali": "ব্য", "use": "1" },{ "english": "br", "bengali": "ব্র", "use": "1" },{ "english": "bru", "bengali": "ব্রু", "use": "1" },{ "english": "bru", "bengali": "ব্রূ", "use": "1" },{ "english": "bl", "bengali": "ব্ল", "use": "1" },{ "english": "bhy", "bengali": "ভ্য", "use": "1" },{ "english": "bhr", "bengali": "ভ্র", "use": "1" },{ "english": "bhru", "bengali": "ভ্রু", "use": "1" },{ "english": "bhru", "bengali": "ভ্রূ", "use": "1" },{ "english": "mn", "bengali": "ম্ন", "use": "1" },{ "english": "mp", "bengali": "ম্প", "use": "1" },{ "english": "mpr", "bengali": "ম্প্র", "use": "1" },{ "english": "mpru", "bengali": "ম্প্রূ", "use": "1" },{ "english": "mpl", "bengali": "ম্প্ল", "use": "1" },{ "english": "mf", "bengali": "ম্ফ", "use": "1" },{ "english": "mb", "bengali": "ম্ব", "use": "1" },{ "english": "mbh", "bengali": "ম্ভ", "use": "1" },{ "english": "mbhr", "bengali": "ম্ভ্র", "use": "1" },{ "english": "mm", "bengali": "ম্ম", "use": "1" },{ "english": "my", "bengali": "ম্য", "use": "1" },{ "english": "mr", "bengali": "ম্র", "use": "1" },{ "english": "mru", "bengali": "ম্রূ", "use": "1" },{ "english": "ml", "bengali": "ম্ল", "use": "1" },{ "english": "jy", "bengali": "য্য", "use": "1" },{ "english": "jr", "bengali": "য্র", "use": "1" },{ "english": "ru", "bengali": "রু", "use": "1" },{ "english": "ru", "bengali": "রূ", "use": "1" },{ "english": "rj", "bengali": "র্য", "use": "1" },{ "english": "lk", "bengali": "ল্ক", "use": "1" },{ "english": "lg", "bengali": "ল্গ", "use": "1" },{ "english": "lgu", "bengali": "ল্গু", "use": "1" },{ "english": "lt", "bengali": "ল্ট", "use": "1" },{ "english": "ld", "bengali": "ল্ড", "use": "1" },{ "english": "lp", "bengali": "ল্প", "use": "1" },{ "english": "lf", "bengali": "ল্ফ", "use": "1" },{ "english": "lf", "bengali": "ল্ফ", "use": "1" },{ "english": "lb", "bengali": "ল্ব", "use": "1" },{ "english": "lm", "bengali": "ল্ম", "use": "1" },{ "english": "ly", "bengali": "ল্য", "use": "1" },{ "english": "ll", "bengali": "ল্ল", "use": "1" },{ "english": "shu", "bengali": "শু", "use": "1" },{ "english": "shch", "bengali": "শ্চ", "use": "1" },{ "english": "shchh", "bengali": "শ্ছ", "use": "1" },{ "english": "sht", "bengali": "শ্ত", "use": "1" },{ "english": "shn", "bengali": "শ্ন", "use": "1" },{ "english": "shb", "bengali": "শ্ব", "use": "1" },{ "english": "shm", "bengali": "শ্ম", "use": "1" },{ "english": "shy", "bengali": "শ্য", "use": "1" }{ "english": "shr", "bengali": "শ্র", "use": "1" },{ "english": "shru", "bengali": "শ্রু", "use": "1" },{ "english": "shru", "bengali": "শ্রূ", "use": "1" },{ "english": "shl", "bengali": "শ্ল", "use": "1" },{ "english": "shlu", "bengali": "শ্লু", "use": "1" },{ "english": "shlu", "bengali": "শ্লূ", "use": "1" },{ "english": "shk", "bengali": "ষ্ক", "use": "1" },{ "english": "shkr", "bengali": "ষ্ক্র", "use": "1" },{ "english": "sht", "bengali": "ষ্ট", "use": "1" },{ "english": "shtr", "bengali": "ষ্ট্র", "use": "1" },{ "english": "shth", "bengali": "ষ্ঠ", "use": "1" },{ "english": "shn", "bengali": "ষ্ণ", "use": "1" },{ "english": "shp", "bengali": "ষ্প", "use": "1" },{ "english": "shpr", "bengali": "ষ্প্র", "use": "1" },{ "english": "shf", "bengali": "ষ্ফ", "use": "1" },{ "english": "shm", "bengali": "ষ্ম", "use": "1" },{ "english": "shy", "bengali": "ষ্য", "use": "1" },{ "english": "shr", "bengali": "ষ্র", "use": "1" },{ "english": "sk", "bengali": "স্ক", "use": "1" },{ "english": "skru", "bengali": "স্ক্র", "use": "1" },{ "english": "skh", "bengali": "স্খ", "use": "1" },{ "english": "st", "bengali": "স্ট", "use": "1" },{ "english": "str", "bengali": "স্ট্র", "use": "1" },{ "english": "st", "bengali": "স্ত", "use": "1" },{ "english": "stu", "bengali": "স্তু", "use": "1" },{ "english": "stb", "bengali": "স্ত্ব", "use": "1" },{ "english": "str", "bengali": "স্ত্র", "use": "1" },{ "english": "sth", "bengali": "স্থ", "use": "1" },{ "english": "sn", "bengali": "স্ন", "use": "1" },{ "english": "sp", "bengali": "স্প", "use": "1" },{ "english": "spr", "bengali": "স্প্র", "use": "1" },{ "english": "spru", "bengali": "স্প্রূ", "use": "1" },{ "english": "spl", "bengali": "স্প্ল", "use": "1" },{ "english": "splu", "bengali": "স্প্লু", "use": "1" },{ "english": "splu", "bengali": "স্প্লূ", "use": "1" },{ "english": "sf", "bengali": "স্ফ", "use": "1" },{ "english": "sb", "bengali": "স্ব", "use": "1" },{ "english": "sm", "bengali": "স্ম", "use": "1" },{ "english": "sy", "bengali": "স্য", "use": "1" },{ "english": "sr", "bengali": "স্র", "use": "1" },{ "english": "sl", "bengali": "স্ল", "use": "1" },{ "english": "hu", "bengali": "হু", "use": "1" },{ "english": "sri", "bengali": "হৃ", "use": "1" },{ "english": "hn", "bengali": "হ্ণ", "use": "1" },{ "english": "hn", "bengali": "হ্ন", "use": "1" },{ "english": "hb", "bengali": "হ্ব", "use": "1" },{ "english": "hm", "bengali": "হ্ম", "use": "1" },{ "english": "hy", "bengali": "হ্য", "use": "1" },{ "english": "hr", "bengali": "হ্র", "use": "1" },{ "english": "hl", "bengali": "হ্ল", "use": "1" },{ "english": "ku", "bengali": "কু", "use": "1" },{ "english": "khu", "bengali": "খু", "use": "1" },{ "english": "gu", "bengali": "গু", "use": "1" },{ "english": "ghu", "bengali": "ঘু", "use": "1" },{ "english": "chu", "bengali": "চু", "use": "1" },{ "english": "chhu", "bengali": "ছু", "use": "1" },{ "english": "ju", "bengali": "জু", "use": "1" },{ "english": "jhu", "bengali": "ঝু", "use": "1" },{ "english": "tu", "bengali": "টু", "use": "1" },{ "english": "thu", "bengali": "ঠু", "use": "1" },{ "english": "du", "bengali": "ডু", "use": "1" },{ "english": "dhu", "bengali": "ঢু", "use": "1" },{ "english": "nu", "bengali": "ণু", "use": "1" },{ "english": "tu", "bengali": "তু", "use": "1" },{ "english": "thu", "bengali": "থু", "use": "1" },{ "english": "du", "bengali": "দু", "use": "1" },{ "english": "dhu", "bengali": "ধু", "use": "1" },{ "english": "nu", "bengali": "নু", "use": "1" },{ "english": "pu", "bengali": "পু", "use": "1" }{ "english": "fu", "bengali": "ফু", "use": "1" },{ "english": "bu", "bengali": "বু", "use": "1" },{ "english": "bhu", "bengali": "ভু", "use": "1" },{ "english": "vu", "bengali": "ভু", "use": "1" },{ "english": "mu", "bengali": "মু", "use": "1" },{ "english": "ju", "bengali": "যু", "use": "1" },{ "english": "ru", "bengali": "রু", "use": "1" },{ "english": "lu", "bengali": "লু", "use": "1" },{ "english": "shu", "bengali": "শু", "use": "1" },{ "english": "shu", "bengali": "ষু", "use": "1" },{ "english": "shu", "bengali": "সু", "use": "1" },{ "english": "hu", "bengali": "হু", "use": "1" },{ "english": "ku", "bengali": "কূ", "use": "1" },{ "english": "khu", "bengali": "খূ", "use": "1" },{ "english": "gu", "bengali": "গূ", "use": "1" },{ "english": "ghu", "bengali": "ঘূ", "use": "1" },{ "english": "chu", "bengali": "চূ", "use": "1" },{ "english": "chhu", "bengali": "ছূ", "use": "1" },{ "english": "ju", "bengali": "জূ", "use": "1" },{ "english": "jhu", "bengali": "ঝূ", "use": "1" },{ "english": "tu", "bengali": "টূ", "use": "1" },{ "english": "thu", "bengali": "ঠূ", "use": "1" },{ "english": "du", "bengali": "ডূ", "use": "1" },{ "english": "dhu", "bengali": "ঢূ", "use": "1" },{ "english": "nu", "bengali": "ণূ", "use": "1" },{ "english": "tu", "bengali": "তূ", "use": "1" },{ "english": "thu", "bengali": "থূ", "use": "1" },{ "english": "du", "bengali": "দূ", "use": "1" },{ "english": "dhu", "bengali": "ধূ", "use": "1" },{ "english": "nu", "bengali": "নূ", "use": "1" },{ "english": "pu", "bengali": "পূ", "use": "1" },{ "english": "fu", "bengali": "ফূ", "use": "1" },{ "english": "bu", "bengali": "বূ", "use": "1" },{ "english": "bhu", "bengali": "ভূ", "use": "1" },{ "english": "vu", "bengali": "ভূ", "use": "1" },{ "english": "mu", "bengali": "মূ", "use": "1" },{ "english": "ju", "bengali": "যূ", "use": "1" },{ "english": "ru", "bengali": "রূ", "use": "1" },{ "english": "lu", "bengali": "লূ", "use": "1" },{ "english": "shu", "bengali": "শূ", "use": "1" },{ "english": "shu", "bengali": "ষূ", "use": "1" },{ "english": "shu", "bengali": "সূ", "use": "1" },{ "english": "hu", "bengali": "হূ", "use": "1" },{ "english": "ka", "bengali": "কা", "use": "1" },{ "english": "kha", "bengali": "খা", "use": "1" },{ "english": "ga", "bengali": "গা", "use": "1" },{ "english": "gha", "bengali": "ঘা", "use": "1" },{ "english": "cha", "bengali": "চা", "use": "1" },{ "english": "chha", "bengali": "ছা", "use": "1" },{ "english": "ja", "bengali": "জা", "use": "1" },{ "english": "jha", "bengali": "ঝা", "use": "1" },{ "english": "ta", "bengali": "টা", "use": "1" },{ "english": "tha", "bengali": "ঠা", "use": "1" },{ "english": "da", "bengali": "ডা", "use": "1" },{ "english": "dha", "bengali": "ঢা", "use": "1" },{ "english": "na", "bengali": "ণা", "use": "1" },{ "english": "ta", "bengali": "তা", "use": "1" },{ "english": "tha", "bengali": "থা", "use": "1" },{ "english": "da", "bengali": "দা", "use": "1" },{ "english": "dha", "bengali": "ধা", "use": "1" },{ "english": "na", "bengali": "না", "use": "1" },{ "english": "pa", "bengali": "পা", "use": "1" },{ "english": "fa", "bengali": "ফা", "use": "1" },{ "english": "ba", "bengali": "বা", "use": "1" },{ "english": "bha", "bengali": "ভা", "use": "1" },{ "english": "va", "bengali": "ভা", "use": "1" },{ "english": "ma", "bengali": "মা", "use": "1" },{ "english": "ja", "bengali": "যা", "use": "1" },{ "english": "ra", "bengali": "রা", "use": "1" }{ "english": "la", "bengali": "লা", "use": "1" },{ "english": "sha", "bengali": "শা", "use": "1" },{ "english": "sha", "bengali": "ষা", "use": "1" },{ "english": "sha", "bengali": "সা", "use": "1" },{ "english": "ha", "bengali": "হা", "use": "1" },{ "english": "ki", "bengali": "কি", "use": "1" },{ "english": "khi", "bengali": "খি", "use": "1" },{ "english": "gi", "bengali": "গি", "use": "1" },{ "english": "ghi", "bengali": "ঘি", "use": "1" },{ "english": "chi", "bengali": "চি", "use": "1" },{ "english": "chhi", "bengali": "ছি", "use": "1" },{ "english": "ji", "bengali": "জি", "use": "1" },{ "english": "jhi", "bengali": "ঝি", "use": "1" },{ "english": "ti", "bengali": "টি", "use": "1" },{ "english": "thi", "bengali": "ঠি", "use": "1" },{ "english": "di", "bengali": "ডি", "use": "1" },{ "english": "dhi", "bengali": "ঢি", "use": "1" },{ "english": "ni", "bengali": "ণি", "use": "1" },{ "english": "ti", "bengali": "তি", "use": "1" },{ "english": "thi", "bengali": "থি", "use": "1" },{ "english": "di", "bengali": "দি", "use": "1" },{ "english": "dhi", "bengali": "ধি", "use": "1" },{ "english": "ni", "bengali": "নি", "use": "1" },{ "english": "pi", "bengali": "পি", "use": "1" },{ "english": "fi", "bengali": "ফি", "use": "1" },{ "english": "bi", "bengali": "বি", "use": "1" },{ "english": "bhi", "bengali": "ভি", "use": "1" },{ "english": "vi", "bengali": "ভি", "use": "1" },{ "english": "mi", "bengali": "মি", "use": "1" },{ "english": "ji", "bengali": "যি", "use": "1" },{ "english": "ri", "bengali": "রি", "use": "1" },{ "english": "li", "bengali": "লি", "use": "1" },{ "english": "shi", "bengali": "শি", "use": "1" },{ "english": "shi", "bengali": "ষি", "use": "1" },{ "english": "shi", "bengali": "সি", "use": "1" },{ "english": "hi", "bengali": "হি", "use": "1" },{ "english": "ki", "bengali": "কী", "use": "1" },{ "english": "khi", "bengali": "খী", "use": "1" },{ "english": "gi", "bengali": "গী", "use": "1" },{ "english": "ghi", "bengali": "ঘী", "use": "1" },{ "english": "chi", "bengali": "চী", "use": "1" },{ "english": "chhi", "bengali": "ছী", "use": "1" },{ "english": "ji", "bengali": "জী", "use": "1" },{ "english": "jhi", "bengali": "ঝী", "use": "1" },{ "english": "ti", "bengali": "টী", "use": "1" },{ "english": "thi", "bengali": "ঠী", "use": "1" },{ "english": "di", "bengali": "ডী", "use": "1" },{ "english": "dhi", "bengali": "ঢী", "use": "1" },{ "english": "ni", "bengali": "ণী", "use": "1" },{ "english": "ti", "bengali": "তী", "use": "1" },{ "english": "thi", "bengali": "থী", "use": "1" },{ "english": "di", "bengali": "দী", "use": "1" },{ "english": "dhi", "bengali": "ধী", "use": "1" },{ "english": "ni", "bengali": "নী", "use": "1" },{ "english": "pi", "bengali": "পী", "use": "1" },{ "english": "fi", "bengali": "ফী", "use": "1" },{ "english": "bi", "bengali": "বী", "use": "1" },{ "english": "bhi", "bengali": "ভী", "use": "1" },{ "english": "vi", "bengali": "ভী", "use": "1" },{ "english": "mi", "bengali": "মী", "use": "1" },{ "english": "ji", "bengali": "যী", "use": "1" },{ "english": "ri", "bengali": "রী", "use": "1" },{ "english": "li", "bengali": "লী", "use": "1" },{ "english": "shi", "bengali": "শী", "use": "1" },{ "english": "shi", "bengali": "ষী", "use": "1" },{ "english": "shi", "bengali": "সী", "use": "1" },{ "english": "hi", "bengali": "হী", "use": "1" },{ "english": "ke", "bengali": "কে", "use": "1" },{ "english": "khe", "bengali": "খে", "use": "1" }{ "english": "ge", "bengali": "গে", "use": "1" },{ "english": "ghe", "bengali": "ঘে", "use": "1" },{ "english": "che", "bengali": "চে", "use": "1" },{ "english": "chhe", "bengali": "ছে", "use": "1" },{ "english": "je", "bengali": "জে", "use": "1" },{ "english": "jhe", "bengali": "ঝে", "use": "1" },{ "english": "te", "bengali": "টে", "use": "1" },{ "english": "the", "bengali": "ঠে", "use": "1" },{ "english": "de", "bengali": "ডে", "use": "1" },{ "english": "dhe", "bengali": "ঢে", "use": "1" },{ "english": "ne", "bengali": "ণে", "use": "1" },{ "english": "te", "bengali": "তে", "use": "1" },{ "english": "the", "bengali": "থে", "use": "1" },{ "english": "de", "bengali": "দে", "use": "1" },{ "english": "dhe", "bengali": "ধে", "use": "1" },{ "english": "ne", "bengali": "নে", "use": "1" },{ "english": "pe", "bengali": "পে", "use": "1" },{ "english": "fe", "bengali": "ফে", "use": "1" },{ "english": "be", "bengali": "বে", "use": "1" },{ "english": "bhe", "bengali": "ভে", "use": "1" },{ "english": "ve", "bengali": "ভে", "use": "1" },{ "english": "me", "bengali": "মে", "use": "1" },{ "english": "je", "bengali": "যে", "use": "1" },{ "english": "re", "bengali": "রে", "use": "1" },{ "english": "le", "bengali": "লে", "use": "1" },{ "english": "she", "bengali": "শে", "use": "1" },{ "english": "she", "bengali": "ষে", "use": "1" },{ "english": "she", "bengali": "সে", "use": "1" },{ "english": "he", "bengali": "হে", "use": "1" },{ "english": "koi", "bengali": "কৈ", "use": "1" },{ "english": "khoi", "bengali": "খৈ", "use": "1" },{ "english": "goi", "bengali": "গৈ", "use": "1" },{ "english": "ghoi", "bengali": "ঘৈ", "use": "1" },{ "english": "choi", "bengali": "চৈ", "use": "1" },{ "english": "chhoi", "bengali": "ছৈ", "use": "1" },{ "english": "joi", "bengali": "জৈ", "use": "1" },{ "english": "jhoi", "bengali": "ঝৈ", "use": "1" },{ "english": "toi", "bengali": "টৈ", "use": "1" },{ "english": "thoi", "bengali": "ঠৈ", "use": "1" },{ "english": "doi", "bengali": "ডৈ", "use": "1" },{ "english": "dhoi", "bengali": "ঢৈ", "use": "1" },{ "english": "noi", "bengali": "ণৈ", "use": "1" },{ "english": "toi", "bengali": "তৈ", "use": "1" },{ "english": "thoi", "bengali": "থৈ", "use": "1" },{ "english": "doi", "bengali": "দৈ", "use": "1" },{ "english": "dhoi", "bengali": "ধৈ", "use": "1" },{ "english": "noi", "bengali": "নৈ", "use": "1" },{ "english": "poi", "bengali": "পৈ", "use": "1" },{ "english": "foi", "bengali": "ফৈ", "use": "1" },{ "english": "boi", "bengali": "বৈ", "use": "1" },{ "english": "bhoi", "bengali": "ভৈ", "use": "1" },{ "english": "voi", "bengali": "ভৈ", "use": "1" },{ "english": "moi", "bengali": "মৈ", "use": "1" },{ "english": "joi", "bengali": "যৈ", "use": "1" },{ "english": "roi", "bengali": "রৈ", "use": "1" },{ "english": "loi", "bengali": "লৈ", "use": "1" },{ "english": "shoi", "bengali": "শৈ", "use": "1" },{ "english": "shoi", "bengali": "ষৈ", "use": "1" },{ "english": "shoi", "bengali": "সৈ", "use": "1" },{ "english": "hoi", "bengali": "হৈ", "use": "1" },{ "english": "ko", "bengali": "কো", "use": "1" },{ "english": "kho", "bengali": "খো", "use": "1" },{ "english": "go", "bengali": "গো", "use": "1" },{ "english": "gho", "bengali": "ঘো", "use": "1" },{ "english": "cho", "bengali": "চো", "use": "1" },{ "english": "chho", "bengali": "ছো", "use": "1" },{ "english": "jo", "bengali": "জো", "use": "1" },{ "english": "jho", "bengali": "ঝো", "use": "1" },{ "english": "to", "bengali": "টো", "use": "1" }{ "english": "tho", "bengali": "ঠো", "use": "1" },{ "english": "do", "bengali": "ডো", "use": "1" },{ "english": "dho", "bengali": "ঢো", "use": "1" },{ "english": "no", "bengali": "ণো", "use": "1" },{ "english": "to", "bengali": "তো", "use": "1" },{ "english": "tho", "bengali": "থো", "use": "1" },{ "english": "do", "bengali": "দো", "use": "1" },{ "english": "dho", "bengali": "ধো", "use": "1" },{ "english": "no", "bengali": "নো", "use": "1" },{ "english": "po", "bengali": "পো", "use": "1" },{ "english": "fo", "bengali": "ফো", "use": "1" },{ "english": "bo", "bengali": "বো", "use": "1" },{ "english": "bho", "bengali": "ভো", "use": "1" },{ "english": "vo", "bengali": "ভো", "use": "1" },{ "english": "mo", "bengali": "মো", "use": "1" },{ "english": "jo", "bengali": "যো", "use": "1" },{ "english": "ro", "bengali": "রো", "use": "1" },{ "english": "lo", "bengali": "লো", "use": "1" },{ "english": "sho", "bengali": "শো", "use": "1" },{ "english": "sho", "bengali": "ষো", "use": "1" },{ "english": "sho", "bengali": "সো", "use": "1" },{ "english": "ho", "bengali": "হো", "use": "1" },{ "english": "kou", "bengali": "কৌ", "use": "1" },{ "english": "khou", "bengali": "খৌ", "use": "1" },{ "english": "gou", "bengali": "গৌ", "use": "1" },{ "english": "ghou", "bengali": "ঘৌ", "use": "1" },{ "english": "chou", "bengali": "চৌ", "use": "1" },{ "english": "chhou", "bengali": "ছৌ", "use": "1" },{ "english": "jou", "bengali": "জৌ", "use": "1" },{ "english": "jhou", "bengali": "ঝৌ", "use": "1" },{ "english": "tou", "bengali": "টৌ", "use": "1" },{ "english": "thou", "bengali": "ঠৌ", "use": "1" },{ "english": "dou", "bengali": "ডৌ", "use": "1" },{ "english": "dhou", "bengali": "ঢৌ", "use": "1" },{ "english": "nou", "bengali": "ণৌ", "use": "1" },{ "english": "tou", "bengali": "তৌ", "use": "1" },{ "english": "thou", "bengali": "থৌ", "use": "1" },{ "english": "dou", "bengali": "দৌ", "use": "1" },{ "english": "dhou", "bengali": "ধৌ", "use": "1" },{ "english": "nou", "bengali": "নৌ", "use": "1" },{ "english": "pou", "bengali": "পৌ", "use": "1" },{ "english": "fou", "bengali": "ফৌ", "use": "1" },{ "english": "bou", "bengali": "বৌ", "use": "1" },{ "english": "bhou", "bengali": "ভৌ", "use": "1" },{ "english": "vou", "bengali": "ভৌ", "use": "1" },{ "english": "mou", "bengali": "মৌ", "use": "1" },{ "english": "jou", "bengali": "যৌ", "use": "1" },{ "english": "rou", "bengali": "রৌ", "use": "1" },{ "english": "lou", "bengali": "লৌ", "use": "1" },{ "english": "shou", "bengali": "শৌ", "use": "1" },{ "english": "shou", "bengali": "ষৌ", "use": "1" },{ "english": "shou", "bengali": "সৌ", "use": "1" },{ "english": "hou", "bengali": "হৌ", "use": "1" },{ "english": "kri", "bengali": "কৃ", "use": "1" },{ "english": "khri", "bengali": "খৃ", "use": "1" },{ "english": "gri", "bengali": "গৃ", "use": "1" },{ "english": "ghri", "bengali": "ঘৃ", "use": "1" },{ "english": "chri", "bengali": "চৃ", "use": "1" },{ "english": "chhri", "bengali": "ছৃ", "use": "1" },{ "english": "jri", "bengali": "জৃ", "use": "1" },{ "english": "jhri", "bengali": "ঝৃ", "use": "1" },{ "english": "tri", "bengali": "টৃ", "use": "1" },{ "english": "thri", "bengali": "ঠৃ", "use": "1" },{ "english": "dri", "bengali": "ডৃ", "use": "1" },{ "english": "dhri", "bengali": "ঢৃ", "use": "1" },{ "english": "nri", "bengali": "ণৃ", "use": "1" },{ "english": "tri", "bengali": "তৃ", "use": "1" },{ "english": "thri", "bengali": "থৃ", "use": "1" },{ "english": "dri", "bengali": "দৃ", "use": "1" }{ "english": "dhri", "bengali": "ধৃ", "use": "1" },{ "english": "nri", "bengali": "নৃ", "use": "1" },{ "english": "pri", "bengali": "পৃ", "use": "1" },{ "english": "fri", "bengali": "ফৃ", "use": "1" },{ "english": "bri", "bengali": "বৃ", "use": "1" },{ "english": "bhri", "bengali": "ভৃ", "use": "1" },{ "english": "vri", "bengali": "ভৃ", "use": "1" },{ "english": "mri", "bengali": "মৃ", "use": "1" },{ "english": "jri", "bengali": "যৃ", "use": "1" },{ "english": "rri", "bengali": "রৃ", "use": "1" },{ "english": "lri", "bengali": "লৃ", "use": "1" },{ "english": "shri", "bengali": "শৃ", "use": "1" },{ "english": "shri", "bengali": "ষৃ", "use": "1" },{ "english": "shri", "bengali": "সৃ", "use": "1" },{ "english": "hri", "bengali": "হৃ", "use": "1" }</v>
      </c>
      <c r="AX2" s="17"/>
      <c r="AY2" s="17"/>
      <c r="AZ2" s="17"/>
      <c r="BA2" s="17"/>
    </row>
    <row r="3" spans="1:53" ht="21" x14ac:dyDescent="0.4">
      <c r="A3" t="str">
        <f ca="1">Tabelle1!E10</f>
        <v>ই</v>
      </c>
      <c r="B3" t="str">
        <f ca="1">Tabelle1!$E$65</f>
        <v>◌্</v>
      </c>
      <c r="C3" t="str">
        <f ca="1">Tabelle1!$E$45</f>
        <v>য</v>
      </c>
      <c r="G3" t="str">
        <f ca="1">IF(A3="","",VLOOKUP(A3,Tabelle1!$E$4:$G$99,3,FALSE))</f>
        <v>&amp;#x987</v>
      </c>
      <c r="H3" t="str">
        <f ca="1">IF(B3="","",VLOOKUP(B3,Tabelle1!$E$4:$G$99,3,FALSE))</f>
        <v>&amp;#x9CD</v>
      </c>
      <c r="I3" t="str">
        <f ca="1">IF(C3="","",VLOOKUP(C3,Tabelle1!$E$4:$G$99,3,FALSE))</f>
        <v>&amp;#x9AF</v>
      </c>
      <c r="J3" t="str">
        <f>IF(D3="","",VLOOKUP(D3,Tabelle1!$E$4:$G$99,3,FALSE))</f>
        <v/>
      </c>
      <c r="K3" t="str">
        <f>IF(E3="","",VLOOKUP(E3,Tabelle1!$E$4:$G$99,3,FALSE))</f>
        <v/>
      </c>
      <c r="L3" t="str">
        <f>IF(F3="","",VLOOKUP(F3,Tabelle1!$E$4:$G$99,3,FALSE))</f>
        <v/>
      </c>
      <c r="N3" t="str">
        <f t="shared" ref="N3:N66" ca="1" si="0">CONCATENATE(G3,H3,I3,J3,K3,L3,"&lt;br&gt;")</f>
        <v>&amp;#x987&amp;#x9CD&amp;#x9AF&lt;br&gt;</v>
      </c>
      <c r="Q3" t="s">
        <v>386</v>
      </c>
      <c r="X3" t="str">
        <f ca="1">Tabelle1!E22</f>
        <v>গ</v>
      </c>
      <c r="Y3" s="15" t="str">
        <f ca="1">Tabelle1!E53</f>
        <v>ঽ</v>
      </c>
      <c r="Z3" t="s">
        <v>294</v>
      </c>
      <c r="AD3" t="s">
        <v>1551</v>
      </c>
      <c r="AE3" s="16" t="s">
        <v>1003</v>
      </c>
      <c r="AF3">
        <v>1</v>
      </c>
      <c r="AJ3" s="14" t="str">
        <f t="shared" ref="AJ3:AJ66" si="1">CONCATENATE("""",AD$1,""": """,AD3,"""")</f>
        <v>"english": "iy"</v>
      </c>
      <c r="AK3" s="14" t="str">
        <f t="shared" ref="AK3:AK66" si="2">CONCATENATE("""",AE$1,""": """,AE3,"""")</f>
        <v>"bengali": "ই্য"</v>
      </c>
      <c r="AL3" s="14" t="str">
        <f t="shared" ref="AL3:AL66" si="3">CONCATENATE("""",AF$1,""": """,AF3,"""")</f>
        <v>"use": "1"</v>
      </c>
      <c r="AN3" s="13" t="str">
        <f t="shared" ref="AN3:AN66" si="4">CONCATENATE("{ ",$AJ3,", ",$AK3,", ",$AL3," }")</f>
        <v>{ "english": "iy", "bengali": "ই্য", "use": "1" }</v>
      </c>
      <c r="AT3" s="19"/>
      <c r="AU3" s="17"/>
      <c r="AV3" s="17"/>
      <c r="AW3" s="20"/>
      <c r="AX3" s="17"/>
      <c r="AY3" s="17"/>
      <c r="AZ3" s="17"/>
      <c r="BA3" s="17"/>
    </row>
    <row r="4" spans="1:53" ht="21" x14ac:dyDescent="0.4">
      <c r="A4" t="str">
        <f ca="1">Tabelle1!E12</f>
        <v>উ</v>
      </c>
      <c r="B4" t="str">
        <f ca="1">Tabelle1!$E$65</f>
        <v>◌্</v>
      </c>
      <c r="C4" t="str">
        <f ca="1">Tabelle1!$E$45</f>
        <v>য</v>
      </c>
      <c r="G4" t="str">
        <f ca="1">IF(A4="","",VLOOKUP(A4,Tabelle1!$E$4:$G$99,3,FALSE))</f>
        <v>&amp;#x989</v>
      </c>
      <c r="H4" t="str">
        <f ca="1">IF(B4="","",VLOOKUP(B4,Tabelle1!$E$4:$G$99,3,FALSE))</f>
        <v>&amp;#x9CD</v>
      </c>
      <c r="I4" t="str">
        <f ca="1">IF(C4="","",VLOOKUP(C4,Tabelle1!$E$4:$G$99,3,FALSE))</f>
        <v>&amp;#x9AF</v>
      </c>
      <c r="J4" t="str">
        <f>IF(D4="","",VLOOKUP(D4,Tabelle1!$E$4:$G$99,3,FALSE))</f>
        <v/>
      </c>
      <c r="K4" t="str">
        <f>IF(E4="","",VLOOKUP(E4,Tabelle1!$E$4:$G$99,3,FALSE))</f>
        <v/>
      </c>
      <c r="L4" t="str">
        <f>IF(F4="","",VLOOKUP(F4,Tabelle1!$E$4:$G$99,3,FALSE))</f>
        <v/>
      </c>
      <c r="N4" t="str">
        <f t="shared" ca="1" si="0"/>
        <v>&amp;#x989&amp;#x9CD&amp;#x9AF&lt;br&gt;</v>
      </c>
      <c r="Q4" t="s">
        <v>387</v>
      </c>
      <c r="X4" t="str">
        <f ca="1">Tabelle1!E23</f>
        <v>ঘ</v>
      </c>
      <c r="Y4" s="15" t="str">
        <f ca="1">Tabelle1!E54</f>
        <v>া</v>
      </c>
      <c r="Z4" t="s">
        <v>294</v>
      </c>
      <c r="AA4" t="s">
        <v>293</v>
      </c>
      <c r="AD4" t="s">
        <v>1552</v>
      </c>
      <c r="AE4" s="16" t="s">
        <v>1004</v>
      </c>
      <c r="AF4">
        <v>1</v>
      </c>
      <c r="AJ4" s="14" t="str">
        <f t="shared" si="1"/>
        <v>"english": "uy"</v>
      </c>
      <c r="AK4" s="14" t="str">
        <f t="shared" si="2"/>
        <v>"bengali": "উ্য"</v>
      </c>
      <c r="AL4" s="14" t="str">
        <f t="shared" si="3"/>
        <v>"use": "1"</v>
      </c>
      <c r="AN4" s="13" t="str">
        <f t="shared" si="4"/>
        <v>{ "english": "uy", "bengali": "উ্য", "use": "1" }</v>
      </c>
      <c r="AT4" s="19"/>
      <c r="AU4" s="17"/>
      <c r="AV4" s="17"/>
      <c r="AW4" s="20"/>
      <c r="AX4" s="17"/>
      <c r="AY4" s="17"/>
      <c r="AZ4" s="17"/>
      <c r="BA4" s="17"/>
    </row>
    <row r="5" spans="1:53" ht="21" x14ac:dyDescent="0.4">
      <c r="A5" t="str">
        <f ca="1">Tabelle1!E13</f>
        <v>ঊ</v>
      </c>
      <c r="B5" t="str">
        <f ca="1">Tabelle1!$E$65</f>
        <v>◌্</v>
      </c>
      <c r="C5" t="str">
        <f ca="1">Tabelle1!$E$45</f>
        <v>য</v>
      </c>
      <c r="G5" t="str">
        <f ca="1">IF(A5="","",VLOOKUP(A5,Tabelle1!$E$4:$G$99,3,FALSE))</f>
        <v>&amp;#x98A</v>
      </c>
      <c r="H5" t="str">
        <f ca="1">IF(B5="","",VLOOKUP(B5,Tabelle1!$E$4:$G$99,3,FALSE))</f>
        <v>&amp;#x9CD</v>
      </c>
      <c r="I5" t="str">
        <f ca="1">IF(C5="","",VLOOKUP(C5,Tabelle1!$E$4:$G$99,3,FALSE))</f>
        <v>&amp;#x9AF</v>
      </c>
      <c r="J5" t="str">
        <f>IF(D5="","",VLOOKUP(D5,Tabelle1!$E$4:$G$99,3,FALSE))</f>
        <v/>
      </c>
      <c r="K5" t="str">
        <f>IF(E5="","",VLOOKUP(E5,Tabelle1!$E$4:$G$99,3,FALSE))</f>
        <v/>
      </c>
      <c r="L5" t="str">
        <f>IF(F5="","",VLOOKUP(F5,Tabelle1!$E$4:$G$99,3,FALSE))</f>
        <v/>
      </c>
      <c r="N5" t="str">
        <f t="shared" ca="1" si="0"/>
        <v>&amp;#x98A&amp;#x9CD&amp;#x9AF&lt;br&gt;</v>
      </c>
      <c r="Q5" t="s">
        <v>388</v>
      </c>
      <c r="X5" t="str">
        <f ca="1">Tabelle1!E24</f>
        <v>ঙ</v>
      </c>
      <c r="Y5" s="15" t="str">
        <f ca="1">Tabelle1!E55</f>
        <v>ি</v>
      </c>
      <c r="Z5" t="s">
        <v>295</v>
      </c>
      <c r="AD5" t="s">
        <v>1552</v>
      </c>
      <c r="AE5" s="16" t="s">
        <v>1005</v>
      </c>
      <c r="AF5">
        <v>1</v>
      </c>
      <c r="AJ5" s="14" t="str">
        <f t="shared" si="1"/>
        <v>"english": "uy"</v>
      </c>
      <c r="AK5" s="14" t="str">
        <f t="shared" si="2"/>
        <v>"bengali": "ঊ্য"</v>
      </c>
      <c r="AL5" s="14" t="str">
        <f t="shared" si="3"/>
        <v>"use": "1"</v>
      </c>
      <c r="AN5" s="13" t="str">
        <f t="shared" si="4"/>
        <v>{ "english": "uy", "bengali": "ঊ্য", "use": "1" }</v>
      </c>
      <c r="AT5" s="19"/>
      <c r="AU5" s="17"/>
      <c r="AV5" s="17"/>
      <c r="AW5" s="20"/>
      <c r="AX5" s="17"/>
      <c r="AY5" s="17"/>
      <c r="AZ5" s="17"/>
      <c r="BA5" s="17"/>
    </row>
    <row r="6" spans="1:53" ht="21" x14ac:dyDescent="0.4">
      <c r="A6" t="str">
        <f ca="1">Tabelle1!E16</f>
        <v>এ</v>
      </c>
      <c r="B6" t="str">
        <f ca="1">Tabelle1!$E$65</f>
        <v>◌্</v>
      </c>
      <c r="C6" t="str">
        <f ca="1">Tabelle1!$E$45</f>
        <v>য</v>
      </c>
      <c r="G6" t="str">
        <f ca="1">IF(A6="","",VLOOKUP(A6,Tabelle1!$E$4:$G$99,3,FALSE))</f>
        <v>&amp;#x98F</v>
      </c>
      <c r="H6" t="str">
        <f ca="1">IF(B6="","",VLOOKUP(B6,Tabelle1!$E$4:$G$99,3,FALSE))</f>
        <v>&amp;#x9CD</v>
      </c>
      <c r="I6" t="str">
        <f ca="1">IF(C6="","",VLOOKUP(C6,Tabelle1!$E$4:$G$99,3,FALSE))</f>
        <v>&amp;#x9AF</v>
      </c>
      <c r="J6" t="str">
        <f>IF(D6="","",VLOOKUP(D6,Tabelle1!$E$4:$G$99,3,FALSE))</f>
        <v/>
      </c>
      <c r="K6" t="str">
        <f>IF(E6="","",VLOOKUP(E6,Tabelle1!$E$4:$G$99,3,FALSE))</f>
        <v/>
      </c>
      <c r="L6" t="str">
        <f>IF(F6="","",VLOOKUP(F6,Tabelle1!$E$4:$G$99,3,FALSE))</f>
        <v/>
      </c>
      <c r="N6" t="str">
        <f t="shared" ca="1" si="0"/>
        <v>&amp;#x98F&amp;#x9CD&amp;#x9AF&lt;br&gt;</v>
      </c>
      <c r="Q6" t="s">
        <v>389</v>
      </c>
      <c r="X6" t="str">
        <f ca="1">Tabelle1!E25</f>
        <v>চ</v>
      </c>
      <c r="Y6" s="15" t="str">
        <f ca="1">Tabelle1!E56</f>
        <v>ী</v>
      </c>
      <c r="Z6" t="s">
        <v>296</v>
      </c>
      <c r="AA6" t="s">
        <v>293</v>
      </c>
      <c r="AD6" t="s">
        <v>1553</v>
      </c>
      <c r="AE6" s="16" t="s">
        <v>1006</v>
      </c>
      <c r="AF6">
        <v>1</v>
      </c>
      <c r="AJ6" s="14" t="str">
        <f t="shared" si="1"/>
        <v>"english": "ey"</v>
      </c>
      <c r="AK6" s="14" t="str">
        <f t="shared" si="2"/>
        <v>"bengali": "এ্য"</v>
      </c>
      <c r="AL6" s="14" t="str">
        <f t="shared" si="3"/>
        <v>"use": "1"</v>
      </c>
      <c r="AN6" s="13" t="str">
        <f t="shared" si="4"/>
        <v>{ "english": "ey", "bengali": "এ্য", "use": "1" }</v>
      </c>
      <c r="AT6" s="19"/>
      <c r="AU6" s="17"/>
      <c r="AV6" s="17"/>
      <c r="AW6" s="20"/>
      <c r="AX6" s="17"/>
      <c r="AY6" s="17"/>
      <c r="AZ6" s="17"/>
      <c r="BA6" s="17"/>
    </row>
    <row r="7" spans="1:53" ht="21" x14ac:dyDescent="0.4">
      <c r="A7" t="str">
        <f ca="1">Tabelle1!E18</f>
        <v>ও</v>
      </c>
      <c r="B7" t="str">
        <f ca="1">Tabelle1!$E$65</f>
        <v>◌্</v>
      </c>
      <c r="C7" t="str">
        <f ca="1">Tabelle1!$E$45</f>
        <v>য</v>
      </c>
      <c r="G7" t="str">
        <f ca="1">IF(A7="","",VLOOKUP(A7,Tabelle1!$E$4:$G$99,3,FALSE))</f>
        <v>&amp;#x993</v>
      </c>
      <c r="H7" t="str">
        <f ca="1">IF(B7="","",VLOOKUP(B7,Tabelle1!$E$4:$G$99,3,FALSE))</f>
        <v>&amp;#x9CD</v>
      </c>
      <c r="I7" t="str">
        <f ca="1">IF(C7="","",VLOOKUP(C7,Tabelle1!$E$4:$G$99,3,FALSE))</f>
        <v>&amp;#x9AF</v>
      </c>
      <c r="J7" t="str">
        <f>IF(D7="","",VLOOKUP(D7,Tabelle1!$E$4:$G$99,3,FALSE))</f>
        <v/>
      </c>
      <c r="K7" t="str">
        <f>IF(E7="","",VLOOKUP(E7,Tabelle1!$E$4:$G$99,3,FALSE))</f>
        <v/>
      </c>
      <c r="L7" t="str">
        <f>IF(F7="","",VLOOKUP(F7,Tabelle1!$E$4:$G$99,3,FALSE))</f>
        <v/>
      </c>
      <c r="N7" t="str">
        <f t="shared" ca="1" si="0"/>
        <v>&amp;#x993&amp;#x9CD&amp;#x9AF&lt;br&gt;</v>
      </c>
      <c r="Q7" t="s">
        <v>390</v>
      </c>
      <c r="X7" t="str">
        <f ca="1">Tabelle1!E26</f>
        <v>ছ</v>
      </c>
      <c r="Y7" s="15" t="str">
        <f ca="1">Tabelle1!E57</f>
        <v>◌ু</v>
      </c>
      <c r="Z7" t="s">
        <v>296</v>
      </c>
      <c r="AA7" t="s">
        <v>293</v>
      </c>
      <c r="AB7" t="s">
        <v>293</v>
      </c>
      <c r="AD7" t="s">
        <v>1550</v>
      </c>
      <c r="AE7" s="16" t="s">
        <v>1007</v>
      </c>
      <c r="AF7">
        <v>1</v>
      </c>
      <c r="AJ7" s="14" t="str">
        <f t="shared" si="1"/>
        <v>"english": "oy"</v>
      </c>
      <c r="AK7" s="14" t="str">
        <f t="shared" si="2"/>
        <v>"bengali": "ও্য"</v>
      </c>
      <c r="AL7" s="14" t="str">
        <f t="shared" si="3"/>
        <v>"use": "1"</v>
      </c>
      <c r="AN7" s="13" t="str">
        <f t="shared" si="4"/>
        <v>{ "english": "oy", "bengali": "ও্য", "use": "1" }</v>
      </c>
      <c r="AT7" s="19"/>
      <c r="AU7" s="17"/>
      <c r="AV7" s="17"/>
      <c r="AW7" s="20"/>
      <c r="AX7" s="17"/>
      <c r="AY7" s="17"/>
      <c r="AZ7" s="17"/>
      <c r="BA7" s="17"/>
    </row>
    <row r="8" spans="1:53" ht="21" x14ac:dyDescent="0.4">
      <c r="A8" t="str">
        <f ca="1">Tabelle1!E19</f>
        <v>ঔ</v>
      </c>
      <c r="B8" t="str">
        <f ca="1">Tabelle1!$E$65</f>
        <v>◌্</v>
      </c>
      <c r="C8" t="str">
        <f ca="1">Tabelle1!$E$45</f>
        <v>য</v>
      </c>
      <c r="G8" t="str">
        <f ca="1">IF(A8="","",VLOOKUP(A8,Tabelle1!$E$4:$G$99,3,FALSE))</f>
        <v>&amp;#x994</v>
      </c>
      <c r="H8" t="str">
        <f ca="1">IF(B8="","",VLOOKUP(B8,Tabelle1!$E$4:$G$99,3,FALSE))</f>
        <v>&amp;#x9CD</v>
      </c>
      <c r="I8" t="str">
        <f ca="1">IF(C8="","",VLOOKUP(C8,Tabelle1!$E$4:$G$99,3,FALSE))</f>
        <v>&amp;#x9AF</v>
      </c>
      <c r="J8" t="str">
        <f>IF(D8="","",VLOOKUP(D8,Tabelle1!$E$4:$G$99,3,FALSE))</f>
        <v/>
      </c>
      <c r="K8" t="str">
        <f>IF(E8="","",VLOOKUP(E8,Tabelle1!$E$4:$G$99,3,FALSE))</f>
        <v/>
      </c>
      <c r="L8" t="str">
        <f>IF(F8="","",VLOOKUP(F8,Tabelle1!$E$4:$G$99,3,FALSE))</f>
        <v/>
      </c>
      <c r="N8" t="str">
        <f t="shared" ca="1" si="0"/>
        <v>&amp;#x994&amp;#x9CD&amp;#x9AF&lt;br&gt;</v>
      </c>
      <c r="Q8" t="s">
        <v>391</v>
      </c>
      <c r="X8" t="str">
        <f ca="1">Tabelle1!E27</f>
        <v>জ</v>
      </c>
      <c r="Y8" s="15" t="str">
        <f ca="1">Tabelle1!E58</f>
        <v>◌ূ</v>
      </c>
      <c r="Z8" t="s">
        <v>297</v>
      </c>
      <c r="AD8" t="s">
        <v>1554</v>
      </c>
      <c r="AE8" s="16" t="s">
        <v>1008</v>
      </c>
      <c r="AF8">
        <v>1</v>
      </c>
      <c r="AJ8" s="14" t="str">
        <f t="shared" si="1"/>
        <v>"english": "ouy"</v>
      </c>
      <c r="AK8" s="14" t="str">
        <f t="shared" si="2"/>
        <v>"bengali": "ঔ্য"</v>
      </c>
      <c r="AL8" s="14" t="str">
        <f t="shared" si="3"/>
        <v>"use": "1"</v>
      </c>
      <c r="AN8" s="13" t="str">
        <f t="shared" si="4"/>
        <v>{ "english": "ouy", "bengali": "ঔ্য", "use": "1" }</v>
      </c>
      <c r="AT8" s="19"/>
      <c r="AU8" s="17"/>
      <c r="AV8" s="17"/>
      <c r="AW8" s="20"/>
      <c r="AX8" s="17"/>
      <c r="AY8" s="17"/>
      <c r="AZ8" s="17"/>
      <c r="BA8" s="17"/>
    </row>
    <row r="9" spans="1:53" ht="21" x14ac:dyDescent="0.4">
      <c r="A9" t="str">
        <f ca="1">Tabelle1!$E$20</f>
        <v>ক</v>
      </c>
      <c r="B9" t="str">
        <f ca="1">Tabelle1!$E$65</f>
        <v>◌্</v>
      </c>
      <c r="C9" t="str">
        <f ca="1">Tabelle1!E30</f>
        <v>ট</v>
      </c>
      <c r="G9" t="str">
        <f ca="1">IF(A9="","",VLOOKUP(A9,Tabelle1!$E$4:$G$99,3,FALSE))</f>
        <v>&amp;#x995</v>
      </c>
      <c r="H9" t="str">
        <f ca="1">IF(B9="","",VLOOKUP(B9,Tabelle1!$E$4:$G$99,3,FALSE))</f>
        <v>&amp;#x9CD</v>
      </c>
      <c r="I9" t="str">
        <f ca="1">IF(C9="","",VLOOKUP(C9,Tabelle1!$E$4:$G$99,3,FALSE))</f>
        <v>&amp;#x99F</v>
      </c>
      <c r="J9" t="str">
        <f>IF(D9="","",VLOOKUP(D9,Tabelle1!$E$4:$G$99,3,FALSE))</f>
        <v/>
      </c>
      <c r="K9" t="str">
        <f>IF(E9="","",VLOOKUP(E9,Tabelle1!$E$4:$G$99,3,FALSE))</f>
        <v/>
      </c>
      <c r="L9" t="str">
        <f>IF(F9="","",VLOOKUP(F9,Tabelle1!$E$4:$G$99,3,FALSE))</f>
        <v/>
      </c>
      <c r="N9" t="str">
        <f t="shared" ca="1" si="0"/>
        <v>&amp;#x995&amp;#x9CD&amp;#x99F&lt;br&gt;</v>
      </c>
      <c r="Q9" t="s">
        <v>392</v>
      </c>
      <c r="X9" t="str">
        <f ca="1">Tabelle1!E28</f>
        <v>ঝ</v>
      </c>
      <c r="Y9" s="15" t="str">
        <f ca="1">Tabelle1!E59</f>
        <v>◌ৃ</v>
      </c>
      <c r="Z9" t="s">
        <v>297</v>
      </c>
      <c r="AA9" t="s">
        <v>293</v>
      </c>
      <c r="AD9" t="s">
        <v>1555</v>
      </c>
      <c r="AE9" s="16" t="s">
        <v>1009</v>
      </c>
      <c r="AF9">
        <v>1</v>
      </c>
      <c r="AJ9" s="14" t="str">
        <f t="shared" si="1"/>
        <v>"english": "kt"</v>
      </c>
      <c r="AK9" s="14" t="str">
        <f t="shared" si="2"/>
        <v>"bengali": "ক্ট"</v>
      </c>
      <c r="AL9" s="14" t="str">
        <f t="shared" si="3"/>
        <v>"use": "1"</v>
      </c>
      <c r="AN9" s="13" t="str">
        <f t="shared" si="4"/>
        <v>{ "english": "kt", "bengali": "ক্ট", "use": "1" }</v>
      </c>
      <c r="AT9" s="19"/>
      <c r="AU9" s="17"/>
      <c r="AV9" s="17"/>
      <c r="AW9" s="20"/>
      <c r="AX9" s="17"/>
      <c r="AY9" s="17"/>
      <c r="AZ9" s="17"/>
      <c r="BA9" s="17"/>
    </row>
    <row r="10" spans="1:53" ht="21" x14ac:dyDescent="0.4">
      <c r="A10" t="str">
        <f ca="1">Tabelle1!$E$20</f>
        <v>ক</v>
      </c>
      <c r="B10" t="str">
        <f ca="1">Tabelle1!$E$65</f>
        <v>◌্</v>
      </c>
      <c r="C10" t="str">
        <f ca="1">Tabelle1!E30</f>
        <v>ট</v>
      </c>
      <c r="D10" t="str">
        <f ca="1">Tabelle1!$E$65</f>
        <v>◌্</v>
      </c>
      <c r="E10" t="str">
        <f ca="1">Tabelle1!E46</f>
        <v>র</v>
      </c>
      <c r="G10" t="str">
        <f ca="1">IF(A10="","",VLOOKUP(A10,Tabelle1!$E$4:$G$99,3,FALSE))</f>
        <v>&amp;#x995</v>
      </c>
      <c r="H10" t="str">
        <f ca="1">IF(B10="","",VLOOKUP(B10,Tabelle1!$E$4:$G$99,3,FALSE))</f>
        <v>&amp;#x9CD</v>
      </c>
      <c r="I10" t="str">
        <f ca="1">IF(C10="","",VLOOKUP(C10,Tabelle1!$E$4:$G$99,3,FALSE))</f>
        <v>&amp;#x99F</v>
      </c>
      <c r="J10" t="str">
        <f ca="1">IF(D10="","",VLOOKUP(D10,Tabelle1!$E$4:$G$99,3,FALSE))</f>
        <v>&amp;#x9CD</v>
      </c>
      <c r="K10" t="str">
        <f ca="1">IF(E10="","",VLOOKUP(E10,Tabelle1!$E$4:$G$99,3,FALSE))</f>
        <v>&amp;#x9B0</v>
      </c>
      <c r="L10" t="str">
        <f>IF(F10="","",VLOOKUP(F10,Tabelle1!$E$4:$G$99,3,FALSE))</f>
        <v/>
      </c>
      <c r="N10" t="str">
        <f t="shared" ca="1" si="0"/>
        <v>&amp;#x995&amp;#x9CD&amp;#x99F&amp;#x9CD&amp;#x9B0&lt;br&gt;</v>
      </c>
      <c r="Q10" t="s">
        <v>393</v>
      </c>
      <c r="X10" t="str">
        <f ca="1">Tabelle1!E29</f>
        <v>ঞ</v>
      </c>
      <c r="Y10" s="15" t="str">
        <f ca="1">Tabelle1!E60</f>
        <v>◌ৄ</v>
      </c>
      <c r="Z10" t="s">
        <v>298</v>
      </c>
      <c r="AD10" t="s">
        <v>1556</v>
      </c>
      <c r="AE10" s="16" t="s">
        <v>1010</v>
      </c>
      <c r="AF10">
        <v>1</v>
      </c>
      <c r="AJ10" s="14" t="str">
        <f t="shared" si="1"/>
        <v>"english": "ktr"</v>
      </c>
      <c r="AK10" s="14" t="str">
        <f t="shared" si="2"/>
        <v>"bengali": "ক্ট্র"</v>
      </c>
      <c r="AL10" s="14" t="str">
        <f t="shared" si="3"/>
        <v>"use": "1"</v>
      </c>
      <c r="AN10" s="13" t="str">
        <f t="shared" si="4"/>
        <v>{ "english": "ktr", "bengali": "ক্ট্র", "use": "1" }</v>
      </c>
      <c r="AT10" s="19"/>
      <c r="AU10" s="17"/>
      <c r="AV10" s="17"/>
      <c r="AW10" s="20"/>
      <c r="AX10" s="17"/>
      <c r="AY10" s="17"/>
      <c r="AZ10" s="17"/>
      <c r="BA10" s="17"/>
    </row>
    <row r="11" spans="1:53" ht="21" x14ac:dyDescent="0.4">
      <c r="A11" t="str">
        <f ca="1">Tabelle1!$E$20</f>
        <v>ক</v>
      </c>
      <c r="B11" t="str">
        <f ca="1">Tabelle1!$E$65</f>
        <v>◌্</v>
      </c>
      <c r="C11" t="str">
        <f ca="1">Tabelle1!E35</f>
        <v>ত</v>
      </c>
      <c r="G11" t="str">
        <f ca="1">IF(A11="","",VLOOKUP(A11,Tabelle1!$E$4:$G$99,3,FALSE))</f>
        <v>&amp;#x995</v>
      </c>
      <c r="H11" t="str">
        <f ca="1">IF(B11="","",VLOOKUP(B11,Tabelle1!$E$4:$G$99,3,FALSE))</f>
        <v>&amp;#x9CD</v>
      </c>
      <c r="I11" t="str">
        <f ca="1">IF(C11="","",VLOOKUP(C11,Tabelle1!$E$4:$G$99,3,FALSE))</f>
        <v>&amp;#x9A4</v>
      </c>
      <c r="J11" t="str">
        <f>IF(D11="","",VLOOKUP(D11,Tabelle1!$E$4:$G$99,3,FALSE))</f>
        <v/>
      </c>
      <c r="K11" t="str">
        <f>IF(E11="","",VLOOKUP(E11,Tabelle1!$E$4:$G$99,3,FALSE))</f>
        <v/>
      </c>
      <c r="L11" t="str">
        <f>IF(F11="","",VLOOKUP(F11,Tabelle1!$E$4:$G$99,3,FALSE))</f>
        <v/>
      </c>
      <c r="N11" t="str">
        <f t="shared" ca="1" si="0"/>
        <v>&amp;#x995&amp;#x9CD&amp;#x9A4&lt;br&gt;</v>
      </c>
      <c r="Q11" t="s">
        <v>394</v>
      </c>
      <c r="X11" t="str">
        <f ca="1">Tabelle1!E30</f>
        <v>ট</v>
      </c>
      <c r="Y11" s="15" t="str">
        <f ca="1">Tabelle1!E61</f>
        <v>ে</v>
      </c>
      <c r="Z11" t="s">
        <v>299</v>
      </c>
      <c r="AD11" t="s">
        <v>1555</v>
      </c>
      <c r="AE11" s="16" t="s">
        <v>1011</v>
      </c>
      <c r="AF11">
        <v>1</v>
      </c>
      <c r="AJ11" s="14" t="str">
        <f t="shared" si="1"/>
        <v>"english": "kt"</v>
      </c>
      <c r="AK11" s="14" t="str">
        <f t="shared" si="2"/>
        <v>"bengali": "ক্ত"</v>
      </c>
      <c r="AL11" s="14" t="str">
        <f t="shared" si="3"/>
        <v>"use": "1"</v>
      </c>
      <c r="AN11" s="13" t="str">
        <f t="shared" si="4"/>
        <v>{ "english": "kt", "bengali": "ক্ত", "use": "1" }</v>
      </c>
      <c r="AT11" s="19"/>
      <c r="AU11" s="17"/>
      <c r="AV11" s="17"/>
      <c r="AW11" s="20"/>
      <c r="AX11" s="17"/>
      <c r="AY11" s="17"/>
      <c r="AZ11" s="17"/>
      <c r="BA11" s="17"/>
    </row>
    <row r="12" spans="1:53" ht="21" x14ac:dyDescent="0.4">
      <c r="A12" t="str">
        <f ca="1">Tabelle1!$E$20</f>
        <v>ক</v>
      </c>
      <c r="B12" t="str">
        <f ca="1">Tabelle1!$E$65</f>
        <v>◌্</v>
      </c>
      <c r="C12" t="str">
        <f ca="1">Tabelle1!E35</f>
        <v>ত</v>
      </c>
      <c r="D12" t="str">
        <f ca="1">Tabelle1!$E$65</f>
        <v>◌্</v>
      </c>
      <c r="E12" t="str">
        <f ca="1">Tabelle1!E42</f>
        <v>ব</v>
      </c>
      <c r="G12" t="str">
        <f ca="1">IF(A12="","",VLOOKUP(A12,Tabelle1!$E$4:$G$99,3,FALSE))</f>
        <v>&amp;#x995</v>
      </c>
      <c r="H12" t="str">
        <f ca="1">IF(B12="","",VLOOKUP(B12,Tabelle1!$E$4:$G$99,3,FALSE))</f>
        <v>&amp;#x9CD</v>
      </c>
      <c r="I12" t="str">
        <f ca="1">IF(C12="","",VLOOKUP(C12,Tabelle1!$E$4:$G$99,3,FALSE))</f>
        <v>&amp;#x9A4</v>
      </c>
      <c r="J12" t="str">
        <f ca="1">IF(D12="","",VLOOKUP(D12,Tabelle1!$E$4:$G$99,3,FALSE))</f>
        <v>&amp;#x9CD</v>
      </c>
      <c r="K12" t="str">
        <f ca="1">IF(E12="","",VLOOKUP(E12,Tabelle1!$E$4:$G$99,3,FALSE))</f>
        <v>&amp;#x9AC</v>
      </c>
      <c r="L12" t="str">
        <f>IF(F12="","",VLOOKUP(F12,Tabelle1!$E$4:$G$99,3,FALSE))</f>
        <v/>
      </c>
      <c r="N12" t="str">
        <f t="shared" ca="1" si="0"/>
        <v>&amp;#x995&amp;#x9CD&amp;#x9A4&amp;#x9CD&amp;#x9AC&lt;br&gt;</v>
      </c>
      <c r="Q12" t="s">
        <v>395</v>
      </c>
      <c r="X12" t="str">
        <f ca="1">Tabelle1!E31</f>
        <v>ঠ</v>
      </c>
      <c r="Y12" s="15" t="str">
        <f ca="1">Tabelle1!E62</f>
        <v>ৈ</v>
      </c>
      <c r="Z12" t="s">
        <v>299</v>
      </c>
      <c r="AA12" t="s">
        <v>293</v>
      </c>
      <c r="AD12" t="s">
        <v>1557</v>
      </c>
      <c r="AE12" s="16" t="s">
        <v>1012</v>
      </c>
      <c r="AF12">
        <v>1</v>
      </c>
      <c r="AJ12" s="14" t="str">
        <f t="shared" si="1"/>
        <v>"english": "kn"</v>
      </c>
      <c r="AK12" s="14" t="str">
        <f t="shared" si="2"/>
        <v>"bengali": "ক্ন"</v>
      </c>
      <c r="AL12" s="14" t="str">
        <f t="shared" si="3"/>
        <v>"use": "1"</v>
      </c>
      <c r="AN12" s="13" t="str">
        <f t="shared" si="4"/>
        <v>{ "english": "kn", "bengali": "ক্ন", "use": "1" }</v>
      </c>
      <c r="AT12" s="19"/>
      <c r="AU12" s="17"/>
      <c r="AV12" s="17"/>
      <c r="AW12" s="20"/>
      <c r="AX12" s="17"/>
      <c r="AY12" s="17"/>
      <c r="AZ12" s="17"/>
      <c r="BA12" s="17"/>
    </row>
    <row r="13" spans="1:53" ht="21" x14ac:dyDescent="0.4">
      <c r="A13" t="str">
        <f ca="1">Tabelle1!$E$20</f>
        <v>ক</v>
      </c>
      <c r="B13" t="str">
        <f ca="1">Tabelle1!$E$65</f>
        <v>◌্</v>
      </c>
      <c r="C13" t="str">
        <f ca="1">Tabelle1!E39</f>
        <v>ন</v>
      </c>
      <c r="G13" t="str">
        <f ca="1">IF(A13="","",VLOOKUP(A13,Tabelle1!$E$4:$G$99,3,FALSE))</f>
        <v>&amp;#x995</v>
      </c>
      <c r="H13" t="str">
        <f ca="1">IF(B13="","",VLOOKUP(B13,Tabelle1!$E$4:$G$99,3,FALSE))</f>
        <v>&amp;#x9CD</v>
      </c>
      <c r="I13" t="str">
        <f ca="1">IF(C13="","",VLOOKUP(C13,Tabelle1!$E$4:$G$99,3,FALSE))</f>
        <v>&amp;#x9A8</v>
      </c>
      <c r="J13" t="str">
        <f>IF(D13="","",VLOOKUP(D13,Tabelle1!$E$4:$G$99,3,FALSE))</f>
        <v/>
      </c>
      <c r="K13" t="str">
        <f>IF(E13="","",VLOOKUP(E13,Tabelle1!$E$4:$G$99,3,FALSE))</f>
        <v/>
      </c>
      <c r="L13" t="str">
        <f>IF(F13="","",VLOOKUP(F13,Tabelle1!$E$4:$G$99,3,FALSE))</f>
        <v/>
      </c>
      <c r="N13" t="str">
        <f t="shared" ca="1" si="0"/>
        <v>&amp;#x995&amp;#x9CD&amp;#x9A8&lt;br&gt;</v>
      </c>
      <c r="Q13" t="s">
        <v>396</v>
      </c>
      <c r="X13" t="str">
        <f ca="1">Tabelle1!E32</f>
        <v>ড</v>
      </c>
      <c r="Y13" s="15" t="str">
        <f ca="1">Tabelle1!E63</f>
        <v>ো</v>
      </c>
      <c r="Z13" t="s">
        <v>300</v>
      </c>
      <c r="AD13" t="s">
        <v>1559</v>
      </c>
      <c r="AE13" s="16" t="s">
        <v>1013</v>
      </c>
      <c r="AF13">
        <v>1</v>
      </c>
      <c r="AJ13" s="14" t="str">
        <f t="shared" si="1"/>
        <v>"english": "kb"</v>
      </c>
      <c r="AK13" s="14" t="str">
        <f t="shared" si="2"/>
        <v>"bengali": "ক্ব"</v>
      </c>
      <c r="AL13" s="14" t="str">
        <f t="shared" si="3"/>
        <v>"use": "1"</v>
      </c>
      <c r="AN13" s="13" t="str">
        <f t="shared" si="4"/>
        <v>{ "english": "kb", "bengali": "ক্ব", "use": "1" }</v>
      </c>
      <c r="AT13" s="19"/>
      <c r="AU13" s="17"/>
      <c r="AV13" s="17"/>
      <c r="AW13" s="20"/>
      <c r="AX13" s="17"/>
      <c r="AY13" s="17"/>
      <c r="AZ13" s="17"/>
      <c r="BA13" s="17"/>
    </row>
    <row r="14" spans="1:53" ht="21" x14ac:dyDescent="0.4">
      <c r="A14" t="str">
        <f ca="1">Tabelle1!$E$20</f>
        <v>ক</v>
      </c>
      <c r="B14" t="str">
        <f ca="1">Tabelle1!$E$65</f>
        <v>◌্</v>
      </c>
      <c r="C14" t="str">
        <f ca="1">Tabelle1!E42</f>
        <v>ব</v>
      </c>
      <c r="G14" t="str">
        <f ca="1">IF(A14="","",VLOOKUP(A14,Tabelle1!$E$4:$G$99,3,FALSE))</f>
        <v>&amp;#x995</v>
      </c>
      <c r="H14" t="str">
        <f ca="1">IF(B14="","",VLOOKUP(B14,Tabelle1!$E$4:$G$99,3,FALSE))</f>
        <v>&amp;#x9CD</v>
      </c>
      <c r="I14" t="str">
        <f ca="1">IF(C14="","",VLOOKUP(C14,Tabelle1!$E$4:$G$99,3,FALSE))</f>
        <v>&amp;#x9AC</v>
      </c>
      <c r="J14" t="str">
        <f>IF(D14="","",VLOOKUP(D14,Tabelle1!$E$4:$G$99,3,FALSE))</f>
        <v/>
      </c>
      <c r="K14" t="str">
        <f>IF(E14="","",VLOOKUP(E14,Tabelle1!$E$4:$G$99,3,FALSE))</f>
        <v/>
      </c>
      <c r="L14" t="str">
        <f>IF(F14="","",VLOOKUP(F14,Tabelle1!$E$4:$G$99,3,FALSE))</f>
        <v/>
      </c>
      <c r="N14" t="str">
        <f t="shared" ca="1" si="0"/>
        <v>&amp;#x995&amp;#x9CD&amp;#x9AC&lt;br&gt;</v>
      </c>
      <c r="Q14" t="s">
        <v>397</v>
      </c>
      <c r="X14" t="str">
        <f ca="1">Tabelle1!E33</f>
        <v>ঢ</v>
      </c>
      <c r="Y14" s="15" t="str">
        <f ca="1">Tabelle1!E64</f>
        <v>ৌ</v>
      </c>
      <c r="Z14" t="s">
        <v>300</v>
      </c>
      <c r="AA14" t="s">
        <v>293</v>
      </c>
      <c r="AD14" t="s">
        <v>1558</v>
      </c>
      <c r="AE14" s="16" t="s">
        <v>1014</v>
      </c>
      <c r="AF14">
        <v>1</v>
      </c>
      <c r="AJ14" s="14" t="str">
        <f t="shared" si="1"/>
        <v>"english": "km"</v>
      </c>
      <c r="AK14" s="14" t="str">
        <f t="shared" si="2"/>
        <v>"bengali": "ক্ম"</v>
      </c>
      <c r="AL14" s="14" t="str">
        <f t="shared" si="3"/>
        <v>"use": "1"</v>
      </c>
      <c r="AN14" s="13" t="str">
        <f t="shared" si="4"/>
        <v>{ "english": "km", "bengali": "ক্ম", "use": "1" }</v>
      </c>
      <c r="AT14" s="19"/>
      <c r="AU14" s="17"/>
      <c r="AV14" s="17"/>
      <c r="AW14" s="20"/>
      <c r="AX14" s="17"/>
      <c r="AY14" s="17"/>
      <c r="AZ14" s="17"/>
      <c r="BA14" s="17"/>
    </row>
    <row r="15" spans="1:53" ht="21" x14ac:dyDescent="0.4">
      <c r="A15" t="str">
        <f ca="1">Tabelle1!$E$20</f>
        <v>ক</v>
      </c>
      <c r="B15" t="str">
        <f ca="1">Tabelle1!$E$65</f>
        <v>◌্</v>
      </c>
      <c r="C15" t="str">
        <f ca="1">Tabelle1!E44</f>
        <v>ম</v>
      </c>
      <c r="G15" t="str">
        <f ca="1">IF(A15="","",VLOOKUP(A15,Tabelle1!$E$4:$G$99,3,FALSE))</f>
        <v>&amp;#x995</v>
      </c>
      <c r="H15" t="str">
        <f ca="1">IF(B15="","",VLOOKUP(B15,Tabelle1!$E$4:$G$99,3,FALSE))</f>
        <v>&amp;#x9CD</v>
      </c>
      <c r="I15" t="str">
        <f ca="1">IF(C15="","",VLOOKUP(C15,Tabelle1!$E$4:$G$99,3,FALSE))</f>
        <v>&amp;#x9AE</v>
      </c>
      <c r="J15" t="str">
        <f>IF(D15="","",VLOOKUP(D15,Tabelle1!$E$4:$G$99,3,FALSE))</f>
        <v/>
      </c>
      <c r="K15" t="str">
        <f>IF(E15="","",VLOOKUP(E15,Tabelle1!$E$4:$G$99,3,FALSE))</f>
        <v/>
      </c>
      <c r="L15" t="str">
        <f>IF(F15="","",VLOOKUP(F15,Tabelle1!$E$4:$G$99,3,FALSE))</f>
        <v/>
      </c>
      <c r="N15" t="str">
        <f t="shared" ca="1" si="0"/>
        <v>&amp;#x995&amp;#x9CD&amp;#x9AE&lt;br&gt;</v>
      </c>
      <c r="Q15" t="s">
        <v>398</v>
      </c>
      <c r="X15" t="str">
        <f ca="1">Tabelle1!E34</f>
        <v>ণ</v>
      </c>
      <c r="Y15" s="15" t="str">
        <f ca="1">Tabelle1!E65</f>
        <v>◌্</v>
      </c>
      <c r="Z15" t="s">
        <v>295</v>
      </c>
      <c r="AD15" t="s">
        <v>1560</v>
      </c>
      <c r="AE15" s="16" t="s">
        <v>1015</v>
      </c>
      <c r="AF15">
        <v>1</v>
      </c>
      <c r="AJ15" s="14" t="str">
        <f t="shared" si="1"/>
        <v>"english": "ky"</v>
      </c>
      <c r="AK15" s="14" t="str">
        <f t="shared" si="2"/>
        <v>"bengali": "ক্য"</v>
      </c>
      <c r="AL15" s="14" t="str">
        <f t="shared" si="3"/>
        <v>"use": "1"</v>
      </c>
      <c r="AN15" s="13" t="str">
        <f t="shared" si="4"/>
        <v>{ "english": "ky", "bengali": "ক্য", "use": "1" }</v>
      </c>
      <c r="AT15" s="19"/>
      <c r="AU15" s="17"/>
      <c r="AV15" s="17"/>
      <c r="AW15" s="20"/>
      <c r="AX15" s="17"/>
      <c r="AY15" s="17"/>
      <c r="AZ15" s="17"/>
      <c r="BA15" s="17"/>
    </row>
    <row r="16" spans="1:53" ht="21" x14ac:dyDescent="0.4">
      <c r="A16" t="str">
        <f ca="1">Tabelle1!$E$20</f>
        <v>ক</v>
      </c>
      <c r="B16" t="str">
        <f ca="1">Tabelle1!$E$65</f>
        <v>◌্</v>
      </c>
      <c r="C16" t="str">
        <f ca="1">Tabelle1!E45</f>
        <v>য</v>
      </c>
      <c r="G16" t="str">
        <f ca="1">IF(A16="","",VLOOKUP(A16,Tabelle1!$E$4:$G$99,3,FALSE))</f>
        <v>&amp;#x995</v>
      </c>
      <c r="H16" t="str">
        <f ca="1">IF(B16="","",VLOOKUP(B16,Tabelle1!$E$4:$G$99,3,FALSE))</f>
        <v>&amp;#x9CD</v>
      </c>
      <c r="I16" t="str">
        <f ca="1">IF(C16="","",VLOOKUP(C16,Tabelle1!$E$4:$G$99,3,FALSE))</f>
        <v>&amp;#x9AF</v>
      </c>
      <c r="J16" t="str">
        <f>IF(D16="","",VLOOKUP(D16,Tabelle1!$E$4:$G$99,3,FALSE))</f>
        <v/>
      </c>
      <c r="K16" t="str">
        <f>IF(E16="","",VLOOKUP(E16,Tabelle1!$E$4:$G$99,3,FALSE))</f>
        <v/>
      </c>
      <c r="L16" t="str">
        <f>IF(F16="","",VLOOKUP(F16,Tabelle1!$E$4:$G$99,3,FALSE))</f>
        <v/>
      </c>
      <c r="N16" t="str">
        <f t="shared" ca="1" si="0"/>
        <v>&amp;#x995&amp;#x9CD&amp;#x9AF&lt;br&gt;</v>
      </c>
      <c r="Q16" t="s">
        <v>399</v>
      </c>
      <c r="X16" t="str">
        <f ca="1">Tabelle1!E35</f>
        <v>ত</v>
      </c>
      <c r="Y16" s="15" t="str">
        <f ca="1">Tabelle1!E66</f>
        <v>ৎ</v>
      </c>
      <c r="Z16" t="s">
        <v>299</v>
      </c>
      <c r="AD16" t="s">
        <v>1561</v>
      </c>
      <c r="AE16" s="16" t="s">
        <v>1016</v>
      </c>
      <c r="AF16">
        <v>1</v>
      </c>
      <c r="AJ16" s="14" t="str">
        <f t="shared" si="1"/>
        <v>"english": "kr"</v>
      </c>
      <c r="AK16" s="14" t="str">
        <f t="shared" si="2"/>
        <v>"bengali": "ক্র"</v>
      </c>
      <c r="AL16" s="14" t="str">
        <f t="shared" si="3"/>
        <v>"use": "1"</v>
      </c>
      <c r="AN16" s="13" t="str">
        <f t="shared" si="4"/>
        <v>{ "english": "kr", "bengali": "ক্র", "use": "1" }</v>
      </c>
      <c r="AT16" s="19"/>
      <c r="AU16" s="17"/>
      <c r="AV16" s="17"/>
      <c r="AW16" s="20"/>
      <c r="AX16" s="17"/>
      <c r="AY16" s="17"/>
      <c r="AZ16" s="17"/>
      <c r="BA16" s="17"/>
    </row>
    <row r="17" spans="1:53" ht="21" x14ac:dyDescent="0.4">
      <c r="A17" t="str">
        <f ca="1">Tabelle1!$E$20</f>
        <v>ক</v>
      </c>
      <c r="B17" t="str">
        <f ca="1">Tabelle1!$E$65</f>
        <v>◌্</v>
      </c>
      <c r="C17" t="str">
        <f ca="1">Tabelle1!E46</f>
        <v>র</v>
      </c>
      <c r="G17" t="str">
        <f ca="1">IF(A17="","",VLOOKUP(A17,Tabelle1!$E$4:$G$99,3,FALSE))</f>
        <v>&amp;#x995</v>
      </c>
      <c r="H17" t="str">
        <f ca="1">IF(B17="","",VLOOKUP(B17,Tabelle1!$E$4:$G$99,3,FALSE))</f>
        <v>&amp;#x9CD</v>
      </c>
      <c r="I17" t="str">
        <f ca="1">IF(C17="","",VLOOKUP(C17,Tabelle1!$E$4:$G$99,3,FALSE))</f>
        <v>&amp;#x9B0</v>
      </c>
      <c r="J17" t="str">
        <f>IF(D17="","",VLOOKUP(D17,Tabelle1!$E$4:$G$99,3,FALSE))</f>
        <v/>
      </c>
      <c r="K17" t="str">
        <f>IF(E17="","",VLOOKUP(E17,Tabelle1!$E$4:$G$99,3,FALSE))</f>
        <v/>
      </c>
      <c r="L17" t="str">
        <f>IF(F17="","",VLOOKUP(F17,Tabelle1!$E$4:$G$99,3,FALSE))</f>
        <v/>
      </c>
      <c r="N17" t="str">
        <f t="shared" ca="1" si="0"/>
        <v>&amp;#x995&amp;#x9CD&amp;#x9B0&lt;br&gt;</v>
      </c>
      <c r="Q17" t="s">
        <v>400</v>
      </c>
      <c r="X17" t="str">
        <f ca="1">Tabelle1!E36</f>
        <v>থ</v>
      </c>
      <c r="Y17" s="15" t="str">
        <f ca="1">Tabelle1!E67</f>
        <v>ৗ</v>
      </c>
      <c r="Z17" t="s">
        <v>299</v>
      </c>
      <c r="AA17" t="s">
        <v>293</v>
      </c>
      <c r="AD17" t="s">
        <v>1562</v>
      </c>
      <c r="AE17" s="16" t="s">
        <v>1017</v>
      </c>
      <c r="AF17">
        <v>1</v>
      </c>
      <c r="AJ17" s="14" t="str">
        <f t="shared" si="1"/>
        <v>"english": "kl"</v>
      </c>
      <c r="AK17" s="14" t="str">
        <f t="shared" si="2"/>
        <v>"bengali": "ক্ল"</v>
      </c>
      <c r="AL17" s="14" t="str">
        <f t="shared" si="3"/>
        <v>"use": "1"</v>
      </c>
      <c r="AN17" s="13" t="str">
        <f t="shared" si="4"/>
        <v>{ "english": "kl", "bengali": "ক্ল", "use": "1" }</v>
      </c>
      <c r="AT17" s="19"/>
      <c r="AU17" s="17"/>
      <c r="AV17" s="17"/>
      <c r="AW17" s="20"/>
      <c r="AX17" s="17"/>
      <c r="AY17" s="17"/>
      <c r="AZ17" s="17"/>
      <c r="BA17" s="17"/>
    </row>
    <row r="18" spans="1:53" ht="21" x14ac:dyDescent="0.4">
      <c r="A18" t="str">
        <f ca="1">Tabelle1!$E$20</f>
        <v>ক</v>
      </c>
      <c r="B18" t="str">
        <f ca="1">Tabelle1!$E$65</f>
        <v>◌্</v>
      </c>
      <c r="C18" t="str">
        <f ca="1">Tabelle1!E47</f>
        <v>ল</v>
      </c>
      <c r="G18" t="str">
        <f ca="1">IF(A18="","",VLOOKUP(A18,Tabelle1!$E$4:$G$99,3,FALSE))</f>
        <v>&amp;#x995</v>
      </c>
      <c r="H18" t="str">
        <f ca="1">IF(B18="","",VLOOKUP(B18,Tabelle1!$E$4:$G$99,3,FALSE))</f>
        <v>&amp;#x9CD</v>
      </c>
      <c r="I18" t="str">
        <f ca="1">IF(C18="","",VLOOKUP(C18,Tabelle1!$E$4:$G$99,3,FALSE))</f>
        <v>&amp;#x9B2</v>
      </c>
      <c r="J18" t="str">
        <f>IF(D18="","",VLOOKUP(D18,Tabelle1!$E$4:$G$99,3,FALSE))</f>
        <v/>
      </c>
      <c r="K18" t="str">
        <f>IF(E18="","",VLOOKUP(E18,Tabelle1!$E$4:$G$99,3,FALSE))</f>
        <v/>
      </c>
      <c r="L18" t="str">
        <f>IF(F18="","",VLOOKUP(F18,Tabelle1!$E$4:$G$99,3,FALSE))</f>
        <v/>
      </c>
      <c r="N18" t="str">
        <f t="shared" ca="1" si="0"/>
        <v>&amp;#x995&amp;#x9CD&amp;#x9B2&lt;br&gt;</v>
      </c>
      <c r="Q18" t="s">
        <v>401</v>
      </c>
      <c r="X18" t="str">
        <f ca="1">Tabelle1!E37</f>
        <v>দ</v>
      </c>
      <c r="Y18" s="15" t="str">
        <f ca="1">Tabelle1!E68</f>
        <v>ড়</v>
      </c>
      <c r="Z18" t="s">
        <v>300</v>
      </c>
      <c r="AD18" t="s">
        <v>1563</v>
      </c>
      <c r="AE18" s="16" t="s">
        <v>1018</v>
      </c>
      <c r="AF18">
        <v>1</v>
      </c>
      <c r="AJ18" s="14" t="str">
        <f t="shared" si="1"/>
        <v>"english": "ksh"</v>
      </c>
      <c r="AK18" s="14" t="str">
        <f t="shared" si="2"/>
        <v>"bengali": "ক্ষ"</v>
      </c>
      <c r="AL18" s="14" t="str">
        <f t="shared" si="3"/>
        <v>"use": "1"</v>
      </c>
      <c r="AN18" s="13" t="str">
        <f t="shared" si="4"/>
        <v>{ "english": "ksh", "bengali": "ক্ষ", "use": "1" }</v>
      </c>
      <c r="AT18" s="19"/>
      <c r="AU18" s="17"/>
      <c r="AV18" s="17"/>
      <c r="AW18" s="20"/>
      <c r="AX18" s="17"/>
      <c r="AY18" s="17"/>
      <c r="AZ18" s="17"/>
      <c r="BA18" s="17"/>
    </row>
    <row r="19" spans="1:53" ht="21" x14ac:dyDescent="0.4">
      <c r="A19" t="str">
        <f ca="1">Tabelle1!$E$20</f>
        <v>ক</v>
      </c>
      <c r="B19" t="str">
        <f ca="1">Tabelle1!$E$65</f>
        <v>◌্</v>
      </c>
      <c r="C19" t="str">
        <f ca="1">Tabelle1!E49</f>
        <v>ষ</v>
      </c>
      <c r="G19" t="str">
        <f ca="1">IF(A19="","",VLOOKUP(A19,Tabelle1!$E$4:$G$99,3,FALSE))</f>
        <v>&amp;#x995</v>
      </c>
      <c r="H19" t="str">
        <f ca="1">IF(B19="","",VLOOKUP(B19,Tabelle1!$E$4:$G$99,3,FALSE))</f>
        <v>&amp;#x9CD</v>
      </c>
      <c r="I19" t="str">
        <f ca="1">IF(C19="","",VLOOKUP(C19,Tabelle1!$E$4:$G$99,3,FALSE))</f>
        <v>&amp;#x9B7</v>
      </c>
      <c r="J19" t="str">
        <f>IF(D19="","",VLOOKUP(D19,Tabelle1!$E$4:$G$99,3,FALSE))</f>
        <v/>
      </c>
      <c r="K19" t="str">
        <f>IF(E19="","",VLOOKUP(E19,Tabelle1!$E$4:$G$99,3,FALSE))</f>
        <v/>
      </c>
      <c r="L19" t="str">
        <f>IF(F19="","",VLOOKUP(F19,Tabelle1!$E$4:$G$99,3,FALSE))</f>
        <v/>
      </c>
      <c r="N19" t="str">
        <f t="shared" ca="1" si="0"/>
        <v>&amp;#x995&amp;#x9CD&amp;#x9B7&lt;br&gt;</v>
      </c>
      <c r="Q19" t="s">
        <v>402</v>
      </c>
      <c r="X19" t="str">
        <f ca="1">Tabelle1!E38</f>
        <v>ধ</v>
      </c>
      <c r="Y19" s="15" t="str">
        <f ca="1">Tabelle1!E69</f>
        <v>ঢ়</v>
      </c>
      <c r="Z19" t="s">
        <v>300</v>
      </c>
      <c r="AA19" t="s">
        <v>293</v>
      </c>
      <c r="AD19" t="s">
        <v>1564</v>
      </c>
      <c r="AE19" s="16" t="s">
        <v>1019</v>
      </c>
      <c r="AF19">
        <v>1</v>
      </c>
      <c r="AJ19" s="14" t="str">
        <f t="shared" si="1"/>
        <v>"english": "kshn"</v>
      </c>
      <c r="AK19" s="14" t="str">
        <f t="shared" si="2"/>
        <v>"bengali": "ক্ষ্ণ"</v>
      </c>
      <c r="AL19" s="14" t="str">
        <f t="shared" si="3"/>
        <v>"use": "1"</v>
      </c>
      <c r="AN19" s="13" t="str">
        <f t="shared" si="4"/>
        <v>{ "english": "kshn", "bengali": "ক্ষ্ণ", "use": "1" }</v>
      </c>
      <c r="AT19" s="19"/>
      <c r="AU19" s="17"/>
      <c r="AV19" s="17"/>
      <c r="AW19" s="20"/>
      <c r="AX19" s="17"/>
      <c r="AY19" s="17"/>
      <c r="AZ19" s="17"/>
      <c r="BA19" s="17"/>
    </row>
    <row r="20" spans="1:53" ht="21" x14ac:dyDescent="0.4">
      <c r="A20" t="str">
        <f ca="1">Tabelle1!$E$20</f>
        <v>ক</v>
      </c>
      <c r="B20" t="str">
        <f ca="1">Tabelle1!$E$65</f>
        <v>◌্</v>
      </c>
      <c r="C20" t="str">
        <f ca="1">Tabelle1!E49</f>
        <v>ষ</v>
      </c>
      <c r="D20" t="str">
        <f ca="1">Tabelle1!$E$65</f>
        <v>◌্</v>
      </c>
      <c r="E20" t="str">
        <f ca="1">Tabelle1!E34</f>
        <v>ণ</v>
      </c>
      <c r="G20" t="str">
        <f ca="1">IF(A20="","",VLOOKUP(A20,Tabelle1!$E$4:$G$99,3,FALSE))</f>
        <v>&amp;#x995</v>
      </c>
      <c r="H20" t="str">
        <f ca="1">IF(B20="","",VLOOKUP(B20,Tabelle1!$E$4:$G$99,3,FALSE))</f>
        <v>&amp;#x9CD</v>
      </c>
      <c r="I20" t="str">
        <f ca="1">IF(C20="","",VLOOKUP(C20,Tabelle1!$E$4:$G$99,3,FALSE))</f>
        <v>&amp;#x9B7</v>
      </c>
      <c r="J20" t="str">
        <f ca="1">IF(D20="","",VLOOKUP(D20,Tabelle1!$E$4:$G$99,3,FALSE))</f>
        <v>&amp;#x9CD</v>
      </c>
      <c r="K20" t="str">
        <f ca="1">IF(E20="","",VLOOKUP(E20,Tabelle1!$E$4:$G$99,3,FALSE))</f>
        <v>&amp;#x9A3</v>
      </c>
      <c r="L20" t="str">
        <f>IF(F20="","",VLOOKUP(F20,Tabelle1!$E$4:$G$99,3,FALSE))</f>
        <v/>
      </c>
      <c r="N20" t="str">
        <f t="shared" ca="1" si="0"/>
        <v>&amp;#x995&amp;#x9CD&amp;#x9B7&amp;#x9CD&amp;#x9A3&lt;br&gt;</v>
      </c>
      <c r="Q20" t="s">
        <v>403</v>
      </c>
      <c r="X20" t="str">
        <f ca="1">Tabelle1!E39</f>
        <v>ন</v>
      </c>
      <c r="Y20" s="15" t="str">
        <f ca="1">Tabelle1!E70</f>
        <v>য়</v>
      </c>
      <c r="Z20" t="s">
        <v>295</v>
      </c>
      <c r="AD20" t="s">
        <v>1565</v>
      </c>
      <c r="AE20" s="16" t="s">
        <v>1020</v>
      </c>
      <c r="AF20">
        <v>1</v>
      </c>
      <c r="AJ20" s="14" t="str">
        <f t="shared" si="1"/>
        <v>"english": "kshm"</v>
      </c>
      <c r="AK20" s="14" t="str">
        <f t="shared" si="2"/>
        <v>"bengali": "ক্ষ্ম"</v>
      </c>
      <c r="AL20" s="14" t="str">
        <f t="shared" si="3"/>
        <v>"use": "1"</v>
      </c>
      <c r="AN20" s="13" t="str">
        <f t="shared" si="4"/>
        <v>{ "english": "kshm", "bengali": "ক্ষ্ম", "use": "1" }</v>
      </c>
      <c r="AT20" s="19"/>
      <c r="AU20" s="17"/>
      <c r="AV20" s="17"/>
      <c r="AW20" s="20"/>
      <c r="AX20" s="17"/>
      <c r="AY20" s="17"/>
      <c r="AZ20" s="17"/>
      <c r="BA20" s="17"/>
    </row>
    <row r="21" spans="1:53" ht="21" x14ac:dyDescent="0.4">
      <c r="A21" t="str">
        <f ca="1">Tabelle1!$E$20</f>
        <v>ক</v>
      </c>
      <c r="B21" t="str">
        <f ca="1">Tabelle1!$E$65</f>
        <v>◌্</v>
      </c>
      <c r="C21" t="str">
        <f ca="1">Tabelle1!E49</f>
        <v>ষ</v>
      </c>
      <c r="D21" t="str">
        <f ca="1">Tabelle1!$E$65</f>
        <v>◌্</v>
      </c>
      <c r="E21" t="str">
        <f ca="1">Tabelle1!E44</f>
        <v>ম</v>
      </c>
      <c r="G21" t="str">
        <f ca="1">IF(A21="","",VLOOKUP(A21,Tabelle1!$E$4:$G$99,3,FALSE))</f>
        <v>&amp;#x995</v>
      </c>
      <c r="H21" t="str">
        <f ca="1">IF(B21="","",VLOOKUP(B21,Tabelle1!$E$4:$G$99,3,FALSE))</f>
        <v>&amp;#x9CD</v>
      </c>
      <c r="I21" t="str">
        <f ca="1">IF(C21="","",VLOOKUP(C21,Tabelle1!$E$4:$G$99,3,FALSE))</f>
        <v>&amp;#x9B7</v>
      </c>
      <c r="J21" t="str">
        <f ca="1">IF(D21="","",VLOOKUP(D21,Tabelle1!$E$4:$G$99,3,FALSE))</f>
        <v>&amp;#x9CD</v>
      </c>
      <c r="K21" t="str">
        <f ca="1">IF(E21="","",VLOOKUP(E21,Tabelle1!$E$4:$G$99,3,FALSE))</f>
        <v>&amp;#x9AE</v>
      </c>
      <c r="L21" t="str">
        <f>IF(F21="","",VLOOKUP(F21,Tabelle1!$E$4:$G$99,3,FALSE))</f>
        <v/>
      </c>
      <c r="N21" t="str">
        <f t="shared" ca="1" si="0"/>
        <v>&amp;#x995&amp;#x9CD&amp;#x9B7&amp;#x9CD&amp;#x9AE&lt;br&gt;</v>
      </c>
      <c r="Q21" t="s">
        <v>404</v>
      </c>
      <c r="T21" s="11"/>
      <c r="X21" t="str">
        <f ca="1">Tabelle1!E40</f>
        <v>প</v>
      </c>
      <c r="Y21" s="15" t="str">
        <f ca="1">Tabelle1!E71</f>
        <v>ৠ</v>
      </c>
      <c r="Z21" t="s">
        <v>301</v>
      </c>
      <c r="AD21" t="s">
        <v>1566</v>
      </c>
      <c r="AE21" s="16" t="s">
        <v>1021</v>
      </c>
      <c r="AF21">
        <v>1</v>
      </c>
      <c r="AJ21" s="14" t="str">
        <f t="shared" si="1"/>
        <v>"english": "kshy"</v>
      </c>
      <c r="AK21" s="14" t="str">
        <f t="shared" si="2"/>
        <v>"bengali": "ক্ষ্য"</v>
      </c>
      <c r="AL21" s="14" t="str">
        <f t="shared" si="3"/>
        <v>"use": "1"</v>
      </c>
      <c r="AN21" s="13" t="str">
        <f t="shared" si="4"/>
        <v>{ "english": "kshy", "bengali": "ক্ষ্য", "use": "1" }</v>
      </c>
      <c r="AT21" s="19"/>
      <c r="AU21" s="17"/>
      <c r="AV21" s="17"/>
      <c r="AW21" s="20"/>
      <c r="AX21" s="17"/>
      <c r="AY21" s="17"/>
      <c r="AZ21" s="17"/>
      <c r="BA21" s="17"/>
    </row>
    <row r="22" spans="1:53" ht="21" x14ac:dyDescent="0.4">
      <c r="A22" t="str">
        <f ca="1">Tabelle1!$E$20</f>
        <v>ক</v>
      </c>
      <c r="B22" t="str">
        <f ca="1">Tabelle1!$E$65</f>
        <v>◌্</v>
      </c>
      <c r="C22" t="str">
        <f ca="1">Tabelle1!E49</f>
        <v>ষ</v>
      </c>
      <c r="D22" t="str">
        <f ca="1">Tabelle1!$E$65</f>
        <v>◌্</v>
      </c>
      <c r="E22" t="str">
        <f ca="1">Tabelle1!E42</f>
        <v>ব</v>
      </c>
      <c r="G22" t="str">
        <f ca="1">IF(A22="","",VLOOKUP(A22,Tabelle1!$E$4:$G$99,3,FALSE))</f>
        <v>&amp;#x995</v>
      </c>
      <c r="H22" t="str">
        <f ca="1">IF(B22="","",VLOOKUP(B22,Tabelle1!$E$4:$G$99,3,FALSE))</f>
        <v>&amp;#x9CD</v>
      </c>
      <c r="I22" t="str">
        <f ca="1">IF(C22="","",VLOOKUP(C22,Tabelle1!$E$4:$G$99,3,FALSE))</f>
        <v>&amp;#x9B7</v>
      </c>
      <c r="J22" t="str">
        <f ca="1">IF(D22="","",VLOOKUP(D22,Tabelle1!$E$4:$G$99,3,FALSE))</f>
        <v>&amp;#x9CD</v>
      </c>
      <c r="K22" t="str">
        <f ca="1">IF(E22="","",VLOOKUP(E22,Tabelle1!$E$4:$G$99,3,FALSE))</f>
        <v>&amp;#x9AC</v>
      </c>
      <c r="L22" t="str">
        <f>IF(F22="","",VLOOKUP(F22,Tabelle1!$E$4:$G$99,3,FALSE))</f>
        <v/>
      </c>
      <c r="N22" t="str">
        <f t="shared" ca="1" si="0"/>
        <v>&amp;#x995&amp;#x9CD&amp;#x9B7&amp;#x9CD&amp;#x9AC&lt;br&gt;</v>
      </c>
      <c r="Q22" t="s">
        <v>405</v>
      </c>
      <c r="T22" s="11"/>
      <c r="X22" t="str">
        <f ca="1">Tabelle1!E41</f>
        <v>ফ</v>
      </c>
      <c r="Y22" s="15" t="str">
        <f ca="1">Tabelle1!E72</f>
        <v>ৡ</v>
      </c>
      <c r="Z22" t="s">
        <v>302</v>
      </c>
      <c r="AD22" t="s">
        <v>1567</v>
      </c>
      <c r="AE22" s="16" t="s">
        <v>1022</v>
      </c>
      <c r="AF22">
        <v>1</v>
      </c>
      <c r="AJ22" s="14" t="str">
        <f t="shared" si="1"/>
        <v>"english": "kshr"</v>
      </c>
      <c r="AK22" s="14" t="str">
        <f t="shared" si="2"/>
        <v>"bengali": "ক্ষ্র"</v>
      </c>
      <c r="AL22" s="14" t="str">
        <f t="shared" si="3"/>
        <v>"use": "1"</v>
      </c>
      <c r="AN22" s="13" t="str">
        <f t="shared" si="4"/>
        <v>{ "english": "kshr", "bengali": "ক্ষ্র", "use": "1" }</v>
      </c>
      <c r="AT22" s="19"/>
      <c r="AU22" s="17"/>
      <c r="AV22" s="17"/>
      <c r="AW22" s="20"/>
      <c r="AX22" s="17"/>
      <c r="AY22" s="17"/>
      <c r="AZ22" s="17"/>
      <c r="BA22" s="17"/>
    </row>
    <row r="23" spans="1:53" ht="21" x14ac:dyDescent="0.4">
      <c r="A23" t="str">
        <f ca="1">Tabelle1!$E$20</f>
        <v>ক</v>
      </c>
      <c r="B23" t="str">
        <f ca="1">Tabelle1!$E$65</f>
        <v>◌্</v>
      </c>
      <c r="C23" t="str">
        <f ca="1">Tabelle1!E49</f>
        <v>ষ</v>
      </c>
      <c r="D23" t="str">
        <f ca="1">Tabelle1!$E$65</f>
        <v>◌্</v>
      </c>
      <c r="E23" t="str">
        <f ca="1">Tabelle1!E45</f>
        <v>য</v>
      </c>
      <c r="G23" t="str">
        <f ca="1">IF(A23="","",VLOOKUP(A23,Tabelle1!$E$4:$G$99,3,FALSE))</f>
        <v>&amp;#x995</v>
      </c>
      <c r="H23" t="str">
        <f ca="1">IF(B23="","",VLOOKUP(B23,Tabelle1!$E$4:$G$99,3,FALSE))</f>
        <v>&amp;#x9CD</v>
      </c>
      <c r="I23" t="str">
        <f ca="1">IF(C23="","",VLOOKUP(C23,Tabelle1!$E$4:$G$99,3,FALSE))</f>
        <v>&amp;#x9B7</v>
      </c>
      <c r="J23" t="str">
        <f ca="1">IF(D23="","",VLOOKUP(D23,Tabelle1!$E$4:$G$99,3,FALSE))</f>
        <v>&amp;#x9CD</v>
      </c>
      <c r="K23" t="str">
        <f ca="1">IF(E23="","",VLOOKUP(E23,Tabelle1!$E$4:$G$99,3,FALSE))</f>
        <v>&amp;#x9AF</v>
      </c>
      <c r="L23" t="str">
        <f>IF(F23="","",VLOOKUP(F23,Tabelle1!$E$4:$G$99,3,FALSE))</f>
        <v/>
      </c>
      <c r="N23" t="str">
        <f t="shared" ca="1" si="0"/>
        <v>&amp;#x995&amp;#x9CD&amp;#x9B7&amp;#x9CD&amp;#x9AF&lt;br&gt;</v>
      </c>
      <c r="Q23" t="s">
        <v>406</v>
      </c>
      <c r="X23" t="str">
        <f ca="1">Tabelle1!E42</f>
        <v>ব</v>
      </c>
      <c r="Y23" s="15" t="str">
        <f ca="1">Tabelle1!E73</f>
        <v>◌ৢ</v>
      </c>
      <c r="Z23" t="s">
        <v>303</v>
      </c>
      <c r="AD23" t="s">
        <v>1568</v>
      </c>
      <c r="AE23" s="16" t="s">
        <v>353</v>
      </c>
      <c r="AF23">
        <v>1</v>
      </c>
      <c r="AJ23" s="14" t="str">
        <f t="shared" si="1"/>
        <v>"english": "ks"</v>
      </c>
      <c r="AK23" s="14" t="str">
        <f t="shared" si="2"/>
        <v>"bengali": "ক্স"</v>
      </c>
      <c r="AL23" s="14" t="str">
        <f t="shared" si="3"/>
        <v>"use": "1"</v>
      </c>
      <c r="AN23" s="13" t="str">
        <f t="shared" si="4"/>
        <v>{ "english": "ks", "bengali": "ক্স", "use": "1" }</v>
      </c>
      <c r="AT23" s="19"/>
      <c r="AU23" s="17"/>
      <c r="AV23" s="17"/>
      <c r="AW23" s="20"/>
      <c r="AX23" s="17"/>
      <c r="AY23" s="17"/>
      <c r="AZ23" s="17"/>
      <c r="BA23" s="17"/>
    </row>
    <row r="24" spans="1:53" ht="21" x14ac:dyDescent="0.4">
      <c r="A24" t="str">
        <f ca="1">Tabelle1!$E$20</f>
        <v>ক</v>
      </c>
      <c r="B24" t="str">
        <f ca="1">Tabelle1!$E$65</f>
        <v>◌্</v>
      </c>
      <c r="C24" t="str">
        <f ca="1">Tabelle1!E49</f>
        <v>ষ</v>
      </c>
      <c r="D24" t="str">
        <f ca="1">Tabelle1!$E$65</f>
        <v>◌্</v>
      </c>
      <c r="E24" t="str">
        <f ca="1">Tabelle1!E46</f>
        <v>র</v>
      </c>
      <c r="G24" t="str">
        <f ca="1">IF(A24="","",VLOOKUP(A24,Tabelle1!$E$4:$G$99,3,FALSE))</f>
        <v>&amp;#x995</v>
      </c>
      <c r="H24" t="str">
        <f ca="1">IF(B24="","",VLOOKUP(B24,Tabelle1!$E$4:$G$99,3,FALSE))</f>
        <v>&amp;#x9CD</v>
      </c>
      <c r="I24" t="str">
        <f ca="1">IF(C24="","",VLOOKUP(C24,Tabelle1!$E$4:$G$99,3,FALSE))</f>
        <v>&amp;#x9B7</v>
      </c>
      <c r="J24" t="str">
        <f ca="1">IF(D24="","",VLOOKUP(D24,Tabelle1!$E$4:$G$99,3,FALSE))</f>
        <v>&amp;#x9CD</v>
      </c>
      <c r="K24" t="str">
        <f ca="1">IF(E24="","",VLOOKUP(E24,Tabelle1!$E$4:$G$99,3,FALSE))</f>
        <v>&amp;#x9B0</v>
      </c>
      <c r="L24" t="str">
        <f>IF(F24="","",VLOOKUP(F24,Tabelle1!$E$4:$G$99,3,FALSE))</f>
        <v/>
      </c>
      <c r="N24" t="str">
        <f t="shared" ca="1" si="0"/>
        <v>&amp;#x995&amp;#x9CD&amp;#x9B7&amp;#x9CD&amp;#x9B0&lt;br&gt;</v>
      </c>
      <c r="Q24" t="s">
        <v>407</v>
      </c>
      <c r="X24" t="str">
        <f ca="1">Tabelle1!E43</f>
        <v>ভ</v>
      </c>
      <c r="Y24" s="15" t="str">
        <f ca="1">Tabelle1!E74</f>
        <v>◌ৣ</v>
      </c>
      <c r="Z24" t="s">
        <v>303</v>
      </c>
      <c r="AA24" t="s">
        <v>293</v>
      </c>
      <c r="AD24" t="s">
        <v>1569</v>
      </c>
      <c r="AE24" s="16" t="s">
        <v>1023</v>
      </c>
      <c r="AF24">
        <v>1</v>
      </c>
      <c r="AJ24" s="14" t="str">
        <f t="shared" si="1"/>
        <v>"english": "khy"</v>
      </c>
      <c r="AK24" s="14" t="str">
        <f t="shared" si="2"/>
        <v>"bengali": "খ্য"</v>
      </c>
      <c r="AL24" s="14" t="str">
        <f t="shared" si="3"/>
        <v>"use": "1"</v>
      </c>
      <c r="AN24" s="13" t="str">
        <f t="shared" si="4"/>
        <v>{ "english": "khy", "bengali": "খ্য", "use": "1" }</v>
      </c>
      <c r="AT24" s="19"/>
      <c r="AU24" s="17"/>
      <c r="AV24" s="17"/>
      <c r="AW24" s="20"/>
      <c r="AX24" s="17"/>
      <c r="AY24" s="17"/>
      <c r="AZ24" s="17"/>
      <c r="BA24" s="17"/>
    </row>
    <row r="25" spans="1:53" ht="21" x14ac:dyDescent="0.4">
      <c r="A25" t="str">
        <f ca="1">Tabelle1!$E$20</f>
        <v>ক</v>
      </c>
      <c r="B25" t="str">
        <f ca="1">Tabelle1!$E$65</f>
        <v>◌্</v>
      </c>
      <c r="C25" t="str">
        <f ca="1">Tabelle1!E50</f>
        <v>স</v>
      </c>
      <c r="G25" t="str">
        <f ca="1">IF(A25="","",VLOOKUP(A25,Tabelle1!$E$4:$G$99,3,FALSE))</f>
        <v>&amp;#x995</v>
      </c>
      <c r="H25" t="str">
        <f ca="1">IF(B25="","",VLOOKUP(B25,Tabelle1!$E$4:$G$99,3,FALSE))</f>
        <v>&amp;#x9CD</v>
      </c>
      <c r="I25" t="str">
        <f ca="1">IF(C25="","",VLOOKUP(C25,Tabelle1!$E$4:$G$99,3,FALSE))</f>
        <v>&amp;#x9B8</v>
      </c>
      <c r="J25" t="str">
        <f>IF(D25="","",VLOOKUP(D25,Tabelle1!$E$4:$G$99,3,FALSE))</f>
        <v/>
      </c>
      <c r="K25" t="str">
        <f>IF(E25="","",VLOOKUP(E25,Tabelle1!$E$4:$G$99,3,FALSE))</f>
        <v/>
      </c>
      <c r="L25" t="str">
        <f>IF(F25="","",VLOOKUP(F25,Tabelle1!$E$4:$G$99,3,FALSE))</f>
        <v/>
      </c>
      <c r="N25" t="str">
        <f t="shared" ca="1" si="0"/>
        <v>&amp;#x995&amp;#x9CD&amp;#x9B8&lt;br&gt;</v>
      </c>
      <c r="Q25" t="s">
        <v>408</v>
      </c>
      <c r="X25" t="str">
        <f ca="1">Tabelle1!E44</f>
        <v>ম</v>
      </c>
      <c r="Y25" s="15" t="str">
        <f ca="1">Tabelle1!E85</f>
        <v>ৰ</v>
      </c>
      <c r="Z25" t="s">
        <v>304</v>
      </c>
      <c r="AD25" t="s">
        <v>1570</v>
      </c>
      <c r="AE25" s="16" t="s">
        <v>1024</v>
      </c>
      <c r="AF25">
        <v>1</v>
      </c>
      <c r="AJ25" s="14" t="str">
        <f t="shared" si="1"/>
        <v>"english": "khr"</v>
      </c>
      <c r="AK25" s="14" t="str">
        <f t="shared" si="2"/>
        <v>"bengali": "খ্র"</v>
      </c>
      <c r="AL25" s="14" t="str">
        <f t="shared" si="3"/>
        <v>"use": "1"</v>
      </c>
      <c r="AN25" s="13" t="str">
        <f t="shared" si="4"/>
        <v>{ "english": "khr", "bengali": "খ্র", "use": "1" }</v>
      </c>
      <c r="AT25" s="19"/>
      <c r="AU25" s="17"/>
      <c r="AV25" s="17"/>
      <c r="AW25" s="20"/>
      <c r="AX25" s="17"/>
      <c r="AY25" s="17"/>
      <c r="AZ25" s="17"/>
      <c r="BA25" s="17"/>
    </row>
    <row r="26" spans="1:53" ht="21" x14ac:dyDescent="0.4">
      <c r="A26" t="str">
        <f ca="1">Tabelle1!E21</f>
        <v>খ</v>
      </c>
      <c r="B26" t="str">
        <f ca="1">Tabelle1!$E$65</f>
        <v>◌্</v>
      </c>
      <c r="C26" t="str">
        <f ca="1">Tabelle1!E45</f>
        <v>য</v>
      </c>
      <c r="G26" t="str">
        <f ca="1">IF(A26="","",VLOOKUP(A26,Tabelle1!$E$4:$G$99,3,FALSE))</f>
        <v>&amp;#x996</v>
      </c>
      <c r="H26" t="str">
        <f ca="1">IF(B26="","",VLOOKUP(B26,Tabelle1!$E$4:$G$99,3,FALSE))</f>
        <v>&amp;#x9CD</v>
      </c>
      <c r="I26" t="str">
        <f ca="1">IF(C26="","",VLOOKUP(C26,Tabelle1!$E$4:$G$99,3,FALSE))</f>
        <v>&amp;#x9AF</v>
      </c>
      <c r="J26" t="str">
        <f>IF(D26="","",VLOOKUP(D26,Tabelle1!$E$4:$G$99,3,FALSE))</f>
        <v/>
      </c>
      <c r="K26" t="str">
        <f>IF(E26="","",VLOOKUP(E26,Tabelle1!$E$4:$G$99,3,FALSE))</f>
        <v/>
      </c>
      <c r="L26" t="str">
        <f>IF(F26="","",VLOOKUP(F26,Tabelle1!$E$4:$G$99,3,FALSE))</f>
        <v/>
      </c>
      <c r="N26" t="str">
        <f t="shared" ca="1" si="0"/>
        <v>&amp;#x996&amp;#x9CD&amp;#x9AF&lt;br&gt;</v>
      </c>
      <c r="Q26" t="s">
        <v>409</v>
      </c>
      <c r="X26" t="str">
        <f ca="1">Tabelle1!E45</f>
        <v>য</v>
      </c>
      <c r="Y26" s="15" t="str">
        <f ca="1">Tabelle1!E86</f>
        <v>ৱ</v>
      </c>
      <c r="Z26" t="s">
        <v>298</v>
      </c>
      <c r="AD26" t="s">
        <v>1571</v>
      </c>
      <c r="AE26" s="16" t="s">
        <v>1025</v>
      </c>
      <c r="AF26">
        <v>1</v>
      </c>
      <c r="AJ26" s="14" t="str">
        <f t="shared" si="1"/>
        <v>"english": "khru"</v>
      </c>
      <c r="AK26" s="14" t="str">
        <f t="shared" si="2"/>
        <v>"bengali": "খ্রূ"</v>
      </c>
      <c r="AL26" s="14" t="str">
        <f t="shared" si="3"/>
        <v>"use": "1"</v>
      </c>
      <c r="AN26" s="13" t="str">
        <f t="shared" si="4"/>
        <v>{ "english": "khru", "bengali": "খ্রূ", "use": "1" }</v>
      </c>
      <c r="AT26" s="19"/>
      <c r="AU26" s="17"/>
      <c r="AV26" s="17"/>
      <c r="AW26" s="20"/>
      <c r="AX26" s="17"/>
      <c r="AY26" s="17"/>
      <c r="AZ26" s="17"/>
      <c r="BA26" s="17"/>
    </row>
    <row r="27" spans="1:53" ht="21" x14ac:dyDescent="0.4">
      <c r="A27" t="str">
        <f ca="1">Tabelle1!E21</f>
        <v>খ</v>
      </c>
      <c r="B27" t="str">
        <f ca="1">Tabelle1!$E$65</f>
        <v>◌্</v>
      </c>
      <c r="C27" t="str">
        <f ca="1">Tabelle1!E46</f>
        <v>র</v>
      </c>
      <c r="G27" t="str">
        <f ca="1">IF(A27="","",VLOOKUP(A27,Tabelle1!$E$4:$G$99,3,FALSE))</f>
        <v>&amp;#x996</v>
      </c>
      <c r="H27" t="str">
        <f ca="1">IF(B27="","",VLOOKUP(B27,Tabelle1!$E$4:$G$99,3,FALSE))</f>
        <v>&amp;#x9CD</v>
      </c>
      <c r="I27" t="str">
        <f ca="1">IF(C27="","",VLOOKUP(C27,Tabelle1!$E$4:$G$99,3,FALSE))</f>
        <v>&amp;#x9B0</v>
      </c>
      <c r="J27" t="str">
        <f>IF(D27="","",VLOOKUP(D27,Tabelle1!$E$4:$G$99,3,FALSE))</f>
        <v/>
      </c>
      <c r="K27" t="str">
        <f>IF(E27="","",VLOOKUP(E27,Tabelle1!$E$4:$G$99,3,FALSE))</f>
        <v/>
      </c>
      <c r="L27" t="str">
        <f>IF(F27="","",VLOOKUP(F27,Tabelle1!$E$4:$G$99,3,FALSE))</f>
        <v/>
      </c>
      <c r="N27" t="str">
        <f t="shared" ca="1" si="0"/>
        <v>&amp;#x996&amp;#x9CD&amp;#x9B0&lt;br&gt;</v>
      </c>
      <c r="Q27" t="s">
        <v>410</v>
      </c>
      <c r="X27" t="str">
        <f ca="1">Tabelle1!E46</f>
        <v>র</v>
      </c>
      <c r="Y27" s="15" t="str">
        <f ca="1">Tabelle1!E87</f>
        <v>৲</v>
      </c>
      <c r="Z27" t="s">
        <v>305</v>
      </c>
      <c r="AD27" t="s">
        <v>1572</v>
      </c>
      <c r="AE27" s="16" t="s">
        <v>1026</v>
      </c>
      <c r="AF27">
        <v>1</v>
      </c>
      <c r="AJ27" s="14" t="str">
        <f t="shared" si="1"/>
        <v>"english": "gu"</v>
      </c>
      <c r="AK27" s="14" t="str">
        <f t="shared" si="2"/>
        <v>"bengali": "গু"</v>
      </c>
      <c r="AL27" s="14" t="str">
        <f t="shared" si="3"/>
        <v>"use": "1"</v>
      </c>
      <c r="AN27" s="13" t="str">
        <f t="shared" si="4"/>
        <v>{ "english": "gu", "bengali": "গু", "use": "1" }</v>
      </c>
      <c r="AT27" s="19"/>
      <c r="AU27" s="17"/>
      <c r="AV27" s="17"/>
      <c r="AW27" s="20"/>
      <c r="AX27" s="17"/>
      <c r="AY27" s="17"/>
      <c r="AZ27" s="17"/>
      <c r="BA27" s="17"/>
    </row>
    <row r="28" spans="1:53" ht="21" x14ac:dyDescent="0.4">
      <c r="A28" t="str">
        <f ca="1">Tabelle1!E21</f>
        <v>খ</v>
      </c>
      <c r="B28" t="str">
        <f ca="1">Tabelle1!$E$65</f>
        <v>◌্</v>
      </c>
      <c r="C28" t="str">
        <f ca="1">Tabelle1!E46</f>
        <v>র</v>
      </c>
      <c r="D28" t="str">
        <f ca="1">Tabelle1!E57</f>
        <v>◌ু</v>
      </c>
      <c r="G28" t="str">
        <f ca="1">IF(A28="","",VLOOKUP(A28,Tabelle1!$E$4:$G$99,3,FALSE))</f>
        <v>&amp;#x996</v>
      </c>
      <c r="H28" t="str">
        <f ca="1">IF(B28="","",VLOOKUP(B28,Tabelle1!$E$4:$G$99,3,FALSE))</f>
        <v>&amp;#x9CD</v>
      </c>
      <c r="I28" t="str">
        <f ca="1">IF(C28="","",VLOOKUP(C28,Tabelle1!$E$4:$G$99,3,FALSE))</f>
        <v>&amp;#x9B0</v>
      </c>
      <c r="J28" t="str">
        <f ca="1">IF(D28="","",VLOOKUP(D28,Tabelle1!$E$4:$G$99,3,FALSE))</f>
        <v>&amp;#x9C1</v>
      </c>
      <c r="K28" t="str">
        <f>IF(E28="","",VLOOKUP(E28,Tabelle1!$E$4:$G$99,3,FALSE))</f>
        <v/>
      </c>
      <c r="L28" t="str">
        <f>IF(F28="","",VLOOKUP(F28,Tabelle1!$E$4:$G$99,3,FALSE))</f>
        <v/>
      </c>
      <c r="N28" t="str">
        <f t="shared" ca="1" si="0"/>
        <v>&amp;#x996&amp;#x9CD&amp;#x9B0&amp;#x9C1&lt;br&gt;</v>
      </c>
      <c r="Q28" t="s">
        <v>411</v>
      </c>
      <c r="X28" t="str">
        <f ca="1">Tabelle1!E47</f>
        <v>ল</v>
      </c>
      <c r="Y28" s="15" t="str">
        <f ca="1">Tabelle1!E88</f>
        <v>৳</v>
      </c>
      <c r="Z28" t="s">
        <v>306</v>
      </c>
      <c r="AD28" t="s">
        <v>1573</v>
      </c>
      <c r="AE28" s="16" t="s">
        <v>1027</v>
      </c>
      <c r="AF28">
        <v>1</v>
      </c>
      <c r="AJ28" s="14" t="str">
        <f t="shared" si="1"/>
        <v>"english": "gg"</v>
      </c>
      <c r="AK28" s="14" t="str">
        <f t="shared" si="2"/>
        <v>"bengali": "গ্গ"</v>
      </c>
      <c r="AL28" s="14" t="str">
        <f t="shared" si="3"/>
        <v>"use": "1"</v>
      </c>
      <c r="AN28" s="13" t="str">
        <f t="shared" si="4"/>
        <v>{ "english": "gg", "bengali": "গ্গ", "use": "1" }</v>
      </c>
      <c r="AT28" s="19"/>
      <c r="AU28" s="17"/>
      <c r="AV28" s="17"/>
      <c r="AW28" s="20"/>
      <c r="AX28" s="17"/>
      <c r="AY28" s="17"/>
      <c r="AZ28" s="17"/>
      <c r="BA28" s="17"/>
    </row>
    <row r="29" spans="1:53" ht="18" x14ac:dyDescent="0.35">
      <c r="A29" t="str">
        <f ca="1">Tabelle1!E21</f>
        <v>খ</v>
      </c>
      <c r="B29" t="str">
        <f ca="1">Tabelle1!$E$65</f>
        <v>◌্</v>
      </c>
      <c r="C29" t="str">
        <f ca="1">Tabelle1!E46</f>
        <v>র</v>
      </c>
      <c r="D29" t="str">
        <f ca="1">Tabelle1!E58</f>
        <v>◌ূ</v>
      </c>
      <c r="G29" t="str">
        <f ca="1">IF(A29="","",VLOOKUP(A29,Tabelle1!$E$4:$G$99,3,FALSE))</f>
        <v>&amp;#x996</v>
      </c>
      <c r="H29" t="str">
        <f ca="1">IF(B29="","",VLOOKUP(B29,Tabelle1!$E$4:$G$99,3,FALSE))</f>
        <v>&amp;#x9CD</v>
      </c>
      <c r="I29" t="str">
        <f ca="1">IF(C29="","",VLOOKUP(C29,Tabelle1!$E$4:$G$99,3,FALSE))</f>
        <v>&amp;#x9B0</v>
      </c>
      <c r="J29" t="str">
        <f ca="1">IF(D29="","",VLOOKUP(D29,Tabelle1!$E$4:$G$99,3,FALSE))</f>
        <v>&amp;#x9C2</v>
      </c>
      <c r="K29" t="str">
        <f>IF(E29="","",VLOOKUP(E29,Tabelle1!$E$4:$G$99,3,FALSE))</f>
        <v/>
      </c>
      <c r="L29" t="str">
        <f>IF(F29="","",VLOOKUP(F29,Tabelle1!$E$4:$G$99,3,FALSE))</f>
        <v/>
      </c>
      <c r="N29" t="str">
        <f t="shared" ca="1" si="0"/>
        <v>&amp;#x996&amp;#x9CD&amp;#x9B0&amp;#x9C2&lt;br&gt;</v>
      </c>
      <c r="Q29" t="s">
        <v>412</v>
      </c>
      <c r="X29" t="str">
        <f ca="1">Tabelle1!E48</f>
        <v>শ</v>
      </c>
      <c r="Y29" t="str">
        <f ca="1">Tabelle1!E89</f>
        <v>৴</v>
      </c>
      <c r="Z29" t="s">
        <v>307</v>
      </c>
      <c r="AA29" t="s">
        <v>293</v>
      </c>
      <c r="AD29" t="s">
        <v>1574</v>
      </c>
      <c r="AE29" s="16" t="s">
        <v>1028</v>
      </c>
      <c r="AF29">
        <v>1</v>
      </c>
      <c r="AJ29" s="14" t="str">
        <f t="shared" si="1"/>
        <v>"english": "gdh"</v>
      </c>
      <c r="AK29" s="14" t="str">
        <f t="shared" si="2"/>
        <v>"bengali": "গ্ধ"</v>
      </c>
      <c r="AL29" s="14" t="str">
        <f t="shared" si="3"/>
        <v>"use": "1"</v>
      </c>
      <c r="AN29" s="13" t="str">
        <f t="shared" si="4"/>
        <v>{ "english": "gdh", "bengali": "গ্ধ", "use": "1" }</v>
      </c>
      <c r="AT29" s="19"/>
      <c r="AU29" s="17"/>
      <c r="AV29" s="17"/>
      <c r="AW29" s="20"/>
      <c r="AX29" s="17"/>
      <c r="AY29" s="17"/>
      <c r="AZ29" s="17"/>
      <c r="BA29" s="17"/>
    </row>
    <row r="30" spans="1:53" ht="18" x14ac:dyDescent="0.35">
      <c r="A30" t="str">
        <f ca="1">Tabelle1!E22</f>
        <v>গ</v>
      </c>
      <c r="B30" t="str">
        <f ca="1">Tabelle1!E57</f>
        <v>◌ু</v>
      </c>
      <c r="G30" t="str">
        <f ca="1">IF(A30="","",VLOOKUP(A30,Tabelle1!$E$4:$G$99,3,FALSE))</f>
        <v>&amp;#x997</v>
      </c>
      <c r="H30" t="str">
        <f ca="1">IF(B30="","",VLOOKUP(B30,Tabelle1!$E$4:$G$99,3,FALSE))</f>
        <v>&amp;#x9C1</v>
      </c>
      <c r="I30" t="str">
        <f>IF(C30="","",VLOOKUP(C30,Tabelle1!$E$4:$G$99,3,FALSE))</f>
        <v/>
      </c>
      <c r="J30" t="str">
        <f>IF(D30="","",VLOOKUP(D30,Tabelle1!$E$4:$G$99,3,FALSE))</f>
        <v/>
      </c>
      <c r="K30" t="str">
        <f>IF(E30="","",VLOOKUP(E30,Tabelle1!$E$4:$G$99,3,FALSE))</f>
        <v/>
      </c>
      <c r="L30" t="str">
        <f>IF(F30="","",VLOOKUP(F30,Tabelle1!$E$4:$G$99,3,FALSE))</f>
        <v/>
      </c>
      <c r="N30" t="str">
        <f t="shared" ca="1" si="0"/>
        <v>&amp;#x997&amp;#x9C1&lt;br&gt;</v>
      </c>
      <c r="Q30" t="s">
        <v>413</v>
      </c>
      <c r="X30" t="str">
        <f ca="1">Tabelle1!E49</f>
        <v>ষ</v>
      </c>
      <c r="Y30" t="str">
        <f ca="1">Tabelle1!E90</f>
        <v>৵</v>
      </c>
      <c r="Z30" t="s">
        <v>308</v>
      </c>
      <c r="AD30" t="s">
        <v>1575</v>
      </c>
      <c r="AE30" s="16" t="s">
        <v>1029</v>
      </c>
      <c r="AF30">
        <v>1</v>
      </c>
      <c r="AJ30" s="14" t="str">
        <f t="shared" si="1"/>
        <v>"english": "gn"</v>
      </c>
      <c r="AK30" s="14" t="str">
        <f t="shared" si="2"/>
        <v>"bengali": "গ্ন"</v>
      </c>
      <c r="AL30" s="14" t="str">
        <f t="shared" si="3"/>
        <v>"use": "1"</v>
      </c>
      <c r="AN30" s="13" t="str">
        <f t="shared" si="4"/>
        <v>{ "english": "gn", "bengali": "গ্ন", "use": "1" }</v>
      </c>
      <c r="AT30" s="19"/>
      <c r="AU30" s="17"/>
      <c r="AV30" s="17"/>
      <c r="AW30" s="20"/>
      <c r="AX30" s="17"/>
      <c r="AY30" s="17"/>
      <c r="AZ30" s="17"/>
      <c r="BA30" s="17"/>
    </row>
    <row r="31" spans="1:53" ht="18" x14ac:dyDescent="0.35">
      <c r="A31" t="str">
        <f ca="1">Tabelle1!E22</f>
        <v>গ</v>
      </c>
      <c r="B31" t="str">
        <f ca="1">Tabelle1!$E$65</f>
        <v>◌্</v>
      </c>
      <c r="C31" t="str">
        <f ca="1">Tabelle1!E22</f>
        <v>গ</v>
      </c>
      <c r="G31" t="str">
        <f ca="1">IF(A31="","",VLOOKUP(A31,Tabelle1!$E$4:$G$99,3,FALSE))</f>
        <v>&amp;#x997</v>
      </c>
      <c r="H31" t="str">
        <f ca="1">IF(B31="","",VLOOKUP(B31,Tabelle1!$E$4:$G$99,3,FALSE))</f>
        <v>&amp;#x9CD</v>
      </c>
      <c r="I31" t="str">
        <f ca="1">IF(C31="","",VLOOKUP(C31,Tabelle1!$E$4:$G$99,3,FALSE))</f>
        <v>&amp;#x997</v>
      </c>
      <c r="J31" t="str">
        <f>IF(D31="","",VLOOKUP(D31,Tabelle1!$E$4:$G$99,3,FALSE))</f>
        <v/>
      </c>
      <c r="K31" t="str">
        <f>IF(E31="","",VLOOKUP(E31,Tabelle1!$E$4:$G$99,3,FALSE))</f>
        <v/>
      </c>
      <c r="L31" t="str">
        <f>IF(F31="","",VLOOKUP(F31,Tabelle1!$E$4:$G$99,3,FALSE))</f>
        <v/>
      </c>
      <c r="N31" t="str">
        <f t="shared" ca="1" si="0"/>
        <v>&amp;#x997&amp;#x9CD&amp;#x997&lt;br&gt;</v>
      </c>
      <c r="Q31" t="s">
        <v>414</v>
      </c>
      <c r="X31" t="str">
        <f ca="1">Tabelle1!E50</f>
        <v>স</v>
      </c>
      <c r="Y31" t="str">
        <f ca="1">Tabelle1!E91</f>
        <v>৶</v>
      </c>
      <c r="Z31" t="s">
        <v>307</v>
      </c>
      <c r="AD31" t="s">
        <v>1576</v>
      </c>
      <c r="AE31" s="16" t="s">
        <v>1030</v>
      </c>
      <c r="AF31">
        <v>1</v>
      </c>
      <c r="AJ31" s="14" t="str">
        <f t="shared" si="1"/>
        <v>"english": "gny"</v>
      </c>
      <c r="AK31" s="14" t="str">
        <f t="shared" si="2"/>
        <v>"bengali": "গ্ন্য"</v>
      </c>
      <c r="AL31" s="14" t="str">
        <f t="shared" si="3"/>
        <v>"use": "1"</v>
      </c>
      <c r="AN31" s="13" t="str">
        <f t="shared" si="4"/>
        <v>{ "english": "gny", "bengali": "গ্ন্য", "use": "1" }</v>
      </c>
      <c r="AT31" s="19"/>
      <c r="AU31" s="17"/>
      <c r="AV31" s="17"/>
      <c r="AW31" s="20"/>
      <c r="AX31" s="17"/>
      <c r="AY31" s="17"/>
      <c r="AZ31" s="17"/>
      <c r="BA31" s="17"/>
    </row>
    <row r="32" spans="1:53" ht="18" x14ac:dyDescent="0.35">
      <c r="A32" t="str">
        <f ca="1">Tabelle1!E22</f>
        <v>গ</v>
      </c>
      <c r="B32" t="str">
        <f ca="1">Tabelle1!$E$65</f>
        <v>◌্</v>
      </c>
      <c r="C32" t="str">
        <f ca="1">Tabelle1!E37</f>
        <v>দ</v>
      </c>
      <c r="G32" t="str">
        <f ca="1">IF(A32="","",VLOOKUP(A32,Tabelle1!$E$4:$G$99,3,FALSE))</f>
        <v>&amp;#x997</v>
      </c>
      <c r="H32" t="str">
        <f ca="1">IF(B32="","",VLOOKUP(B32,Tabelle1!$E$4:$G$99,3,FALSE))</f>
        <v>&amp;#x9CD</v>
      </c>
      <c r="I32" t="str">
        <f ca="1">IF(C32="","",VLOOKUP(C32,Tabelle1!$E$4:$G$99,3,FALSE))</f>
        <v>&amp;#x9A6</v>
      </c>
      <c r="J32" t="str">
        <f>IF(D32="","",VLOOKUP(D32,Tabelle1!$E$4:$G$99,3,FALSE))</f>
        <v/>
      </c>
      <c r="K32" t="str">
        <f>IF(E32="","",VLOOKUP(E32,Tabelle1!$E$4:$G$99,3,FALSE))</f>
        <v/>
      </c>
      <c r="L32" t="str">
        <f>IF(F32="","",VLOOKUP(F32,Tabelle1!$E$4:$G$99,3,FALSE))</f>
        <v/>
      </c>
      <c r="N32" t="str">
        <f t="shared" ca="1" si="0"/>
        <v>&amp;#x997&amp;#x9CD&amp;#x9A6&lt;br&gt;</v>
      </c>
      <c r="Q32" t="s">
        <v>415</v>
      </c>
      <c r="X32" t="str">
        <f ca="1">Tabelle1!E51</f>
        <v>হ</v>
      </c>
      <c r="Y32" t="str">
        <f ca="1">Tabelle1!E92</f>
        <v>৷</v>
      </c>
      <c r="Z32" t="s">
        <v>293</v>
      </c>
      <c r="AD32" t="s">
        <v>1577</v>
      </c>
      <c r="AE32" s="16" t="s">
        <v>1031</v>
      </c>
      <c r="AF32">
        <v>1</v>
      </c>
      <c r="AJ32" s="14" t="str">
        <f t="shared" si="1"/>
        <v>"english": "gb"</v>
      </c>
      <c r="AK32" s="14" t="str">
        <f t="shared" si="2"/>
        <v>"bengali": "গ্ব"</v>
      </c>
      <c r="AL32" s="14" t="str">
        <f t="shared" si="3"/>
        <v>"use": "1"</v>
      </c>
      <c r="AN32" s="13" t="str">
        <f t="shared" si="4"/>
        <v>{ "english": "gb", "bengali": "গ্ব", "use": "1" }</v>
      </c>
      <c r="AT32" s="19"/>
      <c r="AU32" s="17"/>
      <c r="AV32" s="17"/>
      <c r="AW32" s="20"/>
      <c r="AX32" s="17"/>
      <c r="AY32" s="17"/>
      <c r="AZ32" s="17"/>
      <c r="BA32" s="17"/>
    </row>
    <row r="33" spans="1:53" ht="18" x14ac:dyDescent="0.35">
      <c r="A33" t="str">
        <f ca="1">Tabelle1!E22</f>
        <v>গ</v>
      </c>
      <c r="B33" t="str">
        <f ca="1">Tabelle1!$E$65</f>
        <v>◌্</v>
      </c>
      <c r="C33" t="str">
        <f ca="1">Tabelle1!E38</f>
        <v>ধ</v>
      </c>
      <c r="G33" t="str">
        <f ca="1">IF(A33="","",VLOOKUP(A33,Tabelle1!$E$4:$G$99,3,FALSE))</f>
        <v>&amp;#x997</v>
      </c>
      <c r="H33" t="str">
        <f ca="1">IF(B33="","",VLOOKUP(B33,Tabelle1!$E$4:$G$99,3,FALSE))</f>
        <v>&amp;#x9CD</v>
      </c>
      <c r="I33" t="str">
        <f ca="1">IF(C33="","",VLOOKUP(C33,Tabelle1!$E$4:$G$99,3,FALSE))</f>
        <v>&amp;#x9A7</v>
      </c>
      <c r="J33" t="str">
        <f>IF(D33="","",VLOOKUP(D33,Tabelle1!$E$4:$G$99,3,FALSE))</f>
        <v/>
      </c>
      <c r="K33" t="str">
        <f>IF(E33="","",VLOOKUP(E33,Tabelle1!$E$4:$G$99,3,FALSE))</f>
        <v/>
      </c>
      <c r="L33" t="str">
        <f>IF(F33="","",VLOOKUP(F33,Tabelle1!$E$4:$G$99,3,FALSE))</f>
        <v/>
      </c>
      <c r="N33" t="str">
        <f t="shared" ca="1" si="0"/>
        <v>&amp;#x997&amp;#x9CD&amp;#x9A7&lt;br&gt;</v>
      </c>
      <c r="Q33" t="s">
        <v>416</v>
      </c>
      <c r="X33" t="str">
        <f ca="1">Tabelle1!E52</f>
        <v>◌়</v>
      </c>
      <c r="Y33" t="str">
        <f ca="1">Tabelle1!E93</f>
        <v>৸</v>
      </c>
      <c r="AD33" t="s">
        <v>1578</v>
      </c>
      <c r="AE33" s="16" t="s">
        <v>1032</v>
      </c>
      <c r="AF33">
        <v>1</v>
      </c>
      <c r="AJ33" s="14" t="str">
        <f t="shared" si="1"/>
        <v>"english": "gm"</v>
      </c>
      <c r="AK33" s="14" t="str">
        <f t="shared" si="2"/>
        <v>"bengali": "গ্ম"</v>
      </c>
      <c r="AL33" s="14" t="str">
        <f t="shared" si="3"/>
        <v>"use": "1"</v>
      </c>
      <c r="AN33" s="13" t="str">
        <f t="shared" si="4"/>
        <v>{ "english": "gm", "bengali": "গ্ম", "use": "1" }</v>
      </c>
      <c r="AT33" s="19"/>
      <c r="AU33" s="17"/>
      <c r="AV33" s="17"/>
      <c r="AW33" s="20"/>
      <c r="AX33" s="17"/>
      <c r="AY33" s="17"/>
      <c r="AZ33" s="17"/>
      <c r="BA33" s="17"/>
    </row>
    <row r="34" spans="1:53" ht="18" x14ac:dyDescent="0.35">
      <c r="A34" t="str">
        <f ca="1">Tabelle1!E22</f>
        <v>গ</v>
      </c>
      <c r="B34" t="str">
        <f ca="1">Tabelle1!$E$65</f>
        <v>◌্</v>
      </c>
      <c r="C34" t="str">
        <f ca="1">Tabelle1!E39</f>
        <v>ন</v>
      </c>
      <c r="G34" t="str">
        <f ca="1">IF(A34="","",VLOOKUP(A34,Tabelle1!$E$4:$G$99,3,FALSE))</f>
        <v>&amp;#x997</v>
      </c>
      <c r="H34" t="str">
        <f ca="1">IF(B34="","",VLOOKUP(B34,Tabelle1!$E$4:$G$99,3,FALSE))</f>
        <v>&amp;#x9CD</v>
      </c>
      <c r="I34" t="str">
        <f ca="1">IF(C34="","",VLOOKUP(C34,Tabelle1!$E$4:$G$99,3,FALSE))</f>
        <v>&amp;#x9A8</v>
      </c>
      <c r="J34" t="str">
        <f>IF(D34="","",VLOOKUP(D34,Tabelle1!$E$4:$G$99,3,FALSE))</f>
        <v/>
      </c>
      <c r="K34" t="str">
        <f>IF(E34="","",VLOOKUP(E34,Tabelle1!$E$4:$G$99,3,FALSE))</f>
        <v/>
      </c>
      <c r="L34" t="str">
        <f>IF(F34="","",VLOOKUP(F34,Tabelle1!$E$4:$G$99,3,FALSE))</f>
        <v/>
      </c>
      <c r="N34" t="str">
        <f t="shared" ca="1" si="0"/>
        <v>&amp;#x997&amp;#x9CD&amp;#x9A8&lt;br&gt;</v>
      </c>
      <c r="Q34" t="s">
        <v>417</v>
      </c>
      <c r="Y34" t="str">
        <f ca="1">Tabelle1!E94</f>
        <v>৹</v>
      </c>
      <c r="AD34" t="s">
        <v>1579</v>
      </c>
      <c r="AE34" s="16" t="s">
        <v>1033</v>
      </c>
      <c r="AF34">
        <v>1</v>
      </c>
      <c r="AJ34" s="14" t="str">
        <f t="shared" si="1"/>
        <v>"english": "gy"</v>
      </c>
      <c r="AK34" s="14" t="str">
        <f t="shared" si="2"/>
        <v>"bengali": "গ্য"</v>
      </c>
      <c r="AL34" s="14" t="str">
        <f t="shared" si="3"/>
        <v>"use": "1"</v>
      </c>
      <c r="AN34" s="13" t="str">
        <f t="shared" si="4"/>
        <v>{ "english": "gy", "bengali": "গ্য", "use": "1" }</v>
      </c>
      <c r="AT34" s="19"/>
      <c r="AU34" s="17"/>
      <c r="AV34" s="17"/>
      <c r="AW34" s="20"/>
      <c r="AX34" s="17"/>
      <c r="AY34" s="17"/>
      <c r="AZ34" s="17"/>
      <c r="BA34" s="17"/>
    </row>
    <row r="35" spans="1:53" ht="18" x14ac:dyDescent="0.35">
      <c r="A35" t="str">
        <f ca="1">Tabelle1!E22</f>
        <v>গ</v>
      </c>
      <c r="B35" t="str">
        <f ca="1">Tabelle1!$E$65</f>
        <v>◌্</v>
      </c>
      <c r="C35" t="str">
        <f ca="1">Tabelle1!E39</f>
        <v>ন</v>
      </c>
      <c r="D35" t="str">
        <f ca="1">Tabelle1!$E$65</f>
        <v>◌্</v>
      </c>
      <c r="E35" t="str">
        <f ca="1">Tabelle1!E45</f>
        <v>য</v>
      </c>
      <c r="G35" t="str">
        <f ca="1">IF(A35="","",VLOOKUP(A35,Tabelle1!$E$4:$G$99,3,FALSE))</f>
        <v>&amp;#x997</v>
      </c>
      <c r="H35" t="str">
        <f ca="1">IF(B35="","",VLOOKUP(B35,Tabelle1!$E$4:$G$99,3,FALSE))</f>
        <v>&amp;#x9CD</v>
      </c>
      <c r="I35" t="str">
        <f ca="1">IF(C35="","",VLOOKUP(C35,Tabelle1!$E$4:$G$99,3,FALSE))</f>
        <v>&amp;#x9A8</v>
      </c>
      <c r="J35" t="str">
        <f ca="1">IF(D35="","",VLOOKUP(D35,Tabelle1!$E$4:$G$99,3,FALSE))</f>
        <v>&amp;#x9CD</v>
      </c>
      <c r="K35" t="str">
        <f ca="1">IF(E35="","",VLOOKUP(E35,Tabelle1!$E$4:$G$99,3,FALSE))</f>
        <v>&amp;#x9AF</v>
      </c>
      <c r="L35" t="str">
        <f>IF(F35="","",VLOOKUP(F35,Tabelle1!$E$4:$G$99,3,FALSE))</f>
        <v/>
      </c>
      <c r="N35" t="str">
        <f t="shared" ca="1" si="0"/>
        <v>&amp;#x997&amp;#x9CD&amp;#x9A8&amp;#x9CD&amp;#x9AF&lt;br&gt;</v>
      </c>
      <c r="Q35" t="s">
        <v>418</v>
      </c>
      <c r="Y35" t="str">
        <f ca="1">Tabelle1!E95</f>
        <v>৺</v>
      </c>
      <c r="AD35" t="s">
        <v>1580</v>
      </c>
      <c r="AE35" s="16" t="s">
        <v>1034</v>
      </c>
      <c r="AF35">
        <v>1</v>
      </c>
      <c r="AJ35" s="14" t="str">
        <f t="shared" si="1"/>
        <v>"english": "gr"</v>
      </c>
      <c r="AK35" s="14" t="str">
        <f t="shared" si="2"/>
        <v>"bengali": "গ্র"</v>
      </c>
      <c r="AL35" s="14" t="str">
        <f t="shared" si="3"/>
        <v>"use": "1"</v>
      </c>
      <c r="AN35" s="13" t="str">
        <f t="shared" si="4"/>
        <v>{ "english": "gr", "bengali": "গ্র", "use": "1" }</v>
      </c>
      <c r="AT35" s="19"/>
      <c r="AW35" s="20"/>
    </row>
    <row r="36" spans="1:53" ht="18" x14ac:dyDescent="0.35">
      <c r="A36" t="str">
        <f ca="1">Tabelle1!E22</f>
        <v>গ</v>
      </c>
      <c r="B36" t="str">
        <f ca="1">Tabelle1!$E$65</f>
        <v>◌্</v>
      </c>
      <c r="C36" t="str">
        <f ca="1">Tabelle1!E42</f>
        <v>ব</v>
      </c>
      <c r="G36" t="str">
        <f ca="1">IF(A36="","",VLOOKUP(A36,Tabelle1!$E$4:$G$99,3,FALSE))</f>
        <v>&amp;#x997</v>
      </c>
      <c r="H36" t="str">
        <f ca="1">IF(B36="","",VLOOKUP(B36,Tabelle1!$E$4:$G$99,3,FALSE))</f>
        <v>&amp;#x9CD</v>
      </c>
      <c r="I36" t="str">
        <f ca="1">IF(C36="","",VLOOKUP(C36,Tabelle1!$E$4:$G$99,3,FALSE))</f>
        <v>&amp;#x9AC</v>
      </c>
      <c r="J36" t="str">
        <f>IF(D36="","",VLOOKUP(D36,Tabelle1!$E$4:$G$99,3,FALSE))</f>
        <v/>
      </c>
      <c r="K36" t="str">
        <f>IF(E36="","",VLOOKUP(E36,Tabelle1!$E$4:$G$99,3,FALSE))</f>
        <v/>
      </c>
      <c r="L36" t="str">
        <f>IF(F36="","",VLOOKUP(F36,Tabelle1!$E$4:$G$99,3,FALSE))</f>
        <v/>
      </c>
      <c r="N36" t="str">
        <f t="shared" ca="1" si="0"/>
        <v>&amp;#x997&amp;#x9CD&amp;#x9AC&lt;br&gt;</v>
      </c>
      <c r="Q36" t="s">
        <v>419</v>
      </c>
      <c r="Y36" t="str">
        <f ca="1">Tabelle1!E96</f>
        <v>৻</v>
      </c>
      <c r="AD36" t="s">
        <v>1581</v>
      </c>
      <c r="AE36" s="16" t="s">
        <v>1035</v>
      </c>
      <c r="AF36">
        <v>1</v>
      </c>
      <c r="AJ36" s="14" t="str">
        <f t="shared" si="1"/>
        <v>"english": "gru"</v>
      </c>
      <c r="AK36" s="14" t="str">
        <f t="shared" si="2"/>
        <v>"bengali": "গ্রু"</v>
      </c>
      <c r="AL36" s="14" t="str">
        <f t="shared" si="3"/>
        <v>"use": "1"</v>
      </c>
      <c r="AN36" s="13" t="str">
        <f t="shared" si="4"/>
        <v>{ "english": "gru", "bengali": "গ্রু", "use": "1" }</v>
      </c>
      <c r="AT36" s="19"/>
      <c r="AW36" s="20"/>
    </row>
    <row r="37" spans="1:53" ht="18" x14ac:dyDescent="0.35">
      <c r="A37" t="str">
        <f ca="1">Tabelle1!E22</f>
        <v>গ</v>
      </c>
      <c r="B37" t="str">
        <f ca="1">Tabelle1!$E$65</f>
        <v>◌্</v>
      </c>
      <c r="C37" t="str">
        <f ca="1">Tabelle1!E44</f>
        <v>ম</v>
      </c>
      <c r="G37" t="str">
        <f ca="1">IF(A37="","",VLOOKUP(A37,Tabelle1!$E$4:$G$99,3,FALSE))</f>
        <v>&amp;#x997</v>
      </c>
      <c r="H37" t="str">
        <f ca="1">IF(B37="","",VLOOKUP(B37,Tabelle1!$E$4:$G$99,3,FALSE))</f>
        <v>&amp;#x9CD</v>
      </c>
      <c r="I37" t="str">
        <f ca="1">IF(C37="","",VLOOKUP(C37,Tabelle1!$E$4:$G$99,3,FALSE))</f>
        <v>&amp;#x9AE</v>
      </c>
      <c r="J37" t="str">
        <f>IF(D37="","",VLOOKUP(D37,Tabelle1!$E$4:$G$99,3,FALSE))</f>
        <v/>
      </c>
      <c r="K37" t="str">
        <f>IF(E37="","",VLOOKUP(E37,Tabelle1!$E$4:$G$99,3,FALSE))</f>
        <v/>
      </c>
      <c r="L37" t="str">
        <f>IF(F37="","",VLOOKUP(F37,Tabelle1!$E$4:$G$99,3,FALSE))</f>
        <v/>
      </c>
      <c r="N37" t="str">
        <f t="shared" ca="1" si="0"/>
        <v>&amp;#x997&amp;#x9CD&amp;#x9AE&lt;br&gt;</v>
      </c>
      <c r="Q37" t="s">
        <v>420</v>
      </c>
      <c r="Y37" t="str">
        <f ca="1">Tabelle1!E97</f>
        <v>ৼ</v>
      </c>
      <c r="AD37" t="s">
        <v>1581</v>
      </c>
      <c r="AE37" s="16" t="s">
        <v>1036</v>
      </c>
      <c r="AF37">
        <v>1</v>
      </c>
      <c r="AJ37" s="14" t="str">
        <f t="shared" si="1"/>
        <v>"english": "gru"</v>
      </c>
      <c r="AK37" s="14" t="str">
        <f t="shared" si="2"/>
        <v>"bengali": "গ্রূ"</v>
      </c>
      <c r="AL37" s="14" t="str">
        <f t="shared" si="3"/>
        <v>"use": "1"</v>
      </c>
      <c r="AN37" s="13" t="str">
        <f t="shared" si="4"/>
        <v>{ "english": "gru", "bengali": "গ্রূ", "use": "1" }</v>
      </c>
      <c r="AT37" s="19"/>
      <c r="AW37" s="20"/>
    </row>
    <row r="38" spans="1:53" ht="18" x14ac:dyDescent="0.35">
      <c r="A38" t="str">
        <f ca="1">Tabelle1!E22</f>
        <v>গ</v>
      </c>
      <c r="B38" t="str">
        <f ca="1">Tabelle1!$E$65</f>
        <v>◌্</v>
      </c>
      <c r="C38" t="str">
        <f ca="1">Tabelle1!E45</f>
        <v>য</v>
      </c>
      <c r="G38" t="str">
        <f ca="1">IF(A38="","",VLOOKUP(A38,Tabelle1!$E$4:$G$99,3,FALSE))</f>
        <v>&amp;#x997</v>
      </c>
      <c r="H38" t="str">
        <f ca="1">IF(B38="","",VLOOKUP(B38,Tabelle1!$E$4:$G$99,3,FALSE))</f>
        <v>&amp;#x9CD</v>
      </c>
      <c r="I38" t="str">
        <f ca="1">IF(C38="","",VLOOKUP(C38,Tabelle1!$E$4:$G$99,3,FALSE))</f>
        <v>&amp;#x9AF</v>
      </c>
      <c r="J38" t="str">
        <f>IF(D38="","",VLOOKUP(D38,Tabelle1!$E$4:$G$99,3,FALSE))</f>
        <v/>
      </c>
      <c r="K38" t="str">
        <f>IF(E38="","",VLOOKUP(E38,Tabelle1!$E$4:$G$99,3,FALSE))</f>
        <v/>
      </c>
      <c r="L38" t="str">
        <f>IF(F38="","",VLOOKUP(F38,Tabelle1!$E$4:$G$99,3,FALSE))</f>
        <v/>
      </c>
      <c r="N38" t="str">
        <f t="shared" ca="1" si="0"/>
        <v>&amp;#x997&amp;#x9CD&amp;#x9AF&lt;br&gt;</v>
      </c>
      <c r="Q38" t="s">
        <v>421</v>
      </c>
      <c r="Y38" t="str">
        <f ca="1">Tabelle1!E98</f>
        <v>৽</v>
      </c>
      <c r="AD38" t="s">
        <v>1582</v>
      </c>
      <c r="AE38" s="16" t="s">
        <v>1037</v>
      </c>
      <c r="AF38">
        <v>1</v>
      </c>
      <c r="AJ38" s="14" t="str">
        <f t="shared" si="1"/>
        <v>"english": "gl"</v>
      </c>
      <c r="AK38" s="14" t="str">
        <f t="shared" si="2"/>
        <v>"bengali": "গ্ল"</v>
      </c>
      <c r="AL38" s="14" t="str">
        <f t="shared" si="3"/>
        <v>"use": "1"</v>
      </c>
      <c r="AN38" s="13" t="str">
        <f t="shared" si="4"/>
        <v>{ "english": "gl", "bengali": "গ্ল", "use": "1" }</v>
      </c>
      <c r="AT38" s="19"/>
      <c r="AW38" s="20"/>
    </row>
    <row r="39" spans="1:53" ht="18" x14ac:dyDescent="0.35">
      <c r="A39" t="str">
        <f ca="1">Tabelle1!E22</f>
        <v>গ</v>
      </c>
      <c r="B39" t="str">
        <f ca="1">Tabelle1!$E$65</f>
        <v>◌্</v>
      </c>
      <c r="C39" t="str">
        <f ca="1">Tabelle1!E46</f>
        <v>র</v>
      </c>
      <c r="G39" t="str">
        <f ca="1">IF(A39="","",VLOOKUP(A39,Tabelle1!$E$4:$G$99,3,FALSE))</f>
        <v>&amp;#x997</v>
      </c>
      <c r="H39" t="str">
        <f ca="1">IF(B39="","",VLOOKUP(B39,Tabelle1!$E$4:$G$99,3,FALSE))</f>
        <v>&amp;#x9CD</v>
      </c>
      <c r="I39" t="str">
        <f ca="1">IF(C39="","",VLOOKUP(C39,Tabelle1!$E$4:$G$99,3,FALSE))</f>
        <v>&amp;#x9B0</v>
      </c>
      <c r="J39" t="str">
        <f>IF(D39="","",VLOOKUP(D39,Tabelle1!$E$4:$G$99,3,FALSE))</f>
        <v/>
      </c>
      <c r="K39" t="str">
        <f>IF(E39="","",VLOOKUP(E39,Tabelle1!$E$4:$G$99,3,FALSE))</f>
        <v/>
      </c>
      <c r="L39" t="str">
        <f>IF(F39="","",VLOOKUP(F39,Tabelle1!$E$4:$G$99,3,FALSE))</f>
        <v/>
      </c>
      <c r="N39" t="str">
        <f t="shared" ca="1" si="0"/>
        <v>&amp;#x997&amp;#x9CD&amp;#x9B0&lt;br&gt;</v>
      </c>
      <c r="Q39" t="s">
        <v>422</v>
      </c>
      <c r="Y39" t="str">
        <f ca="1">Tabelle1!E99</f>
        <v>◌৾</v>
      </c>
      <c r="AD39" t="s">
        <v>1583</v>
      </c>
      <c r="AE39" s="16" t="s">
        <v>1038</v>
      </c>
      <c r="AF39">
        <v>1</v>
      </c>
      <c r="AJ39" s="14" t="str">
        <f t="shared" si="1"/>
        <v>"english": "glu"</v>
      </c>
      <c r="AK39" s="14" t="str">
        <f t="shared" si="2"/>
        <v>"bengali": "গ্লূ"</v>
      </c>
      <c r="AL39" s="14" t="str">
        <f t="shared" si="3"/>
        <v>"use": "1"</v>
      </c>
      <c r="AN39" s="13" t="str">
        <f t="shared" si="4"/>
        <v>{ "english": "glu", "bengali": "গ্লূ", "use": "1" }</v>
      </c>
      <c r="AT39" s="19"/>
    </row>
    <row r="40" spans="1:53" ht="18" x14ac:dyDescent="0.35">
      <c r="A40" t="str">
        <f ca="1">Tabelle1!E22</f>
        <v>গ</v>
      </c>
      <c r="B40" t="str">
        <f ca="1">Tabelle1!$E$65</f>
        <v>◌্</v>
      </c>
      <c r="C40" t="str">
        <f ca="1">Tabelle1!E46</f>
        <v>র</v>
      </c>
      <c r="D40" t="str">
        <f ca="1">Tabelle1!E57</f>
        <v>◌ু</v>
      </c>
      <c r="G40" t="str">
        <f ca="1">IF(A40="","",VLOOKUP(A40,Tabelle1!$E$4:$G$99,3,FALSE))</f>
        <v>&amp;#x997</v>
      </c>
      <c r="H40" t="str">
        <f ca="1">IF(B40="","",VLOOKUP(B40,Tabelle1!$E$4:$G$99,3,FALSE))</f>
        <v>&amp;#x9CD</v>
      </c>
      <c r="I40" t="str">
        <f ca="1">IF(C40="","",VLOOKUP(C40,Tabelle1!$E$4:$G$99,3,FALSE))</f>
        <v>&amp;#x9B0</v>
      </c>
      <c r="J40" t="str">
        <f ca="1">IF(D40="","",VLOOKUP(D40,Tabelle1!$E$4:$G$99,3,FALSE))</f>
        <v>&amp;#x9C1</v>
      </c>
      <c r="K40" t="str">
        <f>IF(E40="","",VLOOKUP(E40,Tabelle1!$E$4:$G$99,3,FALSE))</f>
        <v/>
      </c>
      <c r="L40" t="str">
        <f>IF(F40="","",VLOOKUP(F40,Tabelle1!$E$4:$G$99,3,FALSE))</f>
        <v/>
      </c>
      <c r="N40" t="str">
        <f t="shared" ca="1" si="0"/>
        <v>&amp;#x997&amp;#x9CD&amp;#x9B0&amp;#x9C1&lt;br&gt;</v>
      </c>
      <c r="Q40" t="s">
        <v>423</v>
      </c>
      <c r="AD40" t="s">
        <v>1584</v>
      </c>
      <c r="AE40" s="16" t="s">
        <v>1039</v>
      </c>
      <c r="AF40">
        <v>1</v>
      </c>
      <c r="AJ40" s="14" t="str">
        <f t="shared" si="1"/>
        <v>"english": "ghn"</v>
      </c>
      <c r="AK40" s="14" t="str">
        <f t="shared" si="2"/>
        <v>"bengali": "ঘ্ন"</v>
      </c>
      <c r="AL40" s="14" t="str">
        <f t="shared" si="3"/>
        <v>"use": "1"</v>
      </c>
      <c r="AN40" s="13" t="str">
        <f t="shared" si="4"/>
        <v>{ "english": "ghn", "bengali": "ঘ্ন", "use": "1" }</v>
      </c>
      <c r="AT40" s="19"/>
    </row>
    <row r="41" spans="1:53" ht="18" x14ac:dyDescent="0.35">
      <c r="A41" t="str">
        <f ca="1">Tabelle1!E22</f>
        <v>গ</v>
      </c>
      <c r="B41" t="str">
        <f ca="1">Tabelle1!$E$65</f>
        <v>◌্</v>
      </c>
      <c r="C41" t="str">
        <f ca="1">Tabelle1!E46</f>
        <v>র</v>
      </c>
      <c r="D41" t="str">
        <f ca="1">Tabelle1!E58</f>
        <v>◌ূ</v>
      </c>
      <c r="G41" t="str">
        <f ca="1">IF(A41="","",VLOOKUP(A41,Tabelle1!$E$4:$G$99,3,FALSE))</f>
        <v>&amp;#x997</v>
      </c>
      <c r="H41" t="str">
        <f ca="1">IF(B41="","",VLOOKUP(B41,Tabelle1!$E$4:$G$99,3,FALSE))</f>
        <v>&amp;#x9CD</v>
      </c>
      <c r="I41" t="str">
        <f ca="1">IF(C41="","",VLOOKUP(C41,Tabelle1!$E$4:$G$99,3,FALSE))</f>
        <v>&amp;#x9B0</v>
      </c>
      <c r="J41" t="str">
        <f ca="1">IF(D41="","",VLOOKUP(D41,Tabelle1!$E$4:$G$99,3,FALSE))</f>
        <v>&amp;#x9C2</v>
      </c>
      <c r="K41" t="str">
        <f>IF(E41="","",VLOOKUP(E41,Tabelle1!$E$4:$G$99,3,FALSE))</f>
        <v/>
      </c>
      <c r="L41" t="str">
        <f>IF(F41="","",VLOOKUP(F41,Tabelle1!$E$4:$G$99,3,FALSE))</f>
        <v/>
      </c>
      <c r="N41" t="str">
        <f t="shared" ca="1" si="0"/>
        <v>&amp;#x997&amp;#x9CD&amp;#x9B0&amp;#x9C2&lt;br&gt;</v>
      </c>
      <c r="Q41" t="s">
        <v>424</v>
      </c>
      <c r="AD41" t="s">
        <v>1585</v>
      </c>
      <c r="AE41" s="16" t="s">
        <v>1040</v>
      </c>
      <c r="AF41">
        <v>1</v>
      </c>
      <c r="AJ41" s="14" t="str">
        <f t="shared" si="1"/>
        <v>"english": "ghy"</v>
      </c>
      <c r="AK41" s="14" t="str">
        <f t="shared" si="2"/>
        <v>"bengali": "ঘ্য"</v>
      </c>
      <c r="AL41" s="14" t="str">
        <f t="shared" si="3"/>
        <v>"use": "1"</v>
      </c>
      <c r="AN41" s="13" t="str">
        <f t="shared" si="4"/>
        <v>{ "english": "ghy", "bengali": "ঘ্য", "use": "1" }</v>
      </c>
      <c r="AT41" s="19"/>
    </row>
    <row r="42" spans="1:53" ht="18" x14ac:dyDescent="0.35">
      <c r="A42" t="str">
        <f ca="1">Tabelle1!E22</f>
        <v>গ</v>
      </c>
      <c r="B42" t="str">
        <f ca="1">Tabelle1!$E$65</f>
        <v>◌্</v>
      </c>
      <c r="C42" t="str">
        <f ca="1">Tabelle1!E47</f>
        <v>ল</v>
      </c>
      <c r="G42" t="str">
        <f ca="1">IF(A42="","",VLOOKUP(A42,Tabelle1!$E$4:$G$99,3,FALSE))</f>
        <v>&amp;#x997</v>
      </c>
      <c r="H42" t="str">
        <f ca="1">IF(B42="","",VLOOKUP(B42,Tabelle1!$E$4:$G$99,3,FALSE))</f>
        <v>&amp;#x9CD</v>
      </c>
      <c r="I42" t="str">
        <f ca="1">IF(C42="","",VLOOKUP(C42,Tabelle1!$E$4:$G$99,3,FALSE))</f>
        <v>&amp;#x9B2</v>
      </c>
      <c r="J42" t="str">
        <f>IF(D42="","",VLOOKUP(D42,Tabelle1!$E$4:$G$99,3,FALSE))</f>
        <v/>
      </c>
      <c r="K42" t="str">
        <f>IF(E42="","",VLOOKUP(E42,Tabelle1!$E$4:$G$99,3,FALSE))</f>
        <v/>
      </c>
      <c r="L42" t="str">
        <f>IF(F42="","",VLOOKUP(F42,Tabelle1!$E$4:$G$99,3,FALSE))</f>
        <v/>
      </c>
      <c r="N42" t="str">
        <f t="shared" ca="1" si="0"/>
        <v>&amp;#x997&amp;#x9CD&amp;#x9B2&lt;br&gt;</v>
      </c>
      <c r="Q42" t="s">
        <v>425</v>
      </c>
      <c r="AD42" t="s">
        <v>1586</v>
      </c>
      <c r="AE42" s="16" t="s">
        <v>1041</v>
      </c>
      <c r="AF42">
        <v>1</v>
      </c>
      <c r="AJ42" s="14" t="str">
        <f t="shared" si="1"/>
        <v>"english": "ghr"</v>
      </c>
      <c r="AK42" s="14" t="str">
        <f t="shared" si="2"/>
        <v>"bengali": "ঘ্র"</v>
      </c>
      <c r="AL42" s="14" t="str">
        <f t="shared" si="3"/>
        <v>"use": "1"</v>
      </c>
      <c r="AN42" s="13" t="str">
        <f t="shared" si="4"/>
        <v>{ "english": "ghr", "bengali": "ঘ্র", "use": "1" }</v>
      </c>
      <c r="AT42" s="19"/>
    </row>
    <row r="43" spans="1:53" ht="18" x14ac:dyDescent="0.35">
      <c r="A43" t="str">
        <f ca="1">Tabelle1!E22</f>
        <v>গ</v>
      </c>
      <c r="B43" t="str">
        <f ca="1">Tabelle1!$E$65</f>
        <v>◌্</v>
      </c>
      <c r="C43" t="str">
        <f ca="1">Tabelle1!E47</f>
        <v>ল</v>
      </c>
      <c r="D43" t="str">
        <f ca="1">Tabelle1!E57</f>
        <v>◌ু</v>
      </c>
      <c r="G43" t="str">
        <f ca="1">IF(A43="","",VLOOKUP(A43,Tabelle1!$E$4:$G$99,3,FALSE))</f>
        <v>&amp;#x997</v>
      </c>
      <c r="H43" t="str">
        <f ca="1">IF(B43="","",VLOOKUP(B43,Tabelle1!$E$4:$G$99,3,FALSE))</f>
        <v>&amp;#x9CD</v>
      </c>
      <c r="I43" t="str">
        <f ca="1">IF(C43="","",VLOOKUP(C43,Tabelle1!$E$4:$G$99,3,FALSE))</f>
        <v>&amp;#x9B2</v>
      </c>
      <c r="J43" t="str">
        <f ca="1">IF(D43="","",VLOOKUP(D43,Tabelle1!$E$4:$G$99,3,FALSE))</f>
        <v>&amp;#x9C1</v>
      </c>
      <c r="K43" t="str">
        <f>IF(E43="","",VLOOKUP(E43,Tabelle1!$E$4:$G$99,3,FALSE))</f>
        <v/>
      </c>
      <c r="L43" t="str">
        <f>IF(F43="","",VLOOKUP(F43,Tabelle1!$E$4:$G$99,3,FALSE))</f>
        <v/>
      </c>
      <c r="N43" t="str">
        <f t="shared" ca="1" si="0"/>
        <v>&amp;#x997&amp;#x9CD&amp;#x9B2&amp;#x9C1&lt;br&gt;</v>
      </c>
      <c r="Q43" t="s">
        <v>426</v>
      </c>
      <c r="AD43" t="s">
        <v>1587</v>
      </c>
      <c r="AE43" s="16" t="s">
        <v>1042</v>
      </c>
      <c r="AF43">
        <v>1</v>
      </c>
      <c r="AJ43" s="14" t="str">
        <f t="shared" si="1"/>
        <v>"english": "nk"</v>
      </c>
      <c r="AK43" s="14" t="str">
        <f t="shared" si="2"/>
        <v>"bengali": "ঙ্ক"</v>
      </c>
      <c r="AL43" s="14" t="str">
        <f t="shared" si="3"/>
        <v>"use": "1"</v>
      </c>
      <c r="AN43" s="13" t="str">
        <f t="shared" si="4"/>
        <v>{ "english": "nk", "bengali": "ঙ্ক", "use": "1" }</v>
      </c>
      <c r="AT43" s="19"/>
    </row>
    <row r="44" spans="1:53" ht="18" x14ac:dyDescent="0.35">
      <c r="A44" t="str">
        <f ca="1">Tabelle1!E22</f>
        <v>গ</v>
      </c>
      <c r="B44" t="str">
        <f ca="1">Tabelle1!$E$65</f>
        <v>◌্</v>
      </c>
      <c r="C44" t="str">
        <f ca="1">Tabelle1!E47</f>
        <v>ল</v>
      </c>
      <c r="D44" t="str">
        <f ca="1">Tabelle1!E58</f>
        <v>◌ূ</v>
      </c>
      <c r="G44" t="str">
        <f ca="1">IF(A44="","",VLOOKUP(A44,Tabelle1!$E$4:$G$99,3,FALSE))</f>
        <v>&amp;#x997</v>
      </c>
      <c r="H44" t="str">
        <f ca="1">IF(B44="","",VLOOKUP(B44,Tabelle1!$E$4:$G$99,3,FALSE))</f>
        <v>&amp;#x9CD</v>
      </c>
      <c r="I44" t="str">
        <f ca="1">IF(C44="","",VLOOKUP(C44,Tabelle1!$E$4:$G$99,3,FALSE))</f>
        <v>&amp;#x9B2</v>
      </c>
      <c r="J44" t="str">
        <f ca="1">IF(D44="","",VLOOKUP(D44,Tabelle1!$E$4:$G$99,3,FALSE))</f>
        <v>&amp;#x9C2</v>
      </c>
      <c r="K44" t="str">
        <f>IF(E44="","",VLOOKUP(E44,Tabelle1!$E$4:$G$99,3,FALSE))</f>
        <v/>
      </c>
      <c r="L44" t="str">
        <f>IF(F44="","",VLOOKUP(F44,Tabelle1!$E$4:$G$99,3,FALSE))</f>
        <v/>
      </c>
      <c r="N44" t="str">
        <f t="shared" ca="1" si="0"/>
        <v>&amp;#x997&amp;#x9CD&amp;#x9B2&amp;#x9C2&lt;br&gt;</v>
      </c>
      <c r="Q44" t="s">
        <v>427</v>
      </c>
      <c r="AD44" t="s">
        <v>1588</v>
      </c>
      <c r="AE44" s="16" t="s">
        <v>1043</v>
      </c>
      <c r="AF44">
        <v>1</v>
      </c>
      <c r="AJ44" s="14" t="str">
        <f t="shared" si="1"/>
        <v>"english": "nkr"</v>
      </c>
      <c r="AK44" s="14" t="str">
        <f t="shared" si="2"/>
        <v>"bengali": "ঙ্ক্র"</v>
      </c>
      <c r="AL44" s="14" t="str">
        <f t="shared" si="3"/>
        <v>"use": "1"</v>
      </c>
      <c r="AN44" s="13" t="str">
        <f t="shared" si="4"/>
        <v>{ "english": "nkr", "bengali": "ঙ্ক্র", "use": "1" }</v>
      </c>
      <c r="AT44" s="19"/>
    </row>
    <row r="45" spans="1:53" ht="18" x14ac:dyDescent="0.35">
      <c r="A45" t="str">
        <f ca="1">Tabelle1!E23</f>
        <v>ঘ</v>
      </c>
      <c r="B45" t="str">
        <f ca="1">Tabelle1!$E$65</f>
        <v>◌্</v>
      </c>
      <c r="C45" t="str">
        <f ca="1">Tabelle1!E39</f>
        <v>ন</v>
      </c>
      <c r="G45" t="str">
        <f ca="1">IF(A45="","",VLOOKUP(A45,Tabelle1!$E$4:$G$99,3,FALSE))</f>
        <v>&amp;#x998</v>
      </c>
      <c r="H45" t="str">
        <f ca="1">IF(B45="","",VLOOKUP(B45,Tabelle1!$E$4:$G$99,3,FALSE))</f>
        <v>&amp;#x9CD</v>
      </c>
      <c r="I45" t="str">
        <f ca="1">IF(C45="","",VLOOKUP(C45,Tabelle1!$E$4:$G$99,3,FALSE))</f>
        <v>&amp;#x9A8</v>
      </c>
      <c r="J45" t="str">
        <f>IF(D45="","",VLOOKUP(D45,Tabelle1!$E$4:$G$99,3,FALSE))</f>
        <v/>
      </c>
      <c r="K45" t="str">
        <f>IF(E45="","",VLOOKUP(E45,Tabelle1!$E$4:$G$99,3,FALSE))</f>
        <v/>
      </c>
      <c r="L45" t="str">
        <f>IF(F45="","",VLOOKUP(F45,Tabelle1!$E$4:$G$99,3,FALSE))</f>
        <v/>
      </c>
      <c r="N45" t="str">
        <f t="shared" ca="1" si="0"/>
        <v>&amp;#x998&amp;#x9CD&amp;#x9A8&lt;br&gt;</v>
      </c>
      <c r="Q45" t="s">
        <v>428</v>
      </c>
      <c r="AD45" t="s">
        <v>1589</v>
      </c>
      <c r="AE45" s="16" t="s">
        <v>1044</v>
      </c>
      <c r="AF45">
        <v>1</v>
      </c>
      <c r="AJ45" s="14" t="str">
        <f t="shared" si="1"/>
        <v>"english": "nkh"</v>
      </c>
      <c r="AK45" s="14" t="str">
        <f t="shared" si="2"/>
        <v>"bengali": "ঙ্খ"</v>
      </c>
      <c r="AL45" s="14" t="str">
        <f t="shared" si="3"/>
        <v>"use": "1"</v>
      </c>
      <c r="AN45" s="13" t="str">
        <f t="shared" si="4"/>
        <v>{ "english": "nkh", "bengali": "ঙ্খ", "use": "1" }</v>
      </c>
      <c r="AT45" s="19"/>
    </row>
    <row r="46" spans="1:53" ht="18" x14ac:dyDescent="0.35">
      <c r="A46" t="str">
        <f ca="1">Tabelle1!E23</f>
        <v>ঘ</v>
      </c>
      <c r="B46" t="str">
        <f ca="1">Tabelle1!$E$65</f>
        <v>◌্</v>
      </c>
      <c r="C46" t="str">
        <f ca="1">Tabelle1!E45</f>
        <v>য</v>
      </c>
      <c r="G46" t="str">
        <f ca="1">IF(A46="","",VLOOKUP(A46,Tabelle1!$E$4:$G$99,3,FALSE))</f>
        <v>&amp;#x998</v>
      </c>
      <c r="H46" t="str">
        <f ca="1">IF(B46="","",VLOOKUP(B46,Tabelle1!$E$4:$G$99,3,FALSE))</f>
        <v>&amp;#x9CD</v>
      </c>
      <c r="I46" t="str">
        <f ca="1">IF(C46="","",VLOOKUP(C46,Tabelle1!$E$4:$G$99,3,FALSE))</f>
        <v>&amp;#x9AF</v>
      </c>
      <c r="J46" t="str">
        <f>IF(D46="","",VLOOKUP(D46,Tabelle1!$E$4:$G$99,3,FALSE))</f>
        <v/>
      </c>
      <c r="K46" t="str">
        <f>IF(E46="","",VLOOKUP(E46,Tabelle1!$E$4:$G$99,3,FALSE))</f>
        <v/>
      </c>
      <c r="L46" t="str">
        <f>IF(F46="","",VLOOKUP(F46,Tabelle1!$E$4:$G$99,3,FALSE))</f>
        <v/>
      </c>
      <c r="N46" t="str">
        <f t="shared" ca="1" si="0"/>
        <v>&amp;#x998&amp;#x9CD&amp;#x9AF&lt;br&gt;</v>
      </c>
      <c r="Q46" t="s">
        <v>429</v>
      </c>
      <c r="AD46" t="s">
        <v>342</v>
      </c>
      <c r="AE46" s="16" t="s">
        <v>1045</v>
      </c>
      <c r="AF46">
        <v>1</v>
      </c>
      <c r="AJ46" s="14" t="str">
        <f t="shared" si="1"/>
        <v>"english": "ng"</v>
      </c>
      <c r="AK46" s="14" t="str">
        <f t="shared" si="2"/>
        <v>"bengali": "ঙ্গ"</v>
      </c>
      <c r="AL46" s="14" t="str">
        <f t="shared" si="3"/>
        <v>"use": "1"</v>
      </c>
      <c r="AN46" s="13" t="str">
        <f t="shared" si="4"/>
        <v>{ "english": "ng", "bengali": "ঙ্গ", "use": "1" }</v>
      </c>
      <c r="AT46" s="19"/>
    </row>
    <row r="47" spans="1:53" ht="18" x14ac:dyDescent="0.35">
      <c r="A47" t="str">
        <f ca="1">Tabelle1!E23</f>
        <v>ঘ</v>
      </c>
      <c r="B47" t="str">
        <f ca="1">Tabelle1!$E$65</f>
        <v>◌্</v>
      </c>
      <c r="C47" t="str">
        <f ca="1">Tabelle1!E46</f>
        <v>র</v>
      </c>
      <c r="G47" t="str">
        <f ca="1">IF(A47="","",VLOOKUP(A47,Tabelle1!$E$4:$G$99,3,FALSE))</f>
        <v>&amp;#x998</v>
      </c>
      <c r="H47" t="str">
        <f ca="1">IF(B47="","",VLOOKUP(B47,Tabelle1!$E$4:$G$99,3,FALSE))</f>
        <v>&amp;#x9CD</v>
      </c>
      <c r="I47" t="str">
        <f ca="1">IF(C47="","",VLOOKUP(C47,Tabelle1!$E$4:$G$99,3,FALSE))</f>
        <v>&amp;#x9B0</v>
      </c>
      <c r="J47" t="str">
        <f>IF(D47="","",VLOOKUP(D47,Tabelle1!$E$4:$G$99,3,FALSE))</f>
        <v/>
      </c>
      <c r="K47" t="str">
        <f>IF(E47="","",VLOOKUP(E47,Tabelle1!$E$4:$G$99,3,FALSE))</f>
        <v/>
      </c>
      <c r="L47" t="str">
        <f>IF(F47="","",VLOOKUP(F47,Tabelle1!$E$4:$G$99,3,FALSE))</f>
        <v/>
      </c>
      <c r="N47" t="str">
        <f t="shared" ca="1" si="0"/>
        <v>&amp;#x998&amp;#x9CD&amp;#x9B0&lt;br&gt;</v>
      </c>
      <c r="Q47" t="s">
        <v>430</v>
      </c>
      <c r="AD47" t="s">
        <v>1590</v>
      </c>
      <c r="AE47" s="16" t="s">
        <v>1046</v>
      </c>
      <c r="AF47">
        <v>1</v>
      </c>
      <c r="AJ47" s="14" t="str">
        <f t="shared" si="1"/>
        <v>"english": "nm"</v>
      </c>
      <c r="AK47" s="14" t="str">
        <f t="shared" si="2"/>
        <v>"bengali": "ঙ্ম"</v>
      </c>
      <c r="AL47" s="14" t="str">
        <f t="shared" si="3"/>
        <v>"use": "1"</v>
      </c>
      <c r="AN47" s="13" t="str">
        <f t="shared" si="4"/>
        <v>{ "english": "nm", "bengali": "ঙ্ম", "use": "1" }</v>
      </c>
      <c r="AT47" s="19"/>
    </row>
    <row r="48" spans="1:53" ht="18" x14ac:dyDescent="0.35">
      <c r="A48" t="str">
        <f ca="1">Tabelle1!E24</f>
        <v>ঙ</v>
      </c>
      <c r="B48" t="str">
        <f ca="1">Tabelle1!$E$65</f>
        <v>◌্</v>
      </c>
      <c r="C48" t="str">
        <f ca="1">Tabelle1!E20</f>
        <v>ক</v>
      </c>
      <c r="G48" t="str">
        <f ca="1">IF(A48="","",VLOOKUP(A48,Tabelle1!$E$4:$G$99,3,FALSE))</f>
        <v>&amp;#x999</v>
      </c>
      <c r="H48" t="str">
        <f ca="1">IF(B48="","",VLOOKUP(B48,Tabelle1!$E$4:$G$99,3,FALSE))</f>
        <v>&amp;#x9CD</v>
      </c>
      <c r="I48" t="str">
        <f ca="1">IF(C48="","",VLOOKUP(C48,Tabelle1!$E$4:$G$99,3,FALSE))</f>
        <v>&amp;#x995</v>
      </c>
      <c r="J48" t="str">
        <f>IF(D48="","",VLOOKUP(D48,Tabelle1!$E$4:$G$99,3,FALSE))</f>
        <v/>
      </c>
      <c r="K48" t="str">
        <f>IF(E48="","",VLOOKUP(E48,Tabelle1!$E$4:$G$99,3,FALSE))</f>
        <v/>
      </c>
      <c r="L48" t="str">
        <f>IF(F48="","",VLOOKUP(F48,Tabelle1!$E$4:$G$99,3,FALSE))</f>
        <v/>
      </c>
      <c r="N48" t="str">
        <f t="shared" ca="1" si="0"/>
        <v>&amp;#x999&amp;#x9CD&amp;#x995&lt;br&gt;</v>
      </c>
      <c r="Q48" t="s">
        <v>431</v>
      </c>
      <c r="AD48" t="s">
        <v>1591</v>
      </c>
      <c r="AE48" s="16" t="s">
        <v>1047</v>
      </c>
      <c r="AF48">
        <v>1</v>
      </c>
      <c r="AJ48" s="14" t="str">
        <f t="shared" si="1"/>
        <v>"english": "chch"</v>
      </c>
      <c r="AK48" s="14" t="str">
        <f t="shared" si="2"/>
        <v>"bengali": "চ্চ"</v>
      </c>
      <c r="AL48" s="14" t="str">
        <f t="shared" si="3"/>
        <v>"use": "1"</v>
      </c>
      <c r="AN48" s="13" t="str">
        <f t="shared" si="4"/>
        <v>{ "english": "chch", "bengali": "চ্চ", "use": "1" }</v>
      </c>
      <c r="AT48" s="19"/>
    </row>
    <row r="49" spans="1:46" ht="18" x14ac:dyDescent="0.35">
      <c r="A49" t="str">
        <f ca="1">Tabelle1!E24</f>
        <v>ঙ</v>
      </c>
      <c r="B49" t="str">
        <f ca="1">Tabelle1!$E$65</f>
        <v>◌্</v>
      </c>
      <c r="C49" t="str">
        <f ca="1">Tabelle1!E20</f>
        <v>ক</v>
      </c>
      <c r="D49" t="str">
        <f ca="1">Tabelle1!$E$65</f>
        <v>◌্</v>
      </c>
      <c r="E49" t="str">
        <f ca="1">Tabelle1!E46</f>
        <v>র</v>
      </c>
      <c r="G49" t="str">
        <f ca="1">IF(A49="","",VLOOKUP(A49,Tabelle1!$E$4:$G$99,3,FALSE))</f>
        <v>&amp;#x999</v>
      </c>
      <c r="H49" t="str">
        <f ca="1">IF(B49="","",VLOOKUP(B49,Tabelle1!$E$4:$G$99,3,FALSE))</f>
        <v>&amp;#x9CD</v>
      </c>
      <c r="I49" t="str">
        <f ca="1">IF(C49="","",VLOOKUP(C49,Tabelle1!$E$4:$G$99,3,FALSE))</f>
        <v>&amp;#x995</v>
      </c>
      <c r="J49" t="str">
        <f ca="1">IF(D49="","",VLOOKUP(D49,Tabelle1!$E$4:$G$99,3,FALSE))</f>
        <v>&amp;#x9CD</v>
      </c>
      <c r="K49" t="str">
        <f ca="1">IF(E49="","",VLOOKUP(E49,Tabelle1!$E$4:$G$99,3,FALSE))</f>
        <v>&amp;#x9B0</v>
      </c>
      <c r="L49" t="str">
        <f>IF(F49="","",VLOOKUP(F49,Tabelle1!$E$4:$G$99,3,FALSE))</f>
        <v/>
      </c>
      <c r="N49" t="str">
        <f t="shared" ca="1" si="0"/>
        <v>&amp;#x999&amp;#x9CD&amp;#x995&amp;#x9CD&amp;#x9B0&lt;br&gt;</v>
      </c>
      <c r="Q49" t="s">
        <v>432</v>
      </c>
      <c r="AD49" t="s">
        <v>1592</v>
      </c>
      <c r="AE49" s="16" t="s">
        <v>1048</v>
      </c>
      <c r="AF49">
        <v>1</v>
      </c>
      <c r="AJ49" s="14" t="str">
        <f t="shared" si="1"/>
        <v>"english": "chchh"</v>
      </c>
      <c r="AK49" s="14" t="str">
        <f t="shared" si="2"/>
        <v>"bengali": "চ্ছ"</v>
      </c>
      <c r="AL49" s="14" t="str">
        <f t="shared" si="3"/>
        <v>"use": "1"</v>
      </c>
      <c r="AN49" s="13" t="str">
        <f t="shared" si="4"/>
        <v>{ "english": "chchh", "bengali": "চ্ছ", "use": "1" }</v>
      </c>
      <c r="AT49" s="19"/>
    </row>
    <row r="50" spans="1:46" ht="18" x14ac:dyDescent="0.35">
      <c r="A50" t="str">
        <f ca="1">Tabelle1!E24</f>
        <v>ঙ</v>
      </c>
      <c r="B50" t="str">
        <f ca="1">Tabelle1!$E$65</f>
        <v>◌্</v>
      </c>
      <c r="C50" t="str">
        <f ca="1">Tabelle1!E20</f>
        <v>ক</v>
      </c>
      <c r="D50" t="str">
        <f ca="1">Tabelle1!$E$65</f>
        <v>◌্</v>
      </c>
      <c r="E50" t="str">
        <f ca="1">Tabelle1!E49</f>
        <v>ষ</v>
      </c>
      <c r="G50" t="str">
        <f ca="1">IF(A50="","",VLOOKUP(A50,Tabelle1!$E$4:$G$99,3,FALSE))</f>
        <v>&amp;#x999</v>
      </c>
      <c r="H50" t="str">
        <f ca="1">IF(B50="","",VLOOKUP(B50,Tabelle1!$E$4:$G$99,3,FALSE))</f>
        <v>&amp;#x9CD</v>
      </c>
      <c r="I50" t="str">
        <f ca="1">IF(C50="","",VLOOKUP(C50,Tabelle1!$E$4:$G$99,3,FALSE))</f>
        <v>&amp;#x995</v>
      </c>
      <c r="J50" t="str">
        <f ca="1">IF(D50="","",VLOOKUP(D50,Tabelle1!$E$4:$G$99,3,FALSE))</f>
        <v>&amp;#x9CD</v>
      </c>
      <c r="K50" t="str">
        <f ca="1">IF(E50="","",VLOOKUP(E50,Tabelle1!$E$4:$G$99,3,FALSE))</f>
        <v>&amp;#x9B7</v>
      </c>
      <c r="L50" t="str">
        <f>IF(F50="","",VLOOKUP(F50,Tabelle1!$E$4:$G$99,3,FALSE))</f>
        <v/>
      </c>
      <c r="N50" t="str">
        <f t="shared" ca="1" si="0"/>
        <v>&amp;#x999&amp;#x9CD&amp;#x995&amp;#x9CD&amp;#x9B7&lt;br&gt;</v>
      </c>
      <c r="Q50" t="s">
        <v>433</v>
      </c>
      <c r="AD50" t="s">
        <v>1593</v>
      </c>
      <c r="AE50" s="16" t="s">
        <v>1049</v>
      </c>
      <c r="AF50">
        <v>1</v>
      </c>
      <c r="AJ50" s="14" t="str">
        <f t="shared" si="1"/>
        <v>"english": "chchhb"</v>
      </c>
      <c r="AK50" s="14" t="str">
        <f t="shared" si="2"/>
        <v>"bengali": "চ্ছ্ব"</v>
      </c>
      <c r="AL50" s="14" t="str">
        <f t="shared" si="3"/>
        <v>"use": "1"</v>
      </c>
      <c r="AN50" s="13" t="str">
        <f t="shared" si="4"/>
        <v>{ "english": "chchhb", "bengali": "চ্ছ্ব", "use": "1" }</v>
      </c>
      <c r="AT50" s="19"/>
    </row>
    <row r="51" spans="1:46" ht="18" x14ac:dyDescent="0.35">
      <c r="A51" t="str">
        <f ca="1">Tabelle1!E24</f>
        <v>ঙ</v>
      </c>
      <c r="B51" t="str">
        <f ca="1">Tabelle1!$E$65</f>
        <v>◌্</v>
      </c>
      <c r="C51" t="str">
        <f ca="1">Tabelle1!E21</f>
        <v>খ</v>
      </c>
      <c r="G51" t="str">
        <f ca="1">IF(A51="","",VLOOKUP(A51,Tabelle1!$E$4:$G$99,3,FALSE))</f>
        <v>&amp;#x999</v>
      </c>
      <c r="H51" t="str">
        <f ca="1">IF(B51="","",VLOOKUP(B51,Tabelle1!$E$4:$G$99,3,FALSE))</f>
        <v>&amp;#x9CD</v>
      </c>
      <c r="I51" t="str">
        <f ca="1">IF(C51="","",VLOOKUP(C51,Tabelle1!$E$4:$G$99,3,FALSE))</f>
        <v>&amp;#x996</v>
      </c>
      <c r="J51" t="str">
        <f>IF(D51="","",VLOOKUP(D51,Tabelle1!$E$4:$G$99,3,FALSE))</f>
        <v/>
      </c>
      <c r="K51" t="str">
        <f>IF(E51="","",VLOOKUP(E51,Tabelle1!$E$4:$G$99,3,FALSE))</f>
        <v/>
      </c>
      <c r="L51" t="str">
        <f>IF(F51="","",VLOOKUP(F51,Tabelle1!$E$4:$G$99,3,FALSE))</f>
        <v/>
      </c>
      <c r="N51" t="str">
        <f t="shared" ca="1" si="0"/>
        <v>&amp;#x999&amp;#x9CD&amp;#x996&lt;br&gt;</v>
      </c>
      <c r="Q51" t="s">
        <v>434</v>
      </c>
      <c r="AD51" t="s">
        <v>1594</v>
      </c>
      <c r="AE51" s="16" t="s">
        <v>1050</v>
      </c>
      <c r="AF51">
        <v>1</v>
      </c>
      <c r="AJ51" s="14" t="str">
        <f t="shared" si="1"/>
        <v>"english": "chchhr"</v>
      </c>
      <c r="AK51" s="14" t="str">
        <f t="shared" si="2"/>
        <v>"bengali": "চ্ছ্র"</v>
      </c>
      <c r="AL51" s="14" t="str">
        <f t="shared" si="3"/>
        <v>"use": "1"</v>
      </c>
      <c r="AN51" s="13" t="str">
        <f t="shared" si="4"/>
        <v>{ "english": "chchhr", "bengali": "চ্ছ্র", "use": "1" }</v>
      </c>
      <c r="AT51" s="19"/>
    </row>
    <row r="52" spans="1:46" ht="18" x14ac:dyDescent="0.35">
      <c r="A52" t="str">
        <f ca="1">Tabelle1!E24</f>
        <v>ঙ</v>
      </c>
      <c r="B52" t="str">
        <f ca="1">Tabelle1!$E$65</f>
        <v>◌্</v>
      </c>
      <c r="C52" t="str">
        <f ca="1">Tabelle1!E22</f>
        <v>গ</v>
      </c>
      <c r="G52" t="str">
        <f ca="1">IF(A52="","",VLOOKUP(A52,Tabelle1!$E$4:$G$99,3,FALSE))</f>
        <v>&amp;#x999</v>
      </c>
      <c r="H52" t="str">
        <f ca="1">IF(B52="","",VLOOKUP(B52,Tabelle1!$E$4:$G$99,3,FALSE))</f>
        <v>&amp;#x9CD</v>
      </c>
      <c r="I52" t="str">
        <f ca="1">IF(C52="","",VLOOKUP(C52,Tabelle1!$E$4:$G$99,3,FALSE))</f>
        <v>&amp;#x997</v>
      </c>
      <c r="J52" t="str">
        <f>IF(D52="","",VLOOKUP(D52,Tabelle1!$E$4:$G$99,3,FALSE))</f>
        <v/>
      </c>
      <c r="K52" t="str">
        <f>IF(E52="","",VLOOKUP(E52,Tabelle1!$E$4:$G$99,3,FALSE))</f>
        <v/>
      </c>
      <c r="L52" t="str">
        <f>IF(F52="","",VLOOKUP(F52,Tabelle1!$E$4:$G$99,3,FALSE))</f>
        <v/>
      </c>
      <c r="N52" t="str">
        <f t="shared" ca="1" si="0"/>
        <v>&amp;#x999&amp;#x9CD&amp;#x997&lt;br&gt;</v>
      </c>
      <c r="Q52" t="s">
        <v>435</v>
      </c>
      <c r="AD52" t="s">
        <v>1595</v>
      </c>
      <c r="AE52" s="16" t="s">
        <v>1051</v>
      </c>
      <c r="AF52">
        <v>1</v>
      </c>
      <c r="AJ52" s="14" t="str">
        <f t="shared" si="1"/>
        <v>"english": "chn"</v>
      </c>
      <c r="AK52" s="14" t="str">
        <f t="shared" si="2"/>
        <v>"bengali": "চ্ঞ"</v>
      </c>
      <c r="AL52" s="14" t="str">
        <f t="shared" si="3"/>
        <v>"use": "1"</v>
      </c>
      <c r="AN52" s="13" t="str">
        <f t="shared" si="4"/>
        <v>{ "english": "chn", "bengali": "চ্ঞ", "use": "1" }</v>
      </c>
      <c r="AT52" s="19"/>
    </row>
    <row r="53" spans="1:46" ht="18" x14ac:dyDescent="0.35">
      <c r="A53" t="str">
        <f ca="1">Tabelle1!E24</f>
        <v>ঙ</v>
      </c>
      <c r="B53" t="str">
        <f ca="1">Tabelle1!$E$65</f>
        <v>◌্</v>
      </c>
      <c r="C53" t="str">
        <f ca="1">Tabelle1!E23</f>
        <v>ঘ</v>
      </c>
      <c r="G53" t="str">
        <f ca="1">IF(A53="","",VLOOKUP(A53,Tabelle1!$E$4:$G$99,3,FALSE))</f>
        <v>&amp;#x999</v>
      </c>
      <c r="H53" t="str">
        <f ca="1">IF(B53="","",VLOOKUP(B53,Tabelle1!$E$4:$G$99,3,FALSE))</f>
        <v>&amp;#x9CD</v>
      </c>
      <c r="I53" t="str">
        <f ca="1">IF(C53="","",VLOOKUP(C53,Tabelle1!$E$4:$G$99,3,FALSE))</f>
        <v>&amp;#x998</v>
      </c>
      <c r="J53" t="str">
        <f>IF(D53="","",VLOOKUP(D53,Tabelle1!$E$4:$G$99,3,FALSE))</f>
        <v/>
      </c>
      <c r="K53" t="str">
        <f>IF(E53="","",VLOOKUP(E53,Tabelle1!$E$4:$G$99,3,FALSE))</f>
        <v/>
      </c>
      <c r="L53" t="str">
        <f>IF(F53="","",VLOOKUP(F53,Tabelle1!$E$4:$G$99,3,FALSE))</f>
        <v/>
      </c>
      <c r="N53" t="str">
        <f t="shared" ca="1" si="0"/>
        <v>&amp;#x999&amp;#x9CD&amp;#x998&lt;br&gt;</v>
      </c>
      <c r="Q53" t="s">
        <v>436</v>
      </c>
      <c r="AD53" t="s">
        <v>1596</v>
      </c>
      <c r="AE53" s="16" t="s">
        <v>1052</v>
      </c>
      <c r="AF53">
        <v>1</v>
      </c>
      <c r="AJ53" s="14" t="str">
        <f t="shared" si="1"/>
        <v>"english": "chy"</v>
      </c>
      <c r="AK53" s="14" t="str">
        <f t="shared" si="2"/>
        <v>"bengali": "চ্য"</v>
      </c>
      <c r="AL53" s="14" t="str">
        <f t="shared" si="3"/>
        <v>"use": "1"</v>
      </c>
      <c r="AN53" s="13" t="str">
        <f t="shared" si="4"/>
        <v>{ "english": "chy", "bengali": "চ্য", "use": "1" }</v>
      </c>
      <c r="AT53" s="19"/>
    </row>
    <row r="54" spans="1:46" ht="18" x14ac:dyDescent="0.35">
      <c r="A54" t="str">
        <f ca="1">Tabelle1!E24</f>
        <v>ঙ</v>
      </c>
      <c r="B54" t="str">
        <f ca="1">Tabelle1!$E$65</f>
        <v>◌্</v>
      </c>
      <c r="C54" t="str">
        <f ca="1">Tabelle1!E23</f>
        <v>ঘ</v>
      </c>
      <c r="D54" t="str">
        <f ca="1">Tabelle1!$E$65</f>
        <v>◌্</v>
      </c>
      <c r="E54" t="str">
        <f ca="1">Tabelle1!E46</f>
        <v>র</v>
      </c>
      <c r="G54" t="str">
        <f ca="1">IF(A54="","",VLOOKUP(A54,Tabelle1!$E$4:$G$99,3,FALSE))</f>
        <v>&amp;#x999</v>
      </c>
      <c r="H54" t="str">
        <f ca="1">IF(B54="","",VLOOKUP(B54,Tabelle1!$E$4:$G$99,3,FALSE))</f>
        <v>&amp;#x9CD</v>
      </c>
      <c r="I54" t="str">
        <f ca="1">IF(C54="","",VLOOKUP(C54,Tabelle1!$E$4:$G$99,3,FALSE))</f>
        <v>&amp;#x998</v>
      </c>
      <c r="J54" t="str">
        <f ca="1">IF(D54="","",VLOOKUP(D54,Tabelle1!$E$4:$G$99,3,FALSE))</f>
        <v>&amp;#x9CD</v>
      </c>
      <c r="K54" t="str">
        <f ca="1">IF(E54="","",VLOOKUP(E54,Tabelle1!$E$4:$G$99,3,FALSE))</f>
        <v>&amp;#x9B0</v>
      </c>
      <c r="L54" t="str">
        <f>IF(F54="","",VLOOKUP(F54,Tabelle1!$E$4:$G$99,3,FALSE))</f>
        <v/>
      </c>
      <c r="N54" t="str">
        <f t="shared" ca="1" si="0"/>
        <v>&amp;#x999&amp;#x9CD&amp;#x998&amp;#x9CD&amp;#x9B0&lt;br&gt;</v>
      </c>
      <c r="Q54" t="s">
        <v>437</v>
      </c>
      <c r="AD54" t="s">
        <v>1597</v>
      </c>
      <c r="AE54" s="16" t="s">
        <v>1053</v>
      </c>
      <c r="AF54">
        <v>1</v>
      </c>
      <c r="AJ54" s="14" t="str">
        <f t="shared" si="1"/>
        <v>"english": "chr"</v>
      </c>
      <c r="AK54" s="14" t="str">
        <f t="shared" si="2"/>
        <v>"bengali": "চ্র"</v>
      </c>
      <c r="AL54" s="14" t="str">
        <f t="shared" si="3"/>
        <v>"use": "1"</v>
      </c>
      <c r="AN54" s="13" t="str">
        <f t="shared" si="4"/>
        <v>{ "english": "chr", "bengali": "চ্র", "use": "1" }</v>
      </c>
      <c r="AT54" s="19"/>
    </row>
    <row r="55" spans="1:46" ht="18" x14ac:dyDescent="0.35">
      <c r="A55" t="str">
        <f ca="1">Tabelle1!E24</f>
        <v>ঙ</v>
      </c>
      <c r="B55" t="str">
        <f ca="1">Tabelle1!$E$65</f>
        <v>◌্</v>
      </c>
      <c r="C55" t="str">
        <f ca="1">Tabelle1!E44</f>
        <v>ম</v>
      </c>
      <c r="G55" t="str">
        <f ca="1">IF(A55="","",VLOOKUP(A55,Tabelle1!$E$4:$G$99,3,FALSE))</f>
        <v>&amp;#x999</v>
      </c>
      <c r="H55" t="str">
        <f ca="1">IF(B55="","",VLOOKUP(B55,Tabelle1!$E$4:$G$99,3,FALSE))</f>
        <v>&amp;#x9CD</v>
      </c>
      <c r="I55" t="str">
        <f ca="1">IF(C55="","",VLOOKUP(C55,Tabelle1!$E$4:$G$99,3,FALSE))</f>
        <v>&amp;#x9AE</v>
      </c>
      <c r="J55" t="str">
        <f>IF(D55="","",VLOOKUP(D55,Tabelle1!$E$4:$G$99,3,FALSE))</f>
        <v/>
      </c>
      <c r="K55" t="str">
        <f>IF(E55="","",VLOOKUP(E55,Tabelle1!$E$4:$G$99,3,FALSE))</f>
        <v/>
      </c>
      <c r="L55" t="str">
        <f>IF(F55="","",VLOOKUP(F55,Tabelle1!$E$4:$G$99,3,FALSE))</f>
        <v/>
      </c>
      <c r="N55" t="str">
        <f t="shared" ca="1" si="0"/>
        <v>&amp;#x999&amp;#x9CD&amp;#x9AE&lt;br&gt;</v>
      </c>
      <c r="Q55" t="s">
        <v>438</v>
      </c>
      <c r="AD55" t="s">
        <v>1598</v>
      </c>
      <c r="AE55" s="16" t="s">
        <v>1054</v>
      </c>
      <c r="AF55">
        <v>1</v>
      </c>
      <c r="AJ55" s="14" t="str">
        <f t="shared" si="1"/>
        <v>"english": "chhy"</v>
      </c>
      <c r="AK55" s="14" t="str">
        <f t="shared" si="2"/>
        <v>"bengali": "ছ্য"</v>
      </c>
      <c r="AL55" s="14" t="str">
        <f t="shared" si="3"/>
        <v>"use": "1"</v>
      </c>
      <c r="AN55" s="13" t="str">
        <f t="shared" si="4"/>
        <v>{ "english": "chhy", "bengali": "ছ্য", "use": "1" }</v>
      </c>
      <c r="AT55" s="19"/>
    </row>
    <row r="56" spans="1:46" ht="18" x14ac:dyDescent="0.35">
      <c r="A56" t="str">
        <f ca="1">Tabelle1!E25</f>
        <v>চ</v>
      </c>
      <c r="B56" t="str">
        <f ca="1">Tabelle1!$E$65</f>
        <v>◌্</v>
      </c>
      <c r="C56" t="str">
        <f ca="1">Tabelle1!E25</f>
        <v>চ</v>
      </c>
      <c r="G56" t="str">
        <f ca="1">IF(A56="","",VLOOKUP(A56,Tabelle1!$E$4:$G$99,3,FALSE))</f>
        <v>&amp;#x99A</v>
      </c>
      <c r="H56" t="str">
        <f ca="1">IF(B56="","",VLOOKUP(B56,Tabelle1!$E$4:$G$99,3,FALSE))</f>
        <v>&amp;#x9CD</v>
      </c>
      <c r="I56" t="str">
        <f ca="1">IF(C56="","",VLOOKUP(C56,Tabelle1!$E$4:$G$99,3,FALSE))</f>
        <v>&amp;#x99A</v>
      </c>
      <c r="J56" t="str">
        <f>IF(D56="","",VLOOKUP(D56,Tabelle1!$E$4:$G$99,3,FALSE))</f>
        <v/>
      </c>
      <c r="K56" t="str">
        <f>IF(E56="","",VLOOKUP(E56,Tabelle1!$E$4:$G$99,3,FALSE))</f>
        <v/>
      </c>
      <c r="L56" t="str">
        <f>IF(F56="","",VLOOKUP(F56,Tabelle1!$E$4:$G$99,3,FALSE))</f>
        <v/>
      </c>
      <c r="N56" t="str">
        <f t="shared" ca="1" si="0"/>
        <v>&amp;#x99A&amp;#x9CD&amp;#x99A&lt;br&gt;</v>
      </c>
      <c r="Q56" t="s">
        <v>439</v>
      </c>
      <c r="AD56" t="s">
        <v>1599</v>
      </c>
      <c r="AE56" s="16" t="s">
        <v>1055</v>
      </c>
      <c r="AF56">
        <v>1</v>
      </c>
      <c r="AJ56" s="14" t="str">
        <f t="shared" si="1"/>
        <v>"english": "chhr"</v>
      </c>
      <c r="AK56" s="14" t="str">
        <f t="shared" si="2"/>
        <v>"bengali": "ছ্র"</v>
      </c>
      <c r="AL56" s="14" t="str">
        <f t="shared" si="3"/>
        <v>"use": "1"</v>
      </c>
      <c r="AN56" s="13" t="str">
        <f t="shared" si="4"/>
        <v>{ "english": "chhr", "bengali": "ছ্র", "use": "1" }</v>
      </c>
      <c r="AT56" s="19"/>
    </row>
    <row r="57" spans="1:46" ht="18" x14ac:dyDescent="0.35">
      <c r="A57" t="str">
        <f ca="1">Tabelle1!E25</f>
        <v>চ</v>
      </c>
      <c r="B57" t="str">
        <f ca="1">Tabelle1!$E$65</f>
        <v>◌্</v>
      </c>
      <c r="C57" t="str">
        <f ca="1">Tabelle1!E26</f>
        <v>ছ</v>
      </c>
      <c r="G57" t="str">
        <f ca="1">IF(A57="","",VLOOKUP(A57,Tabelle1!$E$4:$G$99,3,FALSE))</f>
        <v>&amp;#x99A</v>
      </c>
      <c r="H57" t="str">
        <f ca="1">IF(B57="","",VLOOKUP(B57,Tabelle1!$E$4:$G$99,3,FALSE))</f>
        <v>&amp;#x9CD</v>
      </c>
      <c r="I57" t="str">
        <f ca="1">IF(C57="","",VLOOKUP(C57,Tabelle1!$E$4:$G$99,3,FALSE))</f>
        <v>&amp;#x99B</v>
      </c>
      <c r="J57" t="str">
        <f>IF(D57="","",VLOOKUP(D57,Tabelle1!$E$4:$G$99,3,FALSE))</f>
        <v/>
      </c>
      <c r="K57" t="str">
        <f>IF(E57="","",VLOOKUP(E57,Tabelle1!$E$4:$G$99,3,FALSE))</f>
        <v/>
      </c>
      <c r="L57" t="str">
        <f>IF(F57="","",VLOOKUP(F57,Tabelle1!$E$4:$G$99,3,FALSE))</f>
        <v/>
      </c>
      <c r="N57" t="str">
        <f t="shared" ca="1" si="0"/>
        <v>&amp;#x99A&amp;#x9CD&amp;#x99B&lt;br&gt;</v>
      </c>
      <c r="Q57" t="s">
        <v>440</v>
      </c>
      <c r="AD57" t="s">
        <v>1600</v>
      </c>
      <c r="AE57" s="16" t="s">
        <v>1056</v>
      </c>
      <c r="AF57">
        <v>1</v>
      </c>
      <c r="AJ57" s="14" t="str">
        <f t="shared" si="1"/>
        <v>"english": "jj"</v>
      </c>
      <c r="AK57" s="14" t="str">
        <f t="shared" si="2"/>
        <v>"bengali": "জ্জ"</v>
      </c>
      <c r="AL57" s="14" t="str">
        <f t="shared" si="3"/>
        <v>"use": "1"</v>
      </c>
      <c r="AN57" s="13" t="str">
        <f t="shared" si="4"/>
        <v>{ "english": "jj", "bengali": "জ্জ", "use": "1" }</v>
      </c>
      <c r="AT57" s="19"/>
    </row>
    <row r="58" spans="1:46" ht="18" x14ac:dyDescent="0.35">
      <c r="A58" t="str">
        <f ca="1">Tabelle1!E25</f>
        <v>চ</v>
      </c>
      <c r="B58" t="str">
        <f ca="1">Tabelle1!$E$65</f>
        <v>◌্</v>
      </c>
      <c r="C58" t="str">
        <f ca="1">Tabelle1!E26</f>
        <v>ছ</v>
      </c>
      <c r="D58" t="str">
        <f ca="1">Tabelle1!$E$65</f>
        <v>◌্</v>
      </c>
      <c r="E58" t="str">
        <f ca="1">Tabelle1!E42</f>
        <v>ব</v>
      </c>
      <c r="G58" t="str">
        <f ca="1">IF(A58="","",VLOOKUP(A58,Tabelle1!$E$4:$G$99,3,FALSE))</f>
        <v>&amp;#x99A</v>
      </c>
      <c r="H58" t="str">
        <f ca="1">IF(B58="","",VLOOKUP(B58,Tabelle1!$E$4:$G$99,3,FALSE))</f>
        <v>&amp;#x9CD</v>
      </c>
      <c r="I58" t="str">
        <f ca="1">IF(C58="","",VLOOKUP(C58,Tabelle1!$E$4:$G$99,3,FALSE))</f>
        <v>&amp;#x99B</v>
      </c>
      <c r="J58" t="str">
        <f ca="1">IF(D58="","",VLOOKUP(D58,Tabelle1!$E$4:$G$99,3,FALSE))</f>
        <v>&amp;#x9CD</v>
      </c>
      <c r="K58" t="str">
        <f ca="1">IF(E58="","",VLOOKUP(E58,Tabelle1!$E$4:$G$99,3,FALSE))</f>
        <v>&amp;#x9AC</v>
      </c>
      <c r="L58" t="str">
        <f>IF(F58="","",VLOOKUP(F58,Tabelle1!$E$4:$G$99,3,FALSE))</f>
        <v/>
      </c>
      <c r="N58" t="str">
        <f t="shared" ca="1" si="0"/>
        <v>&amp;#x99A&amp;#x9CD&amp;#x99B&amp;#x9CD&amp;#x9AC&lt;br&gt;</v>
      </c>
      <c r="Q58" t="s">
        <v>441</v>
      </c>
      <c r="AD58" t="s">
        <v>1601</v>
      </c>
      <c r="AE58" s="16" t="s">
        <v>1057</v>
      </c>
      <c r="AF58">
        <v>1</v>
      </c>
      <c r="AJ58" s="14" t="str">
        <f t="shared" si="1"/>
        <v>"english": "jjb"</v>
      </c>
      <c r="AK58" s="14" t="str">
        <f t="shared" si="2"/>
        <v>"bengali": "জ্জ্ব"</v>
      </c>
      <c r="AL58" s="14" t="str">
        <f t="shared" si="3"/>
        <v>"use": "1"</v>
      </c>
      <c r="AN58" s="13" t="str">
        <f t="shared" si="4"/>
        <v>{ "english": "jjb", "bengali": "জ্জ্ব", "use": "1" }</v>
      </c>
      <c r="AT58" s="19"/>
    </row>
    <row r="59" spans="1:46" ht="18" x14ac:dyDescent="0.35">
      <c r="A59" t="str">
        <f ca="1">Tabelle1!E25</f>
        <v>চ</v>
      </c>
      <c r="B59" t="str">
        <f ca="1">Tabelle1!$E$65</f>
        <v>◌্</v>
      </c>
      <c r="C59" t="str">
        <f ca="1">Tabelle1!E26</f>
        <v>ছ</v>
      </c>
      <c r="D59" t="str">
        <f ca="1">Tabelle1!$E$65</f>
        <v>◌্</v>
      </c>
      <c r="E59" t="str">
        <f ca="1">Tabelle1!E46</f>
        <v>র</v>
      </c>
      <c r="G59" t="str">
        <f ca="1">IF(A59="","",VLOOKUP(A59,Tabelle1!$E$4:$G$99,3,FALSE))</f>
        <v>&amp;#x99A</v>
      </c>
      <c r="H59" t="str">
        <f ca="1">IF(B59="","",VLOOKUP(B59,Tabelle1!$E$4:$G$99,3,FALSE))</f>
        <v>&amp;#x9CD</v>
      </c>
      <c r="I59" t="str">
        <f ca="1">IF(C59="","",VLOOKUP(C59,Tabelle1!$E$4:$G$99,3,FALSE))</f>
        <v>&amp;#x99B</v>
      </c>
      <c r="J59" t="str">
        <f ca="1">IF(D59="","",VLOOKUP(D59,Tabelle1!$E$4:$G$99,3,FALSE))</f>
        <v>&amp;#x9CD</v>
      </c>
      <c r="K59" t="str">
        <f ca="1">IF(E59="","",VLOOKUP(E59,Tabelle1!$E$4:$G$99,3,FALSE))</f>
        <v>&amp;#x9B0</v>
      </c>
      <c r="L59" t="str">
        <f>IF(F59="","",VLOOKUP(F59,Tabelle1!$E$4:$G$99,3,FALSE))</f>
        <v/>
      </c>
      <c r="N59" t="str">
        <f t="shared" ca="1" si="0"/>
        <v>&amp;#x99A&amp;#x9CD&amp;#x99B&amp;#x9CD&amp;#x9B0&lt;br&gt;</v>
      </c>
      <c r="Q59" t="s">
        <v>442</v>
      </c>
      <c r="AD59" t="s">
        <v>1602</v>
      </c>
      <c r="AE59" s="16" t="s">
        <v>1058</v>
      </c>
      <c r="AF59">
        <v>1</v>
      </c>
      <c r="AJ59" s="14" t="str">
        <f t="shared" si="1"/>
        <v>"english": "jjh"</v>
      </c>
      <c r="AK59" s="14" t="str">
        <f t="shared" si="2"/>
        <v>"bengali": "জ্ঝ"</v>
      </c>
      <c r="AL59" s="14" t="str">
        <f t="shared" si="3"/>
        <v>"use": "1"</v>
      </c>
      <c r="AN59" s="13" t="str">
        <f t="shared" si="4"/>
        <v>{ "english": "jjh", "bengali": "জ্ঝ", "use": "1" }</v>
      </c>
      <c r="AT59" s="19"/>
    </row>
    <row r="60" spans="1:46" ht="18" x14ac:dyDescent="0.35">
      <c r="A60" t="str">
        <f ca="1">Tabelle1!E25</f>
        <v>চ</v>
      </c>
      <c r="B60" t="str">
        <f ca="1">Tabelle1!$E$65</f>
        <v>◌্</v>
      </c>
      <c r="C60" t="str">
        <f ca="1">Tabelle1!E29</f>
        <v>ঞ</v>
      </c>
      <c r="G60" t="str">
        <f ca="1">IF(A60="","",VLOOKUP(A60,Tabelle1!$E$4:$G$99,3,FALSE))</f>
        <v>&amp;#x99A</v>
      </c>
      <c r="H60" t="str">
        <f ca="1">IF(B60="","",VLOOKUP(B60,Tabelle1!$E$4:$G$99,3,FALSE))</f>
        <v>&amp;#x9CD</v>
      </c>
      <c r="I60" t="str">
        <f ca="1">IF(C60="","",VLOOKUP(C60,Tabelle1!$E$4:$G$99,3,FALSE))</f>
        <v>&amp;#x99E</v>
      </c>
      <c r="J60" t="str">
        <f>IF(D60="","",VLOOKUP(D60,Tabelle1!$E$4:$G$99,3,FALSE))</f>
        <v/>
      </c>
      <c r="K60" t="str">
        <f>IF(E60="","",VLOOKUP(E60,Tabelle1!$E$4:$G$99,3,FALSE))</f>
        <v/>
      </c>
      <c r="L60" t="str">
        <f>IF(F60="","",VLOOKUP(F60,Tabelle1!$E$4:$G$99,3,FALSE))</f>
        <v/>
      </c>
      <c r="N60" t="str">
        <f t="shared" ca="1" si="0"/>
        <v>&amp;#x99A&amp;#x9CD&amp;#x99E&lt;br&gt;</v>
      </c>
      <c r="Q60" t="s">
        <v>443</v>
      </c>
      <c r="AD60" t="s">
        <v>1579</v>
      </c>
      <c r="AE60" s="16" t="s">
        <v>1059</v>
      </c>
      <c r="AF60">
        <v>1</v>
      </c>
      <c r="AJ60" s="14" t="str">
        <f t="shared" si="1"/>
        <v>"english": "gy"</v>
      </c>
      <c r="AK60" s="14" t="str">
        <f t="shared" si="2"/>
        <v>"bengali": "জ্ঞ"</v>
      </c>
      <c r="AL60" s="14" t="str">
        <f t="shared" si="3"/>
        <v>"use": "1"</v>
      </c>
      <c r="AN60" s="13" t="str">
        <f t="shared" si="4"/>
        <v>{ "english": "gy", "bengali": "জ্ঞ", "use": "1" }</v>
      </c>
      <c r="AT60" s="19"/>
    </row>
    <row r="61" spans="1:46" ht="18" x14ac:dyDescent="0.35">
      <c r="A61" t="str">
        <f ca="1">Tabelle1!E25</f>
        <v>চ</v>
      </c>
      <c r="B61" t="str">
        <f ca="1">Tabelle1!$E$65</f>
        <v>◌্</v>
      </c>
      <c r="C61" t="str">
        <f ca="1">Tabelle1!E39</f>
        <v>ন</v>
      </c>
      <c r="G61" t="str">
        <f ca="1">IF(A61="","",VLOOKUP(A61,Tabelle1!$E$4:$G$99,3,FALSE))</f>
        <v>&amp;#x99A</v>
      </c>
      <c r="H61" t="str">
        <f ca="1">IF(B61="","",VLOOKUP(B61,Tabelle1!$E$4:$G$99,3,FALSE))</f>
        <v>&amp;#x9CD</v>
      </c>
      <c r="I61" t="str">
        <f ca="1">IF(C61="","",VLOOKUP(C61,Tabelle1!$E$4:$G$99,3,FALSE))</f>
        <v>&amp;#x9A8</v>
      </c>
      <c r="J61" t="str">
        <f>IF(D61="","",VLOOKUP(D61,Tabelle1!$E$4:$G$99,3,FALSE))</f>
        <v/>
      </c>
      <c r="K61" t="str">
        <f>IF(E61="","",VLOOKUP(E61,Tabelle1!$E$4:$G$99,3,FALSE))</f>
        <v/>
      </c>
      <c r="L61" t="str">
        <f>IF(F61="","",VLOOKUP(F61,Tabelle1!$E$4:$G$99,3,FALSE))</f>
        <v/>
      </c>
      <c r="N61" t="str">
        <f t="shared" ca="1" si="0"/>
        <v>&amp;#x99A&amp;#x9CD&amp;#x9A8&lt;br&gt;</v>
      </c>
      <c r="Q61" t="s">
        <v>444</v>
      </c>
      <c r="AD61" t="s">
        <v>1604</v>
      </c>
      <c r="AE61" s="16" t="s">
        <v>1060</v>
      </c>
      <c r="AF61">
        <v>1</v>
      </c>
      <c r="AJ61" s="14" t="str">
        <f t="shared" si="1"/>
        <v>"english": "jb"</v>
      </c>
      <c r="AK61" s="14" t="str">
        <f t="shared" si="2"/>
        <v>"bengali": "জ্ব"</v>
      </c>
      <c r="AL61" s="14" t="str">
        <f t="shared" si="3"/>
        <v>"use": "1"</v>
      </c>
      <c r="AN61" s="13" t="str">
        <f t="shared" si="4"/>
        <v>{ "english": "jb", "bengali": "জ্ব", "use": "1" }</v>
      </c>
      <c r="AT61" s="19"/>
    </row>
    <row r="62" spans="1:46" ht="18" x14ac:dyDescent="0.35">
      <c r="A62" t="str">
        <f ca="1">Tabelle1!E25</f>
        <v>চ</v>
      </c>
      <c r="B62" t="str">
        <f ca="1">Tabelle1!$E$65</f>
        <v>◌্</v>
      </c>
      <c r="C62" t="str">
        <f ca="1">Tabelle1!E42</f>
        <v>ব</v>
      </c>
      <c r="G62" t="str">
        <f ca="1">IF(A62="","",VLOOKUP(A62,Tabelle1!$E$4:$G$99,3,FALSE))</f>
        <v>&amp;#x99A</v>
      </c>
      <c r="H62" t="str">
        <f ca="1">IF(B62="","",VLOOKUP(B62,Tabelle1!$E$4:$G$99,3,FALSE))</f>
        <v>&amp;#x9CD</v>
      </c>
      <c r="I62" t="str">
        <f ca="1">IF(C62="","",VLOOKUP(C62,Tabelle1!$E$4:$G$99,3,FALSE))</f>
        <v>&amp;#x9AC</v>
      </c>
      <c r="J62" t="str">
        <f>IF(D62="","",VLOOKUP(D62,Tabelle1!$E$4:$G$99,3,FALSE))</f>
        <v/>
      </c>
      <c r="K62" t="str">
        <f>IF(E62="","",VLOOKUP(E62,Tabelle1!$E$4:$G$99,3,FALSE))</f>
        <v/>
      </c>
      <c r="L62" t="str">
        <f>IF(F62="","",VLOOKUP(F62,Tabelle1!$E$4:$G$99,3,FALSE))</f>
        <v/>
      </c>
      <c r="N62" t="str">
        <f t="shared" ca="1" si="0"/>
        <v>&amp;#x99A&amp;#x9CD&amp;#x9AC&lt;br&gt;</v>
      </c>
      <c r="Q62" t="s">
        <v>445</v>
      </c>
      <c r="AD62" t="s">
        <v>1603</v>
      </c>
      <c r="AE62" s="16" t="s">
        <v>1061</v>
      </c>
      <c r="AF62">
        <v>1</v>
      </c>
      <c r="AJ62" s="14" t="str">
        <f t="shared" si="1"/>
        <v>"english": "jy"</v>
      </c>
      <c r="AK62" s="14" t="str">
        <f t="shared" si="2"/>
        <v>"bengali": "জ্য"</v>
      </c>
      <c r="AL62" s="14" t="str">
        <f t="shared" si="3"/>
        <v>"use": "1"</v>
      </c>
      <c r="AN62" s="13" t="str">
        <f t="shared" si="4"/>
        <v>{ "english": "jy", "bengali": "জ্য", "use": "1" }</v>
      </c>
      <c r="AT62" s="19"/>
    </row>
    <row r="63" spans="1:46" ht="18" x14ac:dyDescent="0.35">
      <c r="A63" t="str">
        <f ca="1">Tabelle1!E25</f>
        <v>চ</v>
      </c>
      <c r="B63" t="str">
        <f ca="1">Tabelle1!$E$65</f>
        <v>◌্</v>
      </c>
      <c r="C63" t="str">
        <f ca="1">Tabelle1!E45</f>
        <v>য</v>
      </c>
      <c r="G63" t="str">
        <f ca="1">IF(A63="","",VLOOKUP(A63,Tabelle1!$E$4:$G$99,3,FALSE))</f>
        <v>&amp;#x99A</v>
      </c>
      <c r="H63" t="str">
        <f ca="1">IF(B63="","",VLOOKUP(B63,Tabelle1!$E$4:$G$99,3,FALSE))</f>
        <v>&amp;#x9CD</v>
      </c>
      <c r="I63" t="str">
        <f ca="1">IF(C63="","",VLOOKUP(C63,Tabelle1!$E$4:$G$99,3,FALSE))</f>
        <v>&amp;#x9AF</v>
      </c>
      <c r="J63" t="str">
        <f>IF(D63="","",VLOOKUP(D63,Tabelle1!$E$4:$G$99,3,FALSE))</f>
        <v/>
      </c>
      <c r="K63" t="str">
        <f>IF(E63="","",VLOOKUP(E63,Tabelle1!$E$4:$G$99,3,FALSE))</f>
        <v/>
      </c>
      <c r="L63" t="str">
        <f>IF(F63="","",VLOOKUP(F63,Tabelle1!$E$4:$G$99,3,FALSE))</f>
        <v/>
      </c>
      <c r="N63" t="str">
        <f t="shared" ca="1" si="0"/>
        <v>&amp;#x99A&amp;#x9CD&amp;#x9AF&lt;br&gt;</v>
      </c>
      <c r="Q63" t="s">
        <v>446</v>
      </c>
      <c r="AD63" t="s">
        <v>1605</v>
      </c>
      <c r="AE63" s="16" t="s">
        <v>1062</v>
      </c>
      <c r="AF63">
        <v>1</v>
      </c>
      <c r="AJ63" s="14" t="str">
        <f t="shared" si="1"/>
        <v>"english": "jr"</v>
      </c>
      <c r="AK63" s="14" t="str">
        <f t="shared" si="2"/>
        <v>"bengali": "জ্র"</v>
      </c>
      <c r="AL63" s="14" t="str">
        <f t="shared" si="3"/>
        <v>"use": "1"</v>
      </c>
      <c r="AN63" s="13" t="str">
        <f t="shared" si="4"/>
        <v>{ "english": "jr", "bengali": "জ্র", "use": "1" }</v>
      </c>
      <c r="AT63" s="19"/>
    </row>
    <row r="64" spans="1:46" ht="18" x14ac:dyDescent="0.35">
      <c r="A64" t="str">
        <f ca="1">Tabelle1!E25</f>
        <v>চ</v>
      </c>
      <c r="B64" t="str">
        <f ca="1">Tabelle1!$E$65</f>
        <v>◌্</v>
      </c>
      <c r="C64" t="str">
        <f ca="1">Tabelle1!E46</f>
        <v>র</v>
      </c>
      <c r="G64" t="str">
        <f ca="1">IF(A64="","",VLOOKUP(A64,Tabelle1!$E$4:$G$99,3,FALSE))</f>
        <v>&amp;#x99A</v>
      </c>
      <c r="H64" t="str">
        <f ca="1">IF(B64="","",VLOOKUP(B64,Tabelle1!$E$4:$G$99,3,FALSE))</f>
        <v>&amp;#x9CD</v>
      </c>
      <c r="I64" t="str">
        <f ca="1">IF(C64="","",VLOOKUP(C64,Tabelle1!$E$4:$G$99,3,FALSE))</f>
        <v>&amp;#x9B0</v>
      </c>
      <c r="J64" t="str">
        <f>IF(D64="","",VLOOKUP(D64,Tabelle1!$E$4:$G$99,3,FALSE))</f>
        <v/>
      </c>
      <c r="K64" t="str">
        <f>IF(E64="","",VLOOKUP(E64,Tabelle1!$E$4:$G$99,3,FALSE))</f>
        <v/>
      </c>
      <c r="L64" t="str">
        <f>IF(F64="","",VLOOKUP(F64,Tabelle1!$E$4:$G$99,3,FALSE))</f>
        <v/>
      </c>
      <c r="N64" t="str">
        <f t="shared" ca="1" si="0"/>
        <v>&amp;#x99A&amp;#x9CD&amp;#x9B0&lt;br&gt;</v>
      </c>
      <c r="Q64" t="s">
        <v>447</v>
      </c>
      <c r="AD64" t="s">
        <v>1606</v>
      </c>
      <c r="AE64" s="16" t="s">
        <v>1063</v>
      </c>
      <c r="AF64">
        <v>1</v>
      </c>
      <c r="AJ64" s="14" t="str">
        <f t="shared" si="1"/>
        <v>"english": "jhy"</v>
      </c>
      <c r="AK64" s="14" t="str">
        <f t="shared" si="2"/>
        <v>"bengali": "ঝ্য"</v>
      </c>
      <c r="AL64" s="14" t="str">
        <f t="shared" si="3"/>
        <v>"use": "1"</v>
      </c>
      <c r="AN64" s="13" t="str">
        <f t="shared" si="4"/>
        <v>{ "english": "jhy", "bengali": "ঝ্য", "use": "1" }</v>
      </c>
      <c r="AT64" s="19"/>
    </row>
    <row r="65" spans="1:46" ht="18" x14ac:dyDescent="0.35">
      <c r="A65" t="str">
        <f ca="1">Tabelle1!E26</f>
        <v>ছ</v>
      </c>
      <c r="B65" t="str">
        <f ca="1">Tabelle1!$E$65</f>
        <v>◌্</v>
      </c>
      <c r="C65" t="str">
        <f ca="1">Tabelle1!E42</f>
        <v>ব</v>
      </c>
      <c r="G65" t="str">
        <f ca="1">IF(A65="","",VLOOKUP(A65,Tabelle1!$E$4:$G$99,3,FALSE))</f>
        <v>&amp;#x99B</v>
      </c>
      <c r="H65" t="str">
        <f ca="1">IF(B65="","",VLOOKUP(B65,Tabelle1!$E$4:$G$99,3,FALSE))</f>
        <v>&amp;#x9CD</v>
      </c>
      <c r="I65" t="str">
        <f ca="1">IF(C65="","",VLOOKUP(C65,Tabelle1!$E$4:$G$99,3,FALSE))</f>
        <v>&amp;#x9AC</v>
      </c>
      <c r="J65" t="str">
        <f>IF(D65="","",VLOOKUP(D65,Tabelle1!$E$4:$G$99,3,FALSE))</f>
        <v/>
      </c>
      <c r="K65" t="str">
        <f>IF(E65="","",VLOOKUP(E65,Tabelle1!$E$4:$G$99,3,FALSE))</f>
        <v/>
      </c>
      <c r="L65" t="str">
        <f>IF(F65="","",VLOOKUP(F65,Tabelle1!$E$4:$G$99,3,FALSE))</f>
        <v/>
      </c>
      <c r="N65" t="str">
        <f t="shared" ca="1" si="0"/>
        <v>&amp;#x99B&amp;#x9CD&amp;#x9AC&lt;br&gt;</v>
      </c>
      <c r="Q65" t="s">
        <v>448</v>
      </c>
      <c r="AD65" t="s">
        <v>1607</v>
      </c>
      <c r="AE65" s="16" t="s">
        <v>1064</v>
      </c>
      <c r="AF65">
        <v>1</v>
      </c>
      <c r="AJ65" s="14" t="str">
        <f t="shared" si="1"/>
        <v>"english": "nch"</v>
      </c>
      <c r="AK65" s="14" t="str">
        <f t="shared" si="2"/>
        <v>"bengali": "ঞ্চ"</v>
      </c>
      <c r="AL65" s="14" t="str">
        <f t="shared" si="3"/>
        <v>"use": "1"</v>
      </c>
      <c r="AN65" s="13" t="str">
        <f t="shared" si="4"/>
        <v>{ "english": "nch", "bengali": "ঞ্চ", "use": "1" }</v>
      </c>
      <c r="AT65" s="19"/>
    </row>
    <row r="66" spans="1:46" ht="18" x14ac:dyDescent="0.35">
      <c r="A66" t="str">
        <f ca="1">Tabelle1!E26</f>
        <v>ছ</v>
      </c>
      <c r="B66" t="str">
        <f ca="1">Tabelle1!$E$65</f>
        <v>◌্</v>
      </c>
      <c r="C66" t="str">
        <f ca="1">Tabelle1!E45</f>
        <v>য</v>
      </c>
      <c r="G66" t="str">
        <f ca="1">IF(A66="","",VLOOKUP(A66,Tabelle1!$E$4:$G$99,3,FALSE))</f>
        <v>&amp;#x99B</v>
      </c>
      <c r="H66" t="str">
        <f ca="1">IF(B66="","",VLOOKUP(B66,Tabelle1!$E$4:$G$99,3,FALSE))</f>
        <v>&amp;#x9CD</v>
      </c>
      <c r="I66" t="str">
        <f ca="1">IF(C66="","",VLOOKUP(C66,Tabelle1!$E$4:$G$99,3,FALSE))</f>
        <v>&amp;#x9AF</v>
      </c>
      <c r="J66" t="str">
        <f>IF(D66="","",VLOOKUP(D66,Tabelle1!$E$4:$G$99,3,FALSE))</f>
        <v/>
      </c>
      <c r="K66" t="str">
        <f>IF(E66="","",VLOOKUP(E66,Tabelle1!$E$4:$G$99,3,FALSE))</f>
        <v/>
      </c>
      <c r="L66" t="str">
        <f>IF(F66="","",VLOOKUP(F66,Tabelle1!$E$4:$G$99,3,FALSE))</f>
        <v/>
      </c>
      <c r="N66" t="str">
        <f t="shared" ca="1" si="0"/>
        <v>&amp;#x99B&amp;#x9CD&amp;#x9AF&lt;br&gt;</v>
      </c>
      <c r="Q66" t="s">
        <v>449</v>
      </c>
      <c r="AD66" t="s">
        <v>1608</v>
      </c>
      <c r="AE66" s="16" t="s">
        <v>1065</v>
      </c>
      <c r="AF66">
        <v>1</v>
      </c>
      <c r="AJ66" s="14" t="str">
        <f t="shared" si="1"/>
        <v>"english": "nchh"</v>
      </c>
      <c r="AK66" s="14" t="str">
        <f t="shared" si="2"/>
        <v>"bengali": "ঞ্ছ"</v>
      </c>
      <c r="AL66" s="14" t="str">
        <f t="shared" si="3"/>
        <v>"use": "1"</v>
      </c>
      <c r="AN66" s="13" t="str">
        <f t="shared" si="4"/>
        <v>{ "english": "nchh", "bengali": "ঞ্ছ", "use": "1" }</v>
      </c>
      <c r="AT66" s="19"/>
    </row>
    <row r="67" spans="1:46" ht="18" x14ac:dyDescent="0.35">
      <c r="A67" t="str">
        <f ca="1">Tabelle1!E26</f>
        <v>ছ</v>
      </c>
      <c r="B67" t="str">
        <f ca="1">Tabelle1!$E$65</f>
        <v>◌্</v>
      </c>
      <c r="C67" t="str">
        <f ca="1">Tabelle1!E46</f>
        <v>র</v>
      </c>
      <c r="G67" t="str">
        <f ca="1">IF(A67="","",VLOOKUP(A67,Tabelle1!$E$4:$G$99,3,FALSE))</f>
        <v>&amp;#x99B</v>
      </c>
      <c r="H67" t="str">
        <f ca="1">IF(B67="","",VLOOKUP(B67,Tabelle1!$E$4:$G$99,3,FALSE))</f>
        <v>&amp;#x9CD</v>
      </c>
      <c r="I67" t="str">
        <f ca="1">IF(C67="","",VLOOKUP(C67,Tabelle1!$E$4:$G$99,3,FALSE))</f>
        <v>&amp;#x9B0</v>
      </c>
      <c r="J67" t="str">
        <f>IF(D67="","",VLOOKUP(D67,Tabelle1!$E$4:$G$99,3,FALSE))</f>
        <v/>
      </c>
      <c r="K67" t="str">
        <f>IF(E67="","",VLOOKUP(E67,Tabelle1!$E$4:$G$99,3,FALSE))</f>
        <v/>
      </c>
      <c r="L67" t="str">
        <f>IF(F67="","",VLOOKUP(F67,Tabelle1!$E$4:$G$99,3,FALSE))</f>
        <v/>
      </c>
      <c r="N67" t="str">
        <f t="shared" ref="N67:N130" ca="1" si="5">CONCATENATE(G67,H67,I67,J67,K67,L67,"&lt;br&gt;")</f>
        <v>&amp;#x99B&amp;#x9CD&amp;#x9B0&lt;br&gt;</v>
      </c>
      <c r="Q67" t="s">
        <v>450</v>
      </c>
      <c r="AD67" t="s">
        <v>1609</v>
      </c>
      <c r="AE67" s="16" t="s">
        <v>1066</v>
      </c>
      <c r="AF67">
        <v>1</v>
      </c>
      <c r="AJ67" s="14" t="str">
        <f t="shared" ref="AJ67:AJ130" si="6">CONCATENATE("""",AD$1,""": """,AD67,"""")</f>
        <v>"english": "nj"</v>
      </c>
      <c r="AK67" s="14" t="str">
        <f t="shared" ref="AK67:AK130" si="7">CONCATENATE("""",AE$1,""": """,AE67,"""")</f>
        <v>"bengali": "ঞ্জ"</v>
      </c>
      <c r="AL67" s="14" t="str">
        <f t="shared" ref="AL67:AL130" si="8">CONCATENATE("""",AF$1,""": """,AF67,"""")</f>
        <v>"use": "1"</v>
      </c>
      <c r="AN67" s="13" t="str">
        <f t="shared" ref="AN67:AN130" si="9">CONCATENATE("{ ",$AJ67,", ",$AK67,", ",$AL67," }")</f>
        <v>{ "english": "nj", "bengali": "ঞ্জ", "use": "1" }</v>
      </c>
      <c r="AT67" s="19"/>
    </row>
    <row r="68" spans="1:46" ht="18" x14ac:dyDescent="0.35">
      <c r="A68" t="str">
        <f ca="1">Tabelle1!E27</f>
        <v>জ</v>
      </c>
      <c r="B68" t="str">
        <f ca="1">Tabelle1!$E$65</f>
        <v>◌্</v>
      </c>
      <c r="C68" t="str">
        <f ca="1">Tabelle1!E27</f>
        <v>জ</v>
      </c>
      <c r="G68" t="str">
        <f ca="1">IF(A68="","",VLOOKUP(A68,Tabelle1!$E$4:$G$99,3,FALSE))</f>
        <v>&amp;#x99C</v>
      </c>
      <c r="H68" t="str">
        <f ca="1">IF(B68="","",VLOOKUP(B68,Tabelle1!$E$4:$G$99,3,FALSE))</f>
        <v>&amp;#x9CD</v>
      </c>
      <c r="I68" t="str">
        <f ca="1">IF(C68="","",VLOOKUP(C68,Tabelle1!$E$4:$G$99,3,FALSE))</f>
        <v>&amp;#x99C</v>
      </c>
      <c r="J68" t="str">
        <f>IF(D68="","",VLOOKUP(D68,Tabelle1!$E$4:$G$99,3,FALSE))</f>
        <v/>
      </c>
      <c r="K68" t="str">
        <f>IF(E68="","",VLOOKUP(E68,Tabelle1!$E$4:$G$99,3,FALSE))</f>
        <v/>
      </c>
      <c r="L68" t="str">
        <f>IF(F68="","",VLOOKUP(F68,Tabelle1!$E$4:$G$99,3,FALSE))</f>
        <v/>
      </c>
      <c r="N68" t="str">
        <f t="shared" ca="1" si="5"/>
        <v>&amp;#x99C&amp;#x9CD&amp;#x99C&lt;br&gt;</v>
      </c>
      <c r="Q68" t="s">
        <v>451</v>
      </c>
      <c r="AD68" t="s">
        <v>1610</v>
      </c>
      <c r="AE68" s="16" t="s">
        <v>1067</v>
      </c>
      <c r="AF68">
        <v>1</v>
      </c>
      <c r="AJ68" s="14" t="str">
        <f t="shared" si="6"/>
        <v>"english": "njh"</v>
      </c>
      <c r="AK68" s="14" t="str">
        <f t="shared" si="7"/>
        <v>"bengali": "ঞ্ঝ"</v>
      </c>
      <c r="AL68" s="14" t="str">
        <f t="shared" si="8"/>
        <v>"use": "1"</v>
      </c>
      <c r="AN68" s="13" t="str">
        <f t="shared" si="9"/>
        <v>{ "english": "njh", "bengali": "ঞ্ঝ", "use": "1" }</v>
      </c>
      <c r="AT68" s="19"/>
    </row>
    <row r="69" spans="1:46" ht="18" x14ac:dyDescent="0.35">
      <c r="A69" t="str">
        <f ca="1">Tabelle1!E27</f>
        <v>জ</v>
      </c>
      <c r="B69" t="str">
        <f ca="1">Tabelle1!$E$65</f>
        <v>◌্</v>
      </c>
      <c r="C69" t="str">
        <f ca="1">Tabelle1!E27</f>
        <v>জ</v>
      </c>
      <c r="D69" t="str">
        <f ca="1">Tabelle1!$E$65</f>
        <v>◌্</v>
      </c>
      <c r="E69" t="str">
        <f ca="1">Tabelle1!E42</f>
        <v>ব</v>
      </c>
      <c r="G69" t="str">
        <f ca="1">IF(A69="","",VLOOKUP(A69,Tabelle1!$E$4:$G$99,3,FALSE))</f>
        <v>&amp;#x99C</v>
      </c>
      <c r="H69" t="str">
        <f ca="1">IF(B69="","",VLOOKUP(B69,Tabelle1!$E$4:$G$99,3,FALSE))</f>
        <v>&amp;#x9CD</v>
      </c>
      <c r="I69" t="str">
        <f ca="1">IF(C69="","",VLOOKUP(C69,Tabelle1!$E$4:$G$99,3,FALSE))</f>
        <v>&amp;#x99C</v>
      </c>
      <c r="J69" t="str">
        <f ca="1">IF(D69="","",VLOOKUP(D69,Tabelle1!$E$4:$G$99,3,FALSE))</f>
        <v>&amp;#x9CD</v>
      </c>
      <c r="K69" t="str">
        <f ca="1">IF(E69="","",VLOOKUP(E69,Tabelle1!$E$4:$G$99,3,FALSE))</f>
        <v>&amp;#x9AC</v>
      </c>
      <c r="L69" t="str">
        <f>IF(F69="","",VLOOKUP(F69,Tabelle1!$E$4:$G$99,3,FALSE))</f>
        <v/>
      </c>
      <c r="N69" t="str">
        <f t="shared" ca="1" si="5"/>
        <v>&amp;#x99C&amp;#x9CD&amp;#x99C&amp;#x9CD&amp;#x9AC&lt;br&gt;</v>
      </c>
      <c r="Q69" t="s">
        <v>452</v>
      </c>
      <c r="AD69" t="s">
        <v>1611</v>
      </c>
      <c r="AE69" s="16" t="s">
        <v>1068</v>
      </c>
      <c r="AF69">
        <v>1</v>
      </c>
      <c r="AJ69" s="14" t="str">
        <f t="shared" si="6"/>
        <v>"english": "tt"</v>
      </c>
      <c r="AK69" s="14" t="str">
        <f t="shared" si="7"/>
        <v>"bengali": "ট্ট"</v>
      </c>
      <c r="AL69" s="14" t="str">
        <f t="shared" si="8"/>
        <v>"use": "1"</v>
      </c>
      <c r="AN69" s="13" t="str">
        <f t="shared" si="9"/>
        <v>{ "english": "tt", "bengali": "ট্ট", "use": "1" }</v>
      </c>
      <c r="AT69" s="19"/>
    </row>
    <row r="70" spans="1:46" ht="18" x14ac:dyDescent="0.35">
      <c r="A70" t="str">
        <f ca="1">Tabelle1!E27</f>
        <v>জ</v>
      </c>
      <c r="B70" t="str">
        <f ca="1">Tabelle1!$E$65</f>
        <v>◌্</v>
      </c>
      <c r="C70" t="str">
        <f ca="1">Tabelle1!E28</f>
        <v>ঝ</v>
      </c>
      <c r="G70" t="str">
        <f ca="1">IF(A70="","",VLOOKUP(A70,Tabelle1!$E$4:$G$99,3,FALSE))</f>
        <v>&amp;#x99C</v>
      </c>
      <c r="H70" t="str">
        <f ca="1">IF(B70="","",VLOOKUP(B70,Tabelle1!$E$4:$G$99,3,FALSE))</f>
        <v>&amp;#x9CD</v>
      </c>
      <c r="I70" t="str">
        <f ca="1">IF(C70="","",VLOOKUP(C70,Tabelle1!$E$4:$G$99,3,FALSE))</f>
        <v>&amp;#x99D</v>
      </c>
      <c r="J70" t="str">
        <f>IF(D70="","",VLOOKUP(D70,Tabelle1!$E$4:$G$99,3,FALSE))</f>
        <v/>
      </c>
      <c r="K70" t="str">
        <f>IF(E70="","",VLOOKUP(E70,Tabelle1!$E$4:$G$99,3,FALSE))</f>
        <v/>
      </c>
      <c r="L70" t="str">
        <f>IF(F70="","",VLOOKUP(F70,Tabelle1!$E$4:$G$99,3,FALSE))</f>
        <v/>
      </c>
      <c r="N70" t="str">
        <f t="shared" ca="1" si="5"/>
        <v>&amp;#x99C&amp;#x9CD&amp;#x99D&lt;br&gt;</v>
      </c>
      <c r="Q70" t="s">
        <v>453</v>
      </c>
      <c r="AD70" t="s">
        <v>1612</v>
      </c>
      <c r="AE70" s="16" t="s">
        <v>1069</v>
      </c>
      <c r="AF70">
        <v>1</v>
      </c>
      <c r="AJ70" s="14" t="str">
        <f t="shared" si="6"/>
        <v>"english": "tb"</v>
      </c>
      <c r="AK70" s="14" t="str">
        <f t="shared" si="7"/>
        <v>"bengali": "ট্ব"</v>
      </c>
      <c r="AL70" s="14" t="str">
        <f t="shared" si="8"/>
        <v>"use": "1"</v>
      </c>
      <c r="AN70" s="13" t="str">
        <f t="shared" si="9"/>
        <v>{ "english": "tb", "bengali": "ট্ব", "use": "1" }</v>
      </c>
      <c r="AT70" s="19"/>
    </row>
    <row r="71" spans="1:46" ht="18" x14ac:dyDescent="0.35">
      <c r="A71" t="str">
        <f ca="1">Tabelle1!E27</f>
        <v>জ</v>
      </c>
      <c r="B71" t="str">
        <f ca="1">Tabelle1!$E$65</f>
        <v>◌্</v>
      </c>
      <c r="C71" t="str">
        <f ca="1">Tabelle1!E29</f>
        <v>ঞ</v>
      </c>
      <c r="G71" t="str">
        <f ca="1">IF(A71="","",VLOOKUP(A71,Tabelle1!$E$4:$G$99,3,FALSE))</f>
        <v>&amp;#x99C</v>
      </c>
      <c r="H71" t="str">
        <f ca="1">IF(B71="","",VLOOKUP(B71,Tabelle1!$E$4:$G$99,3,FALSE))</f>
        <v>&amp;#x9CD</v>
      </c>
      <c r="I71" t="str">
        <f ca="1">IF(C71="","",VLOOKUP(C71,Tabelle1!$E$4:$G$99,3,FALSE))</f>
        <v>&amp;#x99E</v>
      </c>
      <c r="J71" t="str">
        <f>IF(D71="","",VLOOKUP(D71,Tabelle1!$E$4:$G$99,3,FALSE))</f>
        <v/>
      </c>
      <c r="K71" t="str">
        <f>IF(E71="","",VLOOKUP(E71,Tabelle1!$E$4:$G$99,3,FALSE))</f>
        <v/>
      </c>
      <c r="L71" t="str">
        <f>IF(F71="","",VLOOKUP(F71,Tabelle1!$E$4:$G$99,3,FALSE))</f>
        <v/>
      </c>
      <c r="N71" t="str">
        <f t="shared" ca="1" si="5"/>
        <v>&amp;#x99C&amp;#x9CD&amp;#x99E&lt;br&gt;</v>
      </c>
      <c r="Q71" t="s">
        <v>454</v>
      </c>
      <c r="AD71" t="s">
        <v>1613</v>
      </c>
      <c r="AE71" s="16" t="s">
        <v>1070</v>
      </c>
      <c r="AF71">
        <v>1</v>
      </c>
      <c r="AJ71" s="14" t="str">
        <f t="shared" si="6"/>
        <v>"english": "ty"</v>
      </c>
      <c r="AK71" s="14" t="str">
        <f t="shared" si="7"/>
        <v>"bengali": "ট্য"</v>
      </c>
      <c r="AL71" s="14" t="str">
        <f t="shared" si="8"/>
        <v>"use": "1"</v>
      </c>
      <c r="AN71" s="13" t="str">
        <f t="shared" si="9"/>
        <v>{ "english": "ty", "bengali": "ট্য", "use": "1" }</v>
      </c>
      <c r="AT71" s="19" t="str">
        <f>AN71&amp;","&amp;AN72&amp;","&amp;AN73&amp;","&amp;AN74&amp;","&amp;AN75&amp;","&amp;AN76&amp;","&amp;AN77&amp;","&amp;AN78&amp;","&amp;AN79&amp;","&amp;AN80&amp;","&amp;AN81&amp;","&amp;AN82&amp;","&amp;AN83&amp;","&amp;AN84&amp;","&amp;AN85&amp;","&amp;AN86&amp;","&amp;AN87&amp;","&amp;AN88&amp;","&amp;AN89&amp;","&amp;AN90&amp;","&amp;AN91&amp;","&amp;AN92&amp;","&amp;AN93&amp;","&amp;AN94&amp;","&amp;AN95&amp;","&amp;AN96&amp;","&amp;AN97&amp;","&amp;AN98&amp;","&amp;AN99&amp;","&amp;AN100&amp;","&amp;AN101&amp;","&amp;AN102&amp;","&amp;AN103&amp;","&amp;AN104&amp;","&amp;AN105&amp;","&amp;AN106&amp;","&amp;AN107&amp;","&amp;AN108&amp;","&amp;AN109&amp;","&amp;AN110&amp;","&amp;AN111&amp;","&amp;AN112&amp;","&amp;AN113&amp;","&amp;AN114&amp;","&amp;AN115&amp;","&amp;AN116&amp;","&amp;AN117&amp;","&amp;AN118&amp;","&amp;AN119&amp;","&amp;AN120&amp;","&amp;AN121&amp;","&amp;AN122&amp;","&amp;AN123&amp;","&amp;AN124&amp;","&amp;AN125&amp;","&amp;AN126&amp;","&amp;AN127&amp;","&amp;AN128&amp;","&amp;AN129&amp;","&amp;AN130&amp;","&amp;AN131&amp;","&amp;AN132&amp;","&amp;AN133&amp;","&amp;AN134&amp;","&amp;AN135&amp;","&amp;AN136&amp;","&amp;AN137&amp;","&amp;AN138&amp;","&amp;AN139</f>
        <v>{ "english": "ty", "bengali": "ট্য", "use": "1" },{ "english": "tr", "bengali": "ট্র", "use": "1" },{ "english": "thhy", "bengali": "ঠ্য", "use": "1" },{ "english": "thhr", "bengali": "ঠ্র", "use": "1" },{ "english": "dy", "bengali": "ড্য", "use": "1" },{ "english": "dr", "bengali": "ড্র", "use": "1" },{ "english": "dhy", "bengali": "ঢ্য", "use": "1" },{ "english": "nt", "bengali": "ণ্ট", "use": "1" },{ "english": "nthh", "bengali": "ণ্ঠ", "use": "1" },{ "english": "nd", "bengali": "ণ্ড", "use": "1" },{ "english": "ndr", "bengali": "ণ্ড্র", "use": "1" },{ "english": "ndh", "bengali": "ণ্ঢ", "use": "1" },{ "english": "nn", "bengali": "ণ্ণ", "use": "1" },{ "english": "nb", "bengali": "ণ্ব", "use": "1" },{ "english": "nm", "bengali": "ণ্ম", "use": "1" },{ "english": "ny", "bengali": "ণ্য", "use": "1" },{ "english": "tt", "bengali": "ত্ত", "use": "1" },{ "english": "ttb", "bengali": "ত্ত্ব", "use": "1" },{ "english": "thb", "bengali": "ত্থ", "use": "1" },{ "english": "tn", "bengali": "ত্ন", "use": "1" },{ "english": "tb", "bengali": "ত্ব", "use": "1" },{ "english": "tm", "bengali": "ত্ম", "use": "1" },{ "english": "ty", "bengali": "ত্য", "use": "1" },{ "english": "tr", "bengali": "ত্র", "use": "1" },{ "english": "tru", "bengali": "ত্রু", "use": "1" },{ "english": "tru", "bengali": "ত্রূ", "use": "1" },{ "english": "thb", "bengali": "থ্ব", "use": "1" },{ "english": "thy", "bengali": "থ্য", "use": "1" },{ "english": "thr", "bengali": "থ্র", "use": "1" },{ "english": "thru", "bengali": "থ্রু", "use": "1" },{ "english": "thru", "bengali": "থ্রূ", "use": "1" },{ "english": "du", "bengali": "দু", "use": "1" },{ "english": "dd", "bengali": "দ্দ", "use": "1" },{ "english": "ddb", "bengali": "দ্দ্ব", "use": "1" },{ "english": "ddh", "bengali": "দ্ধ", "use": "1" },{ "english": "ddhb", "bengali": "দ্ধ্ব", "use": "1" },{ "english": "db", "bengali": "দ্ব", "use": "1" },{ "english": "dbh", "bengali": "দ্ভ", "use": "1" },{ "english": "dbhr", "bengali": "দ্ভ্র", "use": "1" },{ "english": "dm", "bengali": "দ্ম", "use": "1" },{ "english": "dy", "bengali": "দ্য", "use": "1" },{ "english": "dr", "bengali": "দ্র", "use": "1" },{ "english": "dru", "bengali": "দ্রু", "use": "1" },{ "english": "dru", "bengali": "দ্রূ", "use": "1" },{ "english": "dhn", "bengali": "ধ্ন", "use": "1" },{ "english": "dhb", "bengali": "ধ্ব", "use": "1" },{ "english": "dhy", "bengali": "ধ্য", "use": "1" },{ "english": "dhr", "bengali": "ধ্র", "use": "1" },{ "english": "dhru", "bengali": "ধ্রু", "use": "1" },{ "english": "dhru", "bengali": "ধ্রূ", "use": "1" },{ "english": "nj", "bengali": "ন্জ", "use": "1" },{ "english": "nt", "bengali": "ন্ট", "use": "1" },{ "english": "ntr", "bengali": "ন্ট্র", "use": "1" },{ "english": "nth", "bengali": "ন্ঠ", "use": "1" },{ "english": "nd", "bengali": "ন্ড", "use": "1" },{ "english": "ndr", "bengali": "ন্ড্র", "use": "1" },{ "english": "nt", "bengali": "ন্ত", "use": "1" },{ "english": "ntu", "bengali": "ন্তু", "use": "1" },{ "english": "ntb", "bengali": "ন্ত্ব", "use": "1" },{ "english": "ntr", "bengali": "ন্ত্র", "use": "1" },{ "english": "nth", "bengali": "ন্থ", "use": "1" },{ "english": "nd", "bengali": "ন্দ", "use": "1" },{ "english": "ndb", "bengali": "ন্দ্ব", "use": "1" },{ "english": "ndr", "bengali": "ন্দ্র", "use": "1" },{ "english": "ndru", "bengali": "ন্দ্রু", "use": "1" },{ "english": "ndru", "bengali": "ন্দ্রূ", "use": "1" },{ "english": "ndh", "bengali": "ন্ধ", "use": "1" },{ "english": "ndhr", "bengali": "ন্ধ্র", "use": "1" },{ "english": "nn", "bengali": "ন্ন", "use": "1" }</v>
      </c>
    </row>
    <row r="72" spans="1:46" ht="18" x14ac:dyDescent="0.35">
      <c r="A72" t="str">
        <f ca="1">Tabelle1!E27</f>
        <v>জ</v>
      </c>
      <c r="B72" t="str">
        <f ca="1">Tabelle1!$E$65</f>
        <v>◌্</v>
      </c>
      <c r="C72" t="str">
        <f ca="1">Tabelle1!E42</f>
        <v>ব</v>
      </c>
      <c r="G72" t="str">
        <f ca="1">IF(A72="","",VLOOKUP(A72,Tabelle1!$E$4:$G$99,3,FALSE))</f>
        <v>&amp;#x99C</v>
      </c>
      <c r="H72" t="str">
        <f ca="1">IF(B72="","",VLOOKUP(B72,Tabelle1!$E$4:$G$99,3,FALSE))</f>
        <v>&amp;#x9CD</v>
      </c>
      <c r="I72" t="str">
        <f ca="1">IF(C72="","",VLOOKUP(C72,Tabelle1!$E$4:$G$99,3,FALSE))</f>
        <v>&amp;#x9AC</v>
      </c>
      <c r="J72" t="str">
        <f>IF(D72="","",VLOOKUP(D72,Tabelle1!$E$4:$G$99,3,FALSE))</f>
        <v/>
      </c>
      <c r="K72" t="str">
        <f>IF(E72="","",VLOOKUP(E72,Tabelle1!$E$4:$G$99,3,FALSE))</f>
        <v/>
      </c>
      <c r="L72" t="str">
        <f>IF(F72="","",VLOOKUP(F72,Tabelle1!$E$4:$G$99,3,FALSE))</f>
        <v/>
      </c>
      <c r="N72" t="str">
        <f t="shared" ca="1" si="5"/>
        <v>&amp;#x99C&amp;#x9CD&amp;#x9AC&lt;br&gt;</v>
      </c>
      <c r="Q72" t="s">
        <v>455</v>
      </c>
      <c r="AD72" t="s">
        <v>1614</v>
      </c>
      <c r="AE72" s="16" t="s">
        <v>1071</v>
      </c>
      <c r="AF72">
        <v>1</v>
      </c>
      <c r="AJ72" s="14" t="str">
        <f t="shared" si="6"/>
        <v>"english": "tr"</v>
      </c>
      <c r="AK72" s="14" t="str">
        <f t="shared" si="7"/>
        <v>"bengali": "ট্র"</v>
      </c>
      <c r="AL72" s="14" t="str">
        <f t="shared" si="8"/>
        <v>"use": "1"</v>
      </c>
      <c r="AN72" s="13" t="str">
        <f t="shared" si="9"/>
        <v>{ "english": "tr", "bengali": "ট্র", "use": "1" }</v>
      </c>
      <c r="AT72" s="19"/>
    </row>
    <row r="73" spans="1:46" ht="18" x14ac:dyDescent="0.35">
      <c r="A73" t="str">
        <f ca="1">Tabelle1!E27</f>
        <v>জ</v>
      </c>
      <c r="B73" t="str">
        <f ca="1">Tabelle1!$E$65</f>
        <v>◌্</v>
      </c>
      <c r="C73" t="str">
        <f ca="1">Tabelle1!E45</f>
        <v>য</v>
      </c>
      <c r="G73" t="str">
        <f ca="1">IF(A73="","",VLOOKUP(A73,Tabelle1!$E$4:$G$99,3,FALSE))</f>
        <v>&amp;#x99C</v>
      </c>
      <c r="H73" t="str">
        <f ca="1">IF(B73="","",VLOOKUP(B73,Tabelle1!$E$4:$G$99,3,FALSE))</f>
        <v>&amp;#x9CD</v>
      </c>
      <c r="I73" t="str">
        <f ca="1">IF(C73="","",VLOOKUP(C73,Tabelle1!$E$4:$G$99,3,FALSE))</f>
        <v>&amp;#x9AF</v>
      </c>
      <c r="J73" t="str">
        <f>IF(D73="","",VLOOKUP(D73,Tabelle1!$E$4:$G$99,3,FALSE))</f>
        <v/>
      </c>
      <c r="K73" t="str">
        <f>IF(E73="","",VLOOKUP(E73,Tabelle1!$E$4:$G$99,3,FALSE))</f>
        <v/>
      </c>
      <c r="L73" t="str">
        <f>IF(F73="","",VLOOKUP(F73,Tabelle1!$E$4:$G$99,3,FALSE))</f>
        <v/>
      </c>
      <c r="N73" t="str">
        <f t="shared" ca="1" si="5"/>
        <v>&amp;#x99C&amp;#x9CD&amp;#x9AF&lt;br&gt;</v>
      </c>
      <c r="Q73" t="s">
        <v>456</v>
      </c>
      <c r="AD73" t="s">
        <v>1615</v>
      </c>
      <c r="AE73" s="16" t="s">
        <v>1072</v>
      </c>
      <c r="AF73">
        <v>1</v>
      </c>
      <c r="AJ73" s="14" t="str">
        <f t="shared" si="6"/>
        <v>"english": "thhy"</v>
      </c>
      <c r="AK73" s="14" t="str">
        <f t="shared" si="7"/>
        <v>"bengali": "ঠ্য"</v>
      </c>
      <c r="AL73" s="14" t="str">
        <f t="shared" si="8"/>
        <v>"use": "1"</v>
      </c>
      <c r="AN73" s="13" t="str">
        <f t="shared" si="9"/>
        <v>{ "english": "thhy", "bengali": "ঠ্য", "use": "1" }</v>
      </c>
      <c r="AT73" s="19"/>
    </row>
    <row r="74" spans="1:46" ht="18" x14ac:dyDescent="0.35">
      <c r="A74" t="str">
        <f ca="1">Tabelle1!E27</f>
        <v>জ</v>
      </c>
      <c r="B74" t="str">
        <f ca="1">Tabelle1!$E$65</f>
        <v>◌্</v>
      </c>
      <c r="C74" t="str">
        <f ca="1">Tabelle1!E46</f>
        <v>র</v>
      </c>
      <c r="G74" t="str">
        <f ca="1">IF(A74="","",VLOOKUP(A74,Tabelle1!$E$4:$G$99,3,FALSE))</f>
        <v>&amp;#x99C</v>
      </c>
      <c r="H74" t="str">
        <f ca="1">IF(B74="","",VLOOKUP(B74,Tabelle1!$E$4:$G$99,3,FALSE))</f>
        <v>&amp;#x9CD</v>
      </c>
      <c r="I74" t="str">
        <f ca="1">IF(C74="","",VLOOKUP(C74,Tabelle1!$E$4:$G$99,3,FALSE))</f>
        <v>&amp;#x9B0</v>
      </c>
      <c r="J74" t="str">
        <f>IF(D74="","",VLOOKUP(D74,Tabelle1!$E$4:$G$99,3,FALSE))</f>
        <v/>
      </c>
      <c r="K74" t="str">
        <f>IF(E74="","",VLOOKUP(E74,Tabelle1!$E$4:$G$99,3,FALSE))</f>
        <v/>
      </c>
      <c r="L74" t="str">
        <f>IF(F74="","",VLOOKUP(F74,Tabelle1!$E$4:$G$99,3,FALSE))</f>
        <v/>
      </c>
      <c r="N74" t="str">
        <f t="shared" ca="1" si="5"/>
        <v>&amp;#x99C&amp;#x9CD&amp;#x9B0&lt;br&gt;</v>
      </c>
      <c r="Q74" t="s">
        <v>457</v>
      </c>
      <c r="AD74" t="s">
        <v>1616</v>
      </c>
      <c r="AE74" s="16" t="s">
        <v>1073</v>
      </c>
      <c r="AF74">
        <v>1</v>
      </c>
      <c r="AJ74" s="14" t="str">
        <f t="shared" si="6"/>
        <v>"english": "thhr"</v>
      </c>
      <c r="AK74" s="14" t="str">
        <f t="shared" si="7"/>
        <v>"bengali": "ঠ্র"</v>
      </c>
      <c r="AL74" s="14" t="str">
        <f t="shared" si="8"/>
        <v>"use": "1"</v>
      </c>
      <c r="AN74" s="13" t="str">
        <f t="shared" si="9"/>
        <v>{ "english": "thhr", "bengali": "ঠ্র", "use": "1" }</v>
      </c>
      <c r="AT74" s="19"/>
    </row>
    <row r="75" spans="1:46" ht="18" x14ac:dyDescent="0.35">
      <c r="A75" t="str">
        <f ca="1">Tabelle1!E27</f>
        <v>জ</v>
      </c>
      <c r="B75" t="str">
        <f ca="1">Tabelle1!$E$65</f>
        <v>◌্</v>
      </c>
      <c r="C75" t="str">
        <f ca="1">Tabelle1!E46</f>
        <v>র</v>
      </c>
      <c r="D75" t="str">
        <f ca="1">Tabelle1!E57</f>
        <v>◌ু</v>
      </c>
      <c r="G75" t="str">
        <f ca="1">IF(A75="","",VLOOKUP(A75,Tabelle1!$E$4:$G$99,3,FALSE))</f>
        <v>&amp;#x99C</v>
      </c>
      <c r="H75" t="str">
        <f ca="1">IF(B75="","",VLOOKUP(B75,Tabelle1!$E$4:$G$99,3,FALSE))</f>
        <v>&amp;#x9CD</v>
      </c>
      <c r="I75" t="str">
        <f ca="1">IF(C75="","",VLOOKUP(C75,Tabelle1!$E$4:$G$99,3,FALSE))</f>
        <v>&amp;#x9B0</v>
      </c>
      <c r="J75" t="str">
        <f ca="1">IF(D75="","",VLOOKUP(D75,Tabelle1!$E$4:$G$99,3,FALSE))</f>
        <v>&amp;#x9C1</v>
      </c>
      <c r="K75" t="str">
        <f>IF(E75="","",VLOOKUP(E75,Tabelle1!$E$4:$G$99,3,FALSE))</f>
        <v/>
      </c>
      <c r="L75" t="str">
        <f>IF(F75="","",VLOOKUP(F75,Tabelle1!$E$4:$G$99,3,FALSE))</f>
        <v/>
      </c>
      <c r="N75" t="str">
        <f t="shared" ca="1" si="5"/>
        <v>&amp;#x99C&amp;#x9CD&amp;#x9B0&amp;#x9C1&lt;br&gt;</v>
      </c>
      <c r="Q75" t="s">
        <v>458</v>
      </c>
      <c r="AD75" t="s">
        <v>1617</v>
      </c>
      <c r="AE75" s="16" t="s">
        <v>1074</v>
      </c>
      <c r="AF75">
        <v>1</v>
      </c>
      <c r="AJ75" s="14" t="str">
        <f t="shared" si="6"/>
        <v>"english": "dy"</v>
      </c>
      <c r="AK75" s="14" t="str">
        <f t="shared" si="7"/>
        <v>"bengali": "ড্য"</v>
      </c>
      <c r="AL75" s="14" t="str">
        <f t="shared" si="8"/>
        <v>"use": "1"</v>
      </c>
      <c r="AN75" s="13" t="str">
        <f t="shared" si="9"/>
        <v>{ "english": "dy", "bengali": "ড্য", "use": "1" }</v>
      </c>
      <c r="AT75" s="19"/>
    </row>
    <row r="76" spans="1:46" ht="18" x14ac:dyDescent="0.35">
      <c r="A76" t="str">
        <f ca="1">Tabelle1!E27</f>
        <v>জ</v>
      </c>
      <c r="B76" t="str">
        <f ca="1">Tabelle1!$E$65</f>
        <v>◌্</v>
      </c>
      <c r="C76" t="str">
        <f ca="1">Tabelle1!E46</f>
        <v>র</v>
      </c>
      <c r="D76" t="str">
        <f ca="1">Tabelle1!E58</f>
        <v>◌ূ</v>
      </c>
      <c r="G76" t="str">
        <f ca="1">IF(A76="","",VLOOKUP(A76,Tabelle1!$E$4:$G$99,3,FALSE))</f>
        <v>&amp;#x99C</v>
      </c>
      <c r="H76" t="str">
        <f ca="1">IF(B76="","",VLOOKUP(B76,Tabelle1!$E$4:$G$99,3,FALSE))</f>
        <v>&amp;#x9CD</v>
      </c>
      <c r="I76" t="str">
        <f ca="1">IF(C76="","",VLOOKUP(C76,Tabelle1!$E$4:$G$99,3,FALSE))</f>
        <v>&amp;#x9B0</v>
      </c>
      <c r="J76" t="str">
        <f ca="1">IF(D76="","",VLOOKUP(D76,Tabelle1!$E$4:$G$99,3,FALSE))</f>
        <v>&amp;#x9C2</v>
      </c>
      <c r="K76" t="str">
        <f>IF(E76="","",VLOOKUP(E76,Tabelle1!$E$4:$G$99,3,FALSE))</f>
        <v/>
      </c>
      <c r="L76" t="str">
        <f>IF(F76="","",VLOOKUP(F76,Tabelle1!$E$4:$G$99,3,FALSE))</f>
        <v/>
      </c>
      <c r="N76" t="str">
        <f t="shared" ca="1" si="5"/>
        <v>&amp;#x99C&amp;#x9CD&amp;#x9B0&amp;#x9C2&lt;br&gt;</v>
      </c>
      <c r="Q76" t="s">
        <v>459</v>
      </c>
      <c r="AD76" t="s">
        <v>1618</v>
      </c>
      <c r="AE76" s="16" t="s">
        <v>1075</v>
      </c>
      <c r="AF76">
        <v>1</v>
      </c>
      <c r="AJ76" s="14" t="str">
        <f t="shared" si="6"/>
        <v>"english": "dr"</v>
      </c>
      <c r="AK76" s="14" t="str">
        <f t="shared" si="7"/>
        <v>"bengali": "ড্র"</v>
      </c>
      <c r="AL76" s="14" t="str">
        <f t="shared" si="8"/>
        <v>"use": "1"</v>
      </c>
      <c r="AN76" s="13" t="str">
        <f t="shared" si="9"/>
        <v>{ "english": "dr", "bengali": "ড্র", "use": "1" }</v>
      </c>
      <c r="AT76" s="19"/>
    </row>
    <row r="77" spans="1:46" ht="18" x14ac:dyDescent="0.35">
      <c r="A77" t="str">
        <f ca="1">Tabelle1!E28</f>
        <v>ঝ</v>
      </c>
      <c r="B77" t="str">
        <f ca="1">Tabelle1!$E$65</f>
        <v>◌্</v>
      </c>
      <c r="C77" t="str">
        <f ca="1">Tabelle1!E45</f>
        <v>য</v>
      </c>
      <c r="G77" t="str">
        <f ca="1">IF(A77="","",VLOOKUP(A77,Tabelle1!$E$4:$G$99,3,FALSE))</f>
        <v>&amp;#x99D</v>
      </c>
      <c r="H77" t="str">
        <f ca="1">IF(B77="","",VLOOKUP(B77,Tabelle1!$E$4:$G$99,3,FALSE))</f>
        <v>&amp;#x9CD</v>
      </c>
      <c r="I77" t="str">
        <f ca="1">IF(C77="","",VLOOKUP(C77,Tabelle1!$E$4:$G$99,3,FALSE))</f>
        <v>&amp;#x9AF</v>
      </c>
      <c r="J77" t="str">
        <f>IF(D77="","",VLOOKUP(D77,Tabelle1!$E$4:$G$99,3,FALSE))</f>
        <v/>
      </c>
      <c r="K77" t="str">
        <f>IF(E77="","",VLOOKUP(E77,Tabelle1!$E$4:$G$99,3,FALSE))</f>
        <v/>
      </c>
      <c r="L77" t="str">
        <f>IF(F77="","",VLOOKUP(F77,Tabelle1!$E$4:$G$99,3,FALSE))</f>
        <v/>
      </c>
      <c r="N77" t="str">
        <f t="shared" ca="1" si="5"/>
        <v>&amp;#x99D&amp;#x9CD&amp;#x9AF&lt;br&gt;</v>
      </c>
      <c r="Q77" t="s">
        <v>460</v>
      </c>
      <c r="AD77" t="s">
        <v>1619</v>
      </c>
      <c r="AE77" s="16" t="s">
        <v>1076</v>
      </c>
      <c r="AF77">
        <v>1</v>
      </c>
      <c r="AJ77" s="14" t="str">
        <f t="shared" si="6"/>
        <v>"english": "dhy"</v>
      </c>
      <c r="AK77" s="14" t="str">
        <f t="shared" si="7"/>
        <v>"bengali": "ঢ্য"</v>
      </c>
      <c r="AL77" s="14" t="str">
        <f t="shared" si="8"/>
        <v>"use": "1"</v>
      </c>
      <c r="AN77" s="13" t="str">
        <f t="shared" si="9"/>
        <v>{ "english": "dhy", "bengali": "ঢ্য", "use": "1" }</v>
      </c>
      <c r="AT77" s="19"/>
    </row>
    <row r="78" spans="1:46" ht="18" x14ac:dyDescent="0.35">
      <c r="A78" t="str">
        <f ca="1">Tabelle1!E29</f>
        <v>ঞ</v>
      </c>
      <c r="B78" t="str">
        <f ca="1">Tabelle1!$E$65</f>
        <v>◌্</v>
      </c>
      <c r="C78" t="str">
        <f ca="1">Tabelle1!E25</f>
        <v>চ</v>
      </c>
      <c r="G78" t="str">
        <f ca="1">IF(A78="","",VLOOKUP(A78,Tabelle1!$E$4:$G$99,3,FALSE))</f>
        <v>&amp;#x99E</v>
      </c>
      <c r="H78" t="str">
        <f ca="1">IF(B78="","",VLOOKUP(B78,Tabelle1!$E$4:$G$99,3,FALSE))</f>
        <v>&amp;#x9CD</v>
      </c>
      <c r="I78" t="str">
        <f ca="1">IF(C78="","",VLOOKUP(C78,Tabelle1!$E$4:$G$99,3,FALSE))</f>
        <v>&amp;#x99A</v>
      </c>
      <c r="J78" t="str">
        <f>IF(D78="","",VLOOKUP(D78,Tabelle1!$E$4:$G$99,3,FALSE))</f>
        <v/>
      </c>
      <c r="K78" t="str">
        <f>IF(E78="","",VLOOKUP(E78,Tabelle1!$E$4:$G$99,3,FALSE))</f>
        <v/>
      </c>
      <c r="L78" t="str">
        <f>IF(F78="","",VLOOKUP(F78,Tabelle1!$E$4:$G$99,3,FALSE))</f>
        <v/>
      </c>
      <c r="N78" t="str">
        <f t="shared" ca="1" si="5"/>
        <v>&amp;#x99E&amp;#x9CD&amp;#x99A&lt;br&gt;</v>
      </c>
      <c r="Q78" t="s">
        <v>461</v>
      </c>
      <c r="AD78" t="s">
        <v>1620</v>
      </c>
      <c r="AE78" s="16" t="s">
        <v>1077</v>
      </c>
      <c r="AF78">
        <v>1</v>
      </c>
      <c r="AJ78" s="14" t="str">
        <f t="shared" si="6"/>
        <v>"english": "nt"</v>
      </c>
      <c r="AK78" s="14" t="str">
        <f t="shared" si="7"/>
        <v>"bengali": "ণ্ট"</v>
      </c>
      <c r="AL78" s="14" t="str">
        <f t="shared" si="8"/>
        <v>"use": "1"</v>
      </c>
      <c r="AN78" s="13" t="str">
        <f t="shared" si="9"/>
        <v>{ "english": "nt", "bengali": "ণ্ট", "use": "1" }</v>
      </c>
      <c r="AT78" s="19"/>
    </row>
    <row r="79" spans="1:46" ht="18" x14ac:dyDescent="0.35">
      <c r="A79" t="str">
        <f ca="1">Tabelle1!E29</f>
        <v>ঞ</v>
      </c>
      <c r="B79" t="str">
        <f ca="1">Tabelle1!$E$65</f>
        <v>◌্</v>
      </c>
      <c r="C79" t="str">
        <f ca="1">Tabelle1!E26</f>
        <v>ছ</v>
      </c>
      <c r="G79" t="str">
        <f ca="1">IF(A79="","",VLOOKUP(A79,Tabelle1!$E$4:$G$99,3,FALSE))</f>
        <v>&amp;#x99E</v>
      </c>
      <c r="H79" t="str">
        <f ca="1">IF(B79="","",VLOOKUP(B79,Tabelle1!$E$4:$G$99,3,FALSE))</f>
        <v>&amp;#x9CD</v>
      </c>
      <c r="I79" t="str">
        <f ca="1">IF(C79="","",VLOOKUP(C79,Tabelle1!$E$4:$G$99,3,FALSE))</f>
        <v>&amp;#x99B</v>
      </c>
      <c r="J79" t="str">
        <f>IF(D79="","",VLOOKUP(D79,Tabelle1!$E$4:$G$99,3,FALSE))</f>
        <v/>
      </c>
      <c r="K79" t="str">
        <f>IF(E79="","",VLOOKUP(E79,Tabelle1!$E$4:$G$99,3,FALSE))</f>
        <v/>
      </c>
      <c r="L79" t="str">
        <f>IF(F79="","",VLOOKUP(F79,Tabelle1!$E$4:$G$99,3,FALSE))</f>
        <v/>
      </c>
      <c r="N79" t="str">
        <f t="shared" ca="1" si="5"/>
        <v>&amp;#x99E&amp;#x9CD&amp;#x99B&lt;br&gt;</v>
      </c>
      <c r="Q79" t="s">
        <v>462</v>
      </c>
      <c r="AD79" t="s">
        <v>1621</v>
      </c>
      <c r="AE79" s="16" t="s">
        <v>1078</v>
      </c>
      <c r="AF79">
        <v>1</v>
      </c>
      <c r="AJ79" s="14" t="str">
        <f t="shared" si="6"/>
        <v>"english": "nthh"</v>
      </c>
      <c r="AK79" s="14" t="str">
        <f t="shared" si="7"/>
        <v>"bengali": "ণ্ঠ"</v>
      </c>
      <c r="AL79" s="14" t="str">
        <f t="shared" si="8"/>
        <v>"use": "1"</v>
      </c>
      <c r="AN79" s="13" t="str">
        <f t="shared" si="9"/>
        <v>{ "english": "nthh", "bengali": "ণ্ঠ", "use": "1" }</v>
      </c>
      <c r="AT79" s="19"/>
    </row>
    <row r="80" spans="1:46" ht="18" x14ac:dyDescent="0.35">
      <c r="A80" t="str">
        <f ca="1">Tabelle1!E29</f>
        <v>ঞ</v>
      </c>
      <c r="B80" t="s">
        <v>187</v>
      </c>
      <c r="C80" t="str">
        <f ca="1">Tabelle1!E27</f>
        <v>জ</v>
      </c>
      <c r="G80" t="str">
        <f ca="1">IF(A80="","",VLOOKUP(A80,Tabelle1!$E$4:$G$99,3,FALSE))</f>
        <v>&amp;#x99E</v>
      </c>
      <c r="H80" t="str">
        <f ca="1">IF(B80="","",VLOOKUP(B80,Tabelle1!$E$4:$G$99,3,FALSE))</f>
        <v>&amp;#x9CD</v>
      </c>
      <c r="I80" t="str">
        <f ca="1">IF(C80="","",VLOOKUP(C80,Tabelle1!$E$4:$G$99,3,FALSE))</f>
        <v>&amp;#x99C</v>
      </c>
      <c r="J80" t="str">
        <f>IF(D80="","",VLOOKUP(D80,Tabelle1!$E$4:$G$99,3,FALSE))</f>
        <v/>
      </c>
      <c r="K80" t="str">
        <f>IF(E80="","",VLOOKUP(E80,Tabelle1!$E$4:$G$99,3,FALSE))</f>
        <v/>
      </c>
      <c r="L80" t="str">
        <f>IF(F80="","",VLOOKUP(F80,Tabelle1!$E$4:$G$99,3,FALSE))</f>
        <v/>
      </c>
      <c r="N80" t="str">
        <f t="shared" ca="1" si="5"/>
        <v>&amp;#x99E&amp;#x9CD&amp;#x99C&lt;br&gt;</v>
      </c>
      <c r="Q80" t="s">
        <v>463</v>
      </c>
      <c r="AD80" t="s">
        <v>1622</v>
      </c>
      <c r="AE80" s="16" t="s">
        <v>1079</v>
      </c>
      <c r="AF80">
        <v>1</v>
      </c>
      <c r="AJ80" s="14" t="str">
        <f t="shared" si="6"/>
        <v>"english": "nd"</v>
      </c>
      <c r="AK80" s="14" t="str">
        <f t="shared" si="7"/>
        <v>"bengali": "ণ্ড"</v>
      </c>
      <c r="AL80" s="14" t="str">
        <f t="shared" si="8"/>
        <v>"use": "1"</v>
      </c>
      <c r="AN80" s="13" t="str">
        <f t="shared" si="9"/>
        <v>{ "english": "nd", "bengali": "ণ্ড", "use": "1" }</v>
      </c>
      <c r="AT80" s="19"/>
    </row>
    <row r="81" spans="1:46" ht="18" x14ac:dyDescent="0.35">
      <c r="A81" t="str">
        <f ca="1">Tabelle1!E29</f>
        <v>ঞ</v>
      </c>
      <c r="B81" t="s">
        <v>187</v>
      </c>
      <c r="C81" t="str">
        <f ca="1">Tabelle1!E28</f>
        <v>ঝ</v>
      </c>
      <c r="G81" t="str">
        <f ca="1">IF(A81="","",VLOOKUP(A81,Tabelle1!$E$4:$G$99,3,FALSE))</f>
        <v>&amp;#x99E</v>
      </c>
      <c r="H81" t="str">
        <f ca="1">IF(B81="","",VLOOKUP(B81,Tabelle1!$E$4:$G$99,3,FALSE))</f>
        <v>&amp;#x9CD</v>
      </c>
      <c r="I81" t="str">
        <f ca="1">IF(C81="","",VLOOKUP(C81,Tabelle1!$E$4:$G$99,3,FALSE))</f>
        <v>&amp;#x99D</v>
      </c>
      <c r="J81" t="str">
        <f>IF(D81="","",VLOOKUP(D81,Tabelle1!$E$4:$G$99,3,FALSE))</f>
        <v/>
      </c>
      <c r="K81" t="str">
        <f>IF(E81="","",VLOOKUP(E81,Tabelle1!$E$4:$G$99,3,FALSE))</f>
        <v/>
      </c>
      <c r="L81" t="str">
        <f>IF(F81="","",VLOOKUP(F81,Tabelle1!$E$4:$G$99,3,FALSE))</f>
        <v/>
      </c>
      <c r="N81" t="str">
        <f t="shared" ca="1" si="5"/>
        <v>&amp;#x99E&amp;#x9CD&amp;#x99D&lt;br&gt;</v>
      </c>
      <c r="Q81" t="s">
        <v>464</v>
      </c>
      <c r="AD81" t="s">
        <v>1623</v>
      </c>
      <c r="AE81" s="16" t="s">
        <v>1080</v>
      </c>
      <c r="AF81">
        <v>1</v>
      </c>
      <c r="AJ81" s="14" t="str">
        <f t="shared" si="6"/>
        <v>"english": "ndr"</v>
      </c>
      <c r="AK81" s="14" t="str">
        <f t="shared" si="7"/>
        <v>"bengali": "ণ্ড্র"</v>
      </c>
      <c r="AL81" s="14" t="str">
        <f t="shared" si="8"/>
        <v>"use": "1"</v>
      </c>
      <c r="AN81" s="13" t="str">
        <f t="shared" si="9"/>
        <v>{ "english": "ndr", "bengali": "ণ্ড্র", "use": "1" }</v>
      </c>
      <c r="AT81" s="19"/>
    </row>
    <row r="82" spans="1:46" ht="18" x14ac:dyDescent="0.35">
      <c r="A82" t="str">
        <f ca="1">Tabelle1!E30</f>
        <v>ট</v>
      </c>
      <c r="B82" t="s">
        <v>187</v>
      </c>
      <c r="C82" t="str">
        <f ca="1">Tabelle1!E30</f>
        <v>ট</v>
      </c>
      <c r="G82" t="str">
        <f ca="1">IF(A82="","",VLOOKUP(A82,Tabelle1!$E$4:$G$99,3,FALSE))</f>
        <v>&amp;#x99F</v>
      </c>
      <c r="H82" t="str">
        <f ca="1">IF(B82="","",VLOOKUP(B82,Tabelle1!$E$4:$G$99,3,FALSE))</f>
        <v>&amp;#x9CD</v>
      </c>
      <c r="I82" t="str">
        <f ca="1">IF(C82="","",VLOOKUP(C82,Tabelle1!$E$4:$G$99,3,FALSE))</f>
        <v>&amp;#x99F</v>
      </c>
      <c r="J82" t="str">
        <f>IF(D82="","",VLOOKUP(D82,Tabelle1!$E$4:$G$99,3,FALSE))</f>
        <v/>
      </c>
      <c r="K82" t="str">
        <f>IF(E82="","",VLOOKUP(E82,Tabelle1!$E$4:$G$99,3,FALSE))</f>
        <v/>
      </c>
      <c r="L82" t="str">
        <f>IF(F82="","",VLOOKUP(F82,Tabelle1!$E$4:$G$99,3,FALSE))</f>
        <v/>
      </c>
      <c r="N82" t="str">
        <f t="shared" ca="1" si="5"/>
        <v>&amp;#x99F&amp;#x9CD&amp;#x99F&lt;br&gt;</v>
      </c>
      <c r="Q82" t="s">
        <v>465</v>
      </c>
      <c r="AD82" t="s">
        <v>1624</v>
      </c>
      <c r="AE82" s="16" t="s">
        <v>1081</v>
      </c>
      <c r="AF82">
        <v>1</v>
      </c>
      <c r="AJ82" s="14" t="str">
        <f t="shared" si="6"/>
        <v>"english": "ndh"</v>
      </c>
      <c r="AK82" s="14" t="str">
        <f t="shared" si="7"/>
        <v>"bengali": "ণ্ঢ"</v>
      </c>
      <c r="AL82" s="14" t="str">
        <f t="shared" si="8"/>
        <v>"use": "1"</v>
      </c>
      <c r="AN82" s="13" t="str">
        <f t="shared" si="9"/>
        <v>{ "english": "ndh", "bengali": "ণ্ঢ", "use": "1" }</v>
      </c>
      <c r="AT82" s="19"/>
    </row>
    <row r="83" spans="1:46" ht="18" x14ac:dyDescent="0.35">
      <c r="A83" t="str">
        <f ca="1">Tabelle1!E30</f>
        <v>ট</v>
      </c>
      <c r="B83" t="s">
        <v>187</v>
      </c>
      <c r="C83" t="str">
        <f ca="1">Tabelle1!E30</f>
        <v>ট</v>
      </c>
      <c r="D83" t="s">
        <v>187</v>
      </c>
      <c r="E83" t="str">
        <f ca="1">Tabelle1!E46</f>
        <v>র</v>
      </c>
      <c r="G83" t="str">
        <f ca="1">IF(A83="","",VLOOKUP(A83,Tabelle1!$E$4:$G$99,3,FALSE))</f>
        <v>&amp;#x99F</v>
      </c>
      <c r="H83" t="str">
        <f ca="1">IF(B83="","",VLOOKUP(B83,Tabelle1!$E$4:$G$99,3,FALSE))</f>
        <v>&amp;#x9CD</v>
      </c>
      <c r="I83" t="str">
        <f ca="1">IF(C83="","",VLOOKUP(C83,Tabelle1!$E$4:$G$99,3,FALSE))</f>
        <v>&amp;#x99F</v>
      </c>
      <c r="J83" t="str">
        <f ca="1">IF(D83="","",VLOOKUP(D83,Tabelle1!$E$4:$G$99,3,FALSE))</f>
        <v>&amp;#x9CD</v>
      </c>
      <c r="K83" t="str">
        <f ca="1">IF(E83="","",VLOOKUP(E83,Tabelle1!$E$4:$G$99,3,FALSE))</f>
        <v>&amp;#x9B0</v>
      </c>
      <c r="L83" t="str">
        <f>IF(F83="","",VLOOKUP(F83,Tabelle1!$E$4:$G$99,3,FALSE))</f>
        <v/>
      </c>
      <c r="N83" t="str">
        <f t="shared" ca="1" si="5"/>
        <v>&amp;#x99F&amp;#x9CD&amp;#x99F&amp;#x9CD&amp;#x9B0&lt;br&gt;</v>
      </c>
      <c r="Q83" t="s">
        <v>466</v>
      </c>
      <c r="AD83" t="s">
        <v>1625</v>
      </c>
      <c r="AE83" s="16" t="s">
        <v>1082</v>
      </c>
      <c r="AF83">
        <v>1</v>
      </c>
      <c r="AJ83" s="14" t="str">
        <f t="shared" si="6"/>
        <v>"english": "nn"</v>
      </c>
      <c r="AK83" s="14" t="str">
        <f t="shared" si="7"/>
        <v>"bengali": "ণ্ণ"</v>
      </c>
      <c r="AL83" s="14" t="str">
        <f t="shared" si="8"/>
        <v>"use": "1"</v>
      </c>
      <c r="AN83" s="13" t="str">
        <f t="shared" si="9"/>
        <v>{ "english": "nn", "bengali": "ণ্ণ", "use": "1" }</v>
      </c>
      <c r="AT83" s="19"/>
    </row>
    <row r="84" spans="1:46" ht="18" x14ac:dyDescent="0.35">
      <c r="A84" t="str">
        <f ca="1">Tabelle1!E30</f>
        <v>ট</v>
      </c>
      <c r="B84" t="s">
        <v>187</v>
      </c>
      <c r="C84" t="str">
        <f ca="1">Tabelle1!E42</f>
        <v>ব</v>
      </c>
      <c r="G84" t="str">
        <f ca="1">IF(A84="","",VLOOKUP(A84,Tabelle1!$E$4:$G$99,3,FALSE))</f>
        <v>&amp;#x99F</v>
      </c>
      <c r="H84" t="str">
        <f ca="1">IF(B84="","",VLOOKUP(B84,Tabelle1!$E$4:$G$99,3,FALSE))</f>
        <v>&amp;#x9CD</v>
      </c>
      <c r="I84" t="str">
        <f ca="1">IF(C84="","",VLOOKUP(C84,Tabelle1!$E$4:$G$99,3,FALSE))</f>
        <v>&amp;#x9AC</v>
      </c>
      <c r="J84" t="str">
        <f>IF(D84="","",VLOOKUP(D84,Tabelle1!$E$4:$G$99,3,FALSE))</f>
        <v/>
      </c>
      <c r="K84" t="str">
        <f>IF(E84="","",VLOOKUP(E84,Tabelle1!$E$4:$G$99,3,FALSE))</f>
        <v/>
      </c>
      <c r="L84" t="str">
        <f>IF(F84="","",VLOOKUP(F84,Tabelle1!$E$4:$G$99,3,FALSE))</f>
        <v/>
      </c>
      <c r="N84" t="str">
        <f t="shared" ca="1" si="5"/>
        <v>&amp;#x99F&amp;#x9CD&amp;#x9AC&lt;br&gt;</v>
      </c>
      <c r="Q84" t="s">
        <v>467</v>
      </c>
      <c r="AD84" t="s">
        <v>1626</v>
      </c>
      <c r="AE84" s="16" t="s">
        <v>1083</v>
      </c>
      <c r="AF84">
        <v>1</v>
      </c>
      <c r="AJ84" s="14" t="str">
        <f t="shared" si="6"/>
        <v>"english": "nb"</v>
      </c>
      <c r="AK84" s="14" t="str">
        <f t="shared" si="7"/>
        <v>"bengali": "ণ্ব"</v>
      </c>
      <c r="AL84" s="14" t="str">
        <f t="shared" si="8"/>
        <v>"use": "1"</v>
      </c>
      <c r="AN84" s="13" t="str">
        <f t="shared" si="9"/>
        <v>{ "english": "nb", "bengali": "ণ্ব", "use": "1" }</v>
      </c>
      <c r="AT84" s="19"/>
    </row>
    <row r="85" spans="1:46" ht="18" x14ac:dyDescent="0.35">
      <c r="A85" t="str">
        <f ca="1">Tabelle1!E30</f>
        <v>ট</v>
      </c>
      <c r="B85" t="s">
        <v>187</v>
      </c>
      <c r="C85" t="str">
        <f ca="1">Tabelle1!E44</f>
        <v>ম</v>
      </c>
      <c r="G85" t="str">
        <f ca="1">IF(A85="","",VLOOKUP(A85,Tabelle1!$E$4:$G$99,3,FALSE))</f>
        <v>&amp;#x99F</v>
      </c>
      <c r="H85" t="str">
        <f ca="1">IF(B85="","",VLOOKUP(B85,Tabelle1!$E$4:$G$99,3,FALSE))</f>
        <v>&amp;#x9CD</v>
      </c>
      <c r="I85" t="str">
        <f ca="1">IF(C85="","",VLOOKUP(C85,Tabelle1!$E$4:$G$99,3,FALSE))</f>
        <v>&amp;#x9AE</v>
      </c>
      <c r="J85" t="str">
        <f>IF(D85="","",VLOOKUP(D85,Tabelle1!$E$4:$G$99,3,FALSE))</f>
        <v/>
      </c>
      <c r="K85" t="str">
        <f>IF(E85="","",VLOOKUP(E85,Tabelle1!$E$4:$G$99,3,FALSE))</f>
        <v/>
      </c>
      <c r="L85" t="str">
        <f>IF(F85="","",VLOOKUP(F85,Tabelle1!$E$4:$G$99,3,FALSE))</f>
        <v/>
      </c>
      <c r="N85" t="str">
        <f t="shared" ca="1" si="5"/>
        <v>&amp;#x99F&amp;#x9CD&amp;#x9AE&lt;br&gt;</v>
      </c>
      <c r="Q85" t="s">
        <v>468</v>
      </c>
      <c r="AD85" t="s">
        <v>1590</v>
      </c>
      <c r="AE85" s="16" t="s">
        <v>1084</v>
      </c>
      <c r="AF85">
        <v>1</v>
      </c>
      <c r="AJ85" s="14" t="str">
        <f t="shared" si="6"/>
        <v>"english": "nm"</v>
      </c>
      <c r="AK85" s="14" t="str">
        <f t="shared" si="7"/>
        <v>"bengali": "ণ্ম"</v>
      </c>
      <c r="AL85" s="14" t="str">
        <f t="shared" si="8"/>
        <v>"use": "1"</v>
      </c>
      <c r="AN85" s="13" t="str">
        <f t="shared" si="9"/>
        <v>{ "english": "nm", "bengali": "ণ্ম", "use": "1" }</v>
      </c>
      <c r="AT85" s="19"/>
    </row>
    <row r="86" spans="1:46" ht="18" x14ac:dyDescent="0.35">
      <c r="A86" t="str">
        <f ca="1">Tabelle1!E30</f>
        <v>ট</v>
      </c>
      <c r="B86" t="s">
        <v>187</v>
      </c>
      <c r="C86" t="str">
        <f ca="1">Tabelle1!E45</f>
        <v>য</v>
      </c>
      <c r="G86" t="str">
        <f ca="1">IF(A86="","",VLOOKUP(A86,Tabelle1!$E$4:$G$99,3,FALSE))</f>
        <v>&amp;#x99F</v>
      </c>
      <c r="H86" t="str">
        <f ca="1">IF(B86="","",VLOOKUP(B86,Tabelle1!$E$4:$G$99,3,FALSE))</f>
        <v>&amp;#x9CD</v>
      </c>
      <c r="I86" t="str">
        <f ca="1">IF(C86="","",VLOOKUP(C86,Tabelle1!$E$4:$G$99,3,FALSE))</f>
        <v>&amp;#x9AF</v>
      </c>
      <c r="J86" t="str">
        <f>IF(D86="","",VLOOKUP(D86,Tabelle1!$E$4:$G$99,3,FALSE))</f>
        <v/>
      </c>
      <c r="K86" t="str">
        <f>IF(E86="","",VLOOKUP(E86,Tabelle1!$E$4:$G$99,3,FALSE))</f>
        <v/>
      </c>
      <c r="L86" t="str">
        <f>IF(F86="","",VLOOKUP(F86,Tabelle1!$E$4:$G$99,3,FALSE))</f>
        <v/>
      </c>
      <c r="N86" t="str">
        <f t="shared" ca="1" si="5"/>
        <v>&amp;#x99F&amp;#x9CD&amp;#x9AF&lt;br&gt;</v>
      </c>
      <c r="Q86" t="s">
        <v>469</v>
      </c>
      <c r="AD86" t="s">
        <v>1627</v>
      </c>
      <c r="AE86" s="16" t="s">
        <v>1085</v>
      </c>
      <c r="AF86">
        <v>1</v>
      </c>
      <c r="AJ86" s="14" t="str">
        <f t="shared" si="6"/>
        <v>"english": "ny"</v>
      </c>
      <c r="AK86" s="14" t="str">
        <f t="shared" si="7"/>
        <v>"bengali": "ণ্য"</v>
      </c>
      <c r="AL86" s="14" t="str">
        <f t="shared" si="8"/>
        <v>"use": "1"</v>
      </c>
      <c r="AN86" s="13" t="str">
        <f t="shared" si="9"/>
        <v>{ "english": "ny", "bengali": "ণ্য", "use": "1" }</v>
      </c>
      <c r="AT86" s="19"/>
    </row>
    <row r="87" spans="1:46" ht="18" x14ac:dyDescent="0.35">
      <c r="A87" t="str">
        <f ca="1">Tabelle1!E30</f>
        <v>ট</v>
      </c>
      <c r="B87" t="s">
        <v>187</v>
      </c>
      <c r="C87" t="str">
        <f ca="1">Tabelle1!E46</f>
        <v>র</v>
      </c>
      <c r="G87" t="str">
        <f ca="1">IF(A87="","",VLOOKUP(A87,Tabelle1!$E$4:$G$99,3,FALSE))</f>
        <v>&amp;#x99F</v>
      </c>
      <c r="H87" t="str">
        <f ca="1">IF(B87="","",VLOOKUP(B87,Tabelle1!$E$4:$G$99,3,FALSE))</f>
        <v>&amp;#x9CD</v>
      </c>
      <c r="I87" t="str">
        <f ca="1">IF(C87="","",VLOOKUP(C87,Tabelle1!$E$4:$G$99,3,FALSE))</f>
        <v>&amp;#x9B0</v>
      </c>
      <c r="J87" t="str">
        <f>IF(D87="","",VLOOKUP(D87,Tabelle1!$E$4:$G$99,3,FALSE))</f>
        <v/>
      </c>
      <c r="K87" t="str">
        <f>IF(E87="","",VLOOKUP(E87,Tabelle1!$E$4:$G$99,3,FALSE))</f>
        <v/>
      </c>
      <c r="L87" t="str">
        <f>IF(F87="","",VLOOKUP(F87,Tabelle1!$E$4:$G$99,3,FALSE))</f>
        <v/>
      </c>
      <c r="N87" t="str">
        <f t="shared" ca="1" si="5"/>
        <v>&amp;#x99F&amp;#x9CD&amp;#x9B0&lt;br&gt;</v>
      </c>
      <c r="Q87" t="s">
        <v>470</v>
      </c>
      <c r="AD87" t="s">
        <v>1611</v>
      </c>
      <c r="AE87" s="16" t="s">
        <v>1086</v>
      </c>
      <c r="AF87">
        <v>1</v>
      </c>
      <c r="AJ87" s="14" t="str">
        <f t="shared" si="6"/>
        <v>"english": "tt"</v>
      </c>
      <c r="AK87" s="14" t="str">
        <f t="shared" si="7"/>
        <v>"bengali": "ত্ত"</v>
      </c>
      <c r="AL87" s="14" t="str">
        <f t="shared" si="8"/>
        <v>"use": "1"</v>
      </c>
      <c r="AN87" s="13" t="str">
        <f t="shared" si="9"/>
        <v>{ "english": "tt", "bengali": "ত্ত", "use": "1" }</v>
      </c>
      <c r="AT87" s="19"/>
    </row>
    <row r="88" spans="1:46" ht="18" x14ac:dyDescent="0.35">
      <c r="A88" t="str">
        <f ca="1">Tabelle1!E31</f>
        <v>ঠ</v>
      </c>
      <c r="B88" t="s">
        <v>187</v>
      </c>
      <c r="C88" t="str">
        <f ca="1">Tabelle1!E45</f>
        <v>য</v>
      </c>
      <c r="G88" t="str">
        <f ca="1">IF(A88="","",VLOOKUP(A88,Tabelle1!$E$4:$G$99,3,FALSE))</f>
        <v>&amp;#x9A0</v>
      </c>
      <c r="H88" t="str">
        <f ca="1">IF(B88="","",VLOOKUP(B88,Tabelle1!$E$4:$G$99,3,FALSE))</f>
        <v>&amp;#x9CD</v>
      </c>
      <c r="I88" t="str">
        <f ca="1">IF(C88="","",VLOOKUP(C88,Tabelle1!$E$4:$G$99,3,FALSE))</f>
        <v>&amp;#x9AF</v>
      </c>
      <c r="J88" t="str">
        <f>IF(D88="","",VLOOKUP(D88,Tabelle1!$E$4:$G$99,3,FALSE))</f>
        <v/>
      </c>
      <c r="K88" t="str">
        <f>IF(E88="","",VLOOKUP(E88,Tabelle1!$E$4:$G$99,3,FALSE))</f>
        <v/>
      </c>
      <c r="L88" t="str">
        <f>IF(F88="","",VLOOKUP(F88,Tabelle1!$E$4:$G$99,3,FALSE))</f>
        <v/>
      </c>
      <c r="N88" t="str">
        <f t="shared" ca="1" si="5"/>
        <v>&amp;#x9A0&amp;#x9CD&amp;#x9AF&lt;br&gt;</v>
      </c>
      <c r="Q88" t="s">
        <v>471</v>
      </c>
      <c r="AD88" t="s">
        <v>1630</v>
      </c>
      <c r="AE88" s="16" t="s">
        <v>1087</v>
      </c>
      <c r="AF88">
        <v>1</v>
      </c>
      <c r="AJ88" s="14" t="str">
        <f t="shared" si="6"/>
        <v>"english": "ttb"</v>
      </c>
      <c r="AK88" s="14" t="str">
        <f t="shared" si="7"/>
        <v>"bengali": "ত্ত্ব"</v>
      </c>
      <c r="AL88" s="14" t="str">
        <f t="shared" si="8"/>
        <v>"use": "1"</v>
      </c>
      <c r="AN88" s="13" t="str">
        <f t="shared" si="9"/>
        <v>{ "english": "ttb", "bengali": "ত্ত্ব", "use": "1" }</v>
      </c>
      <c r="AT88" s="19"/>
    </row>
    <row r="89" spans="1:46" ht="18" x14ac:dyDescent="0.35">
      <c r="A89" t="str">
        <f ca="1">Tabelle1!E31</f>
        <v>ঠ</v>
      </c>
      <c r="B89" t="s">
        <v>187</v>
      </c>
      <c r="C89" t="str">
        <f ca="1">Tabelle1!E46</f>
        <v>র</v>
      </c>
      <c r="G89" t="str">
        <f ca="1">IF(A89="","",VLOOKUP(A89,Tabelle1!$E$4:$G$99,3,FALSE))</f>
        <v>&amp;#x9A0</v>
      </c>
      <c r="H89" t="str">
        <f ca="1">IF(B89="","",VLOOKUP(B89,Tabelle1!$E$4:$G$99,3,FALSE))</f>
        <v>&amp;#x9CD</v>
      </c>
      <c r="I89" t="str">
        <f ca="1">IF(C89="","",VLOOKUP(C89,Tabelle1!$E$4:$G$99,3,FALSE))</f>
        <v>&amp;#x9B0</v>
      </c>
      <c r="J89" t="str">
        <f>IF(D89="","",VLOOKUP(D89,Tabelle1!$E$4:$G$99,3,FALSE))</f>
        <v/>
      </c>
      <c r="K89" t="str">
        <f>IF(E89="","",VLOOKUP(E89,Tabelle1!$E$4:$G$99,3,FALSE))</f>
        <v/>
      </c>
      <c r="L89" t="str">
        <f>IF(F89="","",VLOOKUP(F89,Tabelle1!$E$4:$G$99,3,FALSE))</f>
        <v/>
      </c>
      <c r="N89" t="str">
        <f t="shared" ca="1" si="5"/>
        <v>&amp;#x9A0&amp;#x9CD&amp;#x9B0&lt;br&gt;</v>
      </c>
      <c r="Q89" t="s">
        <v>472</v>
      </c>
      <c r="AD89" t="s">
        <v>1628</v>
      </c>
      <c r="AE89" s="16" t="s">
        <v>1088</v>
      </c>
      <c r="AF89">
        <v>1</v>
      </c>
      <c r="AJ89" s="14" t="str">
        <f t="shared" si="6"/>
        <v>"english": "thb"</v>
      </c>
      <c r="AK89" s="14" t="str">
        <f t="shared" si="7"/>
        <v>"bengali": "ত্থ"</v>
      </c>
      <c r="AL89" s="14" t="str">
        <f t="shared" si="8"/>
        <v>"use": "1"</v>
      </c>
      <c r="AN89" s="13" t="str">
        <f t="shared" si="9"/>
        <v>{ "english": "thb", "bengali": "ত্থ", "use": "1" }</v>
      </c>
      <c r="AT89" s="19"/>
    </row>
    <row r="90" spans="1:46" ht="18" x14ac:dyDescent="0.35">
      <c r="A90" t="str">
        <f ca="1">Tabelle1!E32</f>
        <v>ড</v>
      </c>
      <c r="B90" t="s">
        <v>187</v>
      </c>
      <c r="C90" t="str">
        <f ca="1">Tabelle1!E22</f>
        <v>গ</v>
      </c>
      <c r="G90" t="str">
        <f ca="1">IF(A90="","",VLOOKUP(A90,Tabelle1!$E$4:$G$99,3,FALSE))</f>
        <v>&amp;#x9A1</v>
      </c>
      <c r="H90" t="str">
        <f ca="1">IF(B90="","",VLOOKUP(B90,Tabelle1!$E$4:$G$99,3,FALSE))</f>
        <v>&amp;#x9CD</v>
      </c>
      <c r="I90" t="str">
        <f ca="1">IF(C90="","",VLOOKUP(C90,Tabelle1!$E$4:$G$99,3,FALSE))</f>
        <v>&amp;#x997</v>
      </c>
      <c r="J90" t="str">
        <f>IF(D90="","",VLOOKUP(D90,Tabelle1!$E$4:$G$99,3,FALSE))</f>
        <v/>
      </c>
      <c r="K90" t="str">
        <f>IF(E90="","",VLOOKUP(E90,Tabelle1!$E$4:$G$99,3,FALSE))</f>
        <v/>
      </c>
      <c r="L90" t="str">
        <f>IF(F90="","",VLOOKUP(F90,Tabelle1!$E$4:$G$99,3,FALSE))</f>
        <v/>
      </c>
      <c r="N90" t="str">
        <f t="shared" ca="1" si="5"/>
        <v>&amp;#x9A1&amp;#x9CD&amp;#x997&lt;br&gt;</v>
      </c>
      <c r="Q90" t="s">
        <v>473</v>
      </c>
      <c r="AD90" t="s">
        <v>1629</v>
      </c>
      <c r="AE90" s="16" t="s">
        <v>1089</v>
      </c>
      <c r="AF90">
        <v>1</v>
      </c>
      <c r="AJ90" s="14" t="str">
        <f t="shared" si="6"/>
        <v>"english": "tn"</v>
      </c>
      <c r="AK90" s="14" t="str">
        <f t="shared" si="7"/>
        <v>"bengali": "ত্ন"</v>
      </c>
      <c r="AL90" s="14" t="str">
        <f t="shared" si="8"/>
        <v>"use": "1"</v>
      </c>
      <c r="AN90" s="13" t="str">
        <f t="shared" si="9"/>
        <v>{ "english": "tn", "bengali": "ত্ন", "use": "1" }</v>
      </c>
      <c r="AT90" s="19"/>
    </row>
    <row r="91" spans="1:46" ht="18" x14ac:dyDescent="0.35">
      <c r="A91" t="str">
        <f ca="1">Tabelle1!E32</f>
        <v>ড</v>
      </c>
      <c r="B91" t="s">
        <v>187</v>
      </c>
      <c r="C91" t="str">
        <f ca="1">Tabelle1!E32</f>
        <v>ড</v>
      </c>
      <c r="G91" t="str">
        <f ca="1">IF(A91="","",VLOOKUP(A91,Tabelle1!$E$4:$G$99,3,FALSE))</f>
        <v>&amp;#x9A1</v>
      </c>
      <c r="H91" t="str">
        <f ca="1">IF(B91="","",VLOOKUP(B91,Tabelle1!$E$4:$G$99,3,FALSE))</f>
        <v>&amp;#x9CD</v>
      </c>
      <c r="I91" t="str">
        <f ca="1">IF(C91="","",VLOOKUP(C91,Tabelle1!$E$4:$G$99,3,FALSE))</f>
        <v>&amp;#x9A1</v>
      </c>
      <c r="J91" t="str">
        <f>IF(D91="","",VLOOKUP(D91,Tabelle1!$E$4:$G$99,3,FALSE))</f>
        <v/>
      </c>
      <c r="K91" t="str">
        <f>IF(E91="","",VLOOKUP(E91,Tabelle1!$E$4:$G$99,3,FALSE))</f>
        <v/>
      </c>
      <c r="L91" t="str">
        <f>IF(F91="","",VLOOKUP(F91,Tabelle1!$E$4:$G$99,3,FALSE))</f>
        <v/>
      </c>
      <c r="N91" t="str">
        <f t="shared" ca="1" si="5"/>
        <v>&amp;#x9A1&amp;#x9CD&amp;#x9A1&lt;br&gt;</v>
      </c>
      <c r="Q91" t="s">
        <v>474</v>
      </c>
      <c r="AD91" t="s">
        <v>1612</v>
      </c>
      <c r="AE91" s="16" t="s">
        <v>1090</v>
      </c>
      <c r="AF91">
        <v>1</v>
      </c>
      <c r="AJ91" s="14" t="str">
        <f t="shared" si="6"/>
        <v>"english": "tb"</v>
      </c>
      <c r="AK91" s="14" t="str">
        <f t="shared" si="7"/>
        <v>"bengali": "ত্ব"</v>
      </c>
      <c r="AL91" s="14" t="str">
        <f t="shared" si="8"/>
        <v>"use": "1"</v>
      </c>
      <c r="AN91" s="13" t="str">
        <f t="shared" si="9"/>
        <v>{ "english": "tb", "bengali": "ত্ব", "use": "1" }</v>
      </c>
      <c r="AT91" s="19"/>
    </row>
    <row r="92" spans="1:46" ht="18" x14ac:dyDescent="0.35">
      <c r="A92" t="str">
        <f ca="1">Tabelle1!E32</f>
        <v>ড</v>
      </c>
      <c r="B92" t="s">
        <v>187</v>
      </c>
      <c r="C92" t="str">
        <f ca="1">Tabelle1!E42</f>
        <v>ব</v>
      </c>
      <c r="G92" t="str">
        <f ca="1">IF(A92="","",VLOOKUP(A92,Tabelle1!$E$4:$G$99,3,FALSE))</f>
        <v>&amp;#x9A1</v>
      </c>
      <c r="H92" t="str">
        <f ca="1">IF(B92="","",VLOOKUP(B92,Tabelle1!$E$4:$G$99,3,FALSE))</f>
        <v>&amp;#x9CD</v>
      </c>
      <c r="I92" t="str">
        <f ca="1">IF(C92="","",VLOOKUP(C92,Tabelle1!$E$4:$G$99,3,FALSE))</f>
        <v>&amp;#x9AC</v>
      </c>
      <c r="J92" t="str">
        <f>IF(D92="","",VLOOKUP(D92,Tabelle1!$E$4:$G$99,3,FALSE))</f>
        <v/>
      </c>
      <c r="K92" t="str">
        <f>IF(E92="","",VLOOKUP(E92,Tabelle1!$E$4:$G$99,3,FALSE))</f>
        <v/>
      </c>
      <c r="L92" t="str">
        <f>IF(F92="","",VLOOKUP(F92,Tabelle1!$E$4:$G$99,3,FALSE))</f>
        <v/>
      </c>
      <c r="N92" t="str">
        <f t="shared" ca="1" si="5"/>
        <v>&amp;#x9A1&amp;#x9CD&amp;#x9AC&lt;br&gt;</v>
      </c>
      <c r="Q92" t="s">
        <v>475</v>
      </c>
      <c r="AD92" t="s">
        <v>1631</v>
      </c>
      <c r="AE92" s="16" t="s">
        <v>1091</v>
      </c>
      <c r="AF92">
        <v>1</v>
      </c>
      <c r="AJ92" s="14" t="str">
        <f t="shared" si="6"/>
        <v>"english": "tm"</v>
      </c>
      <c r="AK92" s="14" t="str">
        <f t="shared" si="7"/>
        <v>"bengali": "ত্ম"</v>
      </c>
      <c r="AL92" s="14" t="str">
        <f t="shared" si="8"/>
        <v>"use": "1"</v>
      </c>
      <c r="AN92" s="13" t="str">
        <f t="shared" si="9"/>
        <v>{ "english": "tm", "bengali": "ত্ম", "use": "1" }</v>
      </c>
      <c r="AT92" s="19"/>
    </row>
    <row r="93" spans="1:46" ht="18" x14ac:dyDescent="0.35">
      <c r="A93" t="str">
        <f ca="1">Tabelle1!E32</f>
        <v>ড</v>
      </c>
      <c r="B93" t="s">
        <v>187</v>
      </c>
      <c r="C93" t="str">
        <f ca="1">Tabelle1!E44</f>
        <v>ম</v>
      </c>
      <c r="G93" t="str">
        <f ca="1">IF(A93="","",VLOOKUP(A93,Tabelle1!$E$4:$G$99,3,FALSE))</f>
        <v>&amp;#x9A1</v>
      </c>
      <c r="H93" t="str">
        <f ca="1">IF(B93="","",VLOOKUP(B93,Tabelle1!$E$4:$G$99,3,FALSE))</f>
        <v>&amp;#x9CD</v>
      </c>
      <c r="I93" t="str">
        <f ca="1">IF(C93="","",VLOOKUP(C93,Tabelle1!$E$4:$G$99,3,FALSE))</f>
        <v>&amp;#x9AE</v>
      </c>
      <c r="J93" t="str">
        <f>IF(D93="","",VLOOKUP(D93,Tabelle1!$E$4:$G$99,3,FALSE))</f>
        <v/>
      </c>
      <c r="K93" t="str">
        <f>IF(E93="","",VLOOKUP(E93,Tabelle1!$E$4:$G$99,3,FALSE))</f>
        <v/>
      </c>
      <c r="L93" t="str">
        <f>IF(F93="","",VLOOKUP(F93,Tabelle1!$E$4:$G$99,3,FALSE))</f>
        <v/>
      </c>
      <c r="N93" t="str">
        <f t="shared" ca="1" si="5"/>
        <v>&amp;#x9A1&amp;#x9CD&amp;#x9AE&lt;br&gt;</v>
      </c>
      <c r="Q93" t="s">
        <v>476</v>
      </c>
      <c r="AD93" t="s">
        <v>1613</v>
      </c>
      <c r="AE93" s="16" t="s">
        <v>1092</v>
      </c>
      <c r="AF93">
        <v>1</v>
      </c>
      <c r="AJ93" s="14" t="str">
        <f t="shared" si="6"/>
        <v>"english": "ty"</v>
      </c>
      <c r="AK93" s="14" t="str">
        <f t="shared" si="7"/>
        <v>"bengali": "ত্য"</v>
      </c>
      <c r="AL93" s="14" t="str">
        <f t="shared" si="8"/>
        <v>"use": "1"</v>
      </c>
      <c r="AN93" s="13" t="str">
        <f t="shared" si="9"/>
        <v>{ "english": "ty", "bengali": "ত্য", "use": "1" }</v>
      </c>
      <c r="AT93" s="19"/>
    </row>
    <row r="94" spans="1:46" ht="18" x14ac:dyDescent="0.35">
      <c r="A94" t="str">
        <f ca="1">Tabelle1!E32</f>
        <v>ড</v>
      </c>
      <c r="B94" t="s">
        <v>187</v>
      </c>
      <c r="C94" t="str">
        <f ca="1">Tabelle1!E45</f>
        <v>য</v>
      </c>
      <c r="G94" t="str">
        <f ca="1">IF(A94="","",VLOOKUP(A94,Tabelle1!$E$4:$G$99,3,FALSE))</f>
        <v>&amp;#x9A1</v>
      </c>
      <c r="H94" t="str">
        <f ca="1">IF(B94="","",VLOOKUP(B94,Tabelle1!$E$4:$G$99,3,FALSE))</f>
        <v>&amp;#x9CD</v>
      </c>
      <c r="I94" t="str">
        <f ca="1">IF(C94="","",VLOOKUP(C94,Tabelle1!$E$4:$G$99,3,FALSE))</f>
        <v>&amp;#x9AF</v>
      </c>
      <c r="J94" t="str">
        <f>IF(D94="","",VLOOKUP(D94,Tabelle1!$E$4:$G$99,3,FALSE))</f>
        <v/>
      </c>
      <c r="K94" t="str">
        <f>IF(E94="","",VLOOKUP(E94,Tabelle1!$E$4:$G$99,3,FALSE))</f>
        <v/>
      </c>
      <c r="L94" t="str">
        <f>IF(F94="","",VLOOKUP(F94,Tabelle1!$E$4:$G$99,3,FALSE))</f>
        <v/>
      </c>
      <c r="N94" t="str">
        <f t="shared" ca="1" si="5"/>
        <v>&amp;#x9A1&amp;#x9CD&amp;#x9AF&lt;br&gt;</v>
      </c>
      <c r="Q94" t="s">
        <v>477</v>
      </c>
      <c r="AD94" t="s">
        <v>1614</v>
      </c>
      <c r="AE94" s="16" t="s">
        <v>1093</v>
      </c>
      <c r="AF94">
        <v>1</v>
      </c>
      <c r="AJ94" s="14" t="str">
        <f t="shared" si="6"/>
        <v>"english": "tr"</v>
      </c>
      <c r="AK94" s="14" t="str">
        <f t="shared" si="7"/>
        <v>"bengali": "ত্র"</v>
      </c>
      <c r="AL94" s="14" t="str">
        <f t="shared" si="8"/>
        <v>"use": "1"</v>
      </c>
      <c r="AN94" s="13" t="str">
        <f t="shared" si="9"/>
        <v>{ "english": "tr", "bengali": "ত্র", "use": "1" }</v>
      </c>
      <c r="AT94" s="19"/>
    </row>
    <row r="95" spans="1:46" ht="18" x14ac:dyDescent="0.35">
      <c r="A95" t="str">
        <f ca="1">Tabelle1!E32</f>
        <v>ড</v>
      </c>
      <c r="B95" t="s">
        <v>187</v>
      </c>
      <c r="C95" t="str">
        <f ca="1">Tabelle1!E46</f>
        <v>র</v>
      </c>
      <c r="G95" t="str">
        <f ca="1">IF(A95="","",VLOOKUP(A95,Tabelle1!$E$4:$G$99,3,FALSE))</f>
        <v>&amp;#x9A1</v>
      </c>
      <c r="H95" t="str">
        <f ca="1">IF(B95="","",VLOOKUP(B95,Tabelle1!$E$4:$G$99,3,FALSE))</f>
        <v>&amp;#x9CD</v>
      </c>
      <c r="I95" t="str">
        <f ca="1">IF(C95="","",VLOOKUP(C95,Tabelle1!$E$4:$G$99,3,FALSE))</f>
        <v>&amp;#x9B0</v>
      </c>
      <c r="J95" t="str">
        <f>IF(D95="","",VLOOKUP(D95,Tabelle1!$E$4:$G$99,3,FALSE))</f>
        <v/>
      </c>
      <c r="K95" t="str">
        <f>IF(E95="","",VLOOKUP(E95,Tabelle1!$E$4:$G$99,3,FALSE))</f>
        <v/>
      </c>
      <c r="L95" t="str">
        <f>IF(F95="","",VLOOKUP(F95,Tabelle1!$E$4:$G$99,3,FALSE))</f>
        <v/>
      </c>
      <c r="N95" t="str">
        <f t="shared" ca="1" si="5"/>
        <v>&amp;#x9A1&amp;#x9CD&amp;#x9B0&lt;br&gt;</v>
      </c>
      <c r="Q95" t="s">
        <v>478</v>
      </c>
      <c r="AD95" t="s">
        <v>1632</v>
      </c>
      <c r="AE95" s="16" t="s">
        <v>1094</v>
      </c>
      <c r="AF95">
        <v>1</v>
      </c>
      <c r="AJ95" s="14" t="str">
        <f t="shared" si="6"/>
        <v>"english": "tru"</v>
      </c>
      <c r="AK95" s="14" t="str">
        <f t="shared" si="7"/>
        <v>"bengali": "ত্রু"</v>
      </c>
      <c r="AL95" s="14" t="str">
        <f t="shared" si="8"/>
        <v>"use": "1"</v>
      </c>
      <c r="AN95" s="13" t="str">
        <f t="shared" si="9"/>
        <v>{ "english": "tru", "bengali": "ত্রু", "use": "1" }</v>
      </c>
      <c r="AT95" s="19"/>
    </row>
    <row r="96" spans="1:46" ht="18" x14ac:dyDescent="0.35">
      <c r="A96" t="str">
        <f ca="1">Tabelle1!E33</f>
        <v>ঢ</v>
      </c>
      <c r="B96" t="s">
        <v>187</v>
      </c>
      <c r="C96" t="str">
        <f ca="1">Tabelle1!E45</f>
        <v>য</v>
      </c>
      <c r="G96" t="str">
        <f ca="1">IF(A96="","",VLOOKUP(A96,Tabelle1!$E$4:$G$99,3,FALSE))</f>
        <v>&amp;#x9A2</v>
      </c>
      <c r="H96" t="str">
        <f ca="1">IF(B96="","",VLOOKUP(B96,Tabelle1!$E$4:$G$99,3,FALSE))</f>
        <v>&amp;#x9CD</v>
      </c>
      <c r="I96" t="str">
        <f ca="1">IF(C96="","",VLOOKUP(C96,Tabelle1!$E$4:$G$99,3,FALSE))</f>
        <v>&amp;#x9AF</v>
      </c>
      <c r="J96" t="str">
        <f>IF(D96="","",VLOOKUP(D96,Tabelle1!$E$4:$G$99,3,FALSE))</f>
        <v/>
      </c>
      <c r="K96" t="str">
        <f>IF(E96="","",VLOOKUP(E96,Tabelle1!$E$4:$G$99,3,FALSE))</f>
        <v/>
      </c>
      <c r="L96" t="str">
        <f>IF(F96="","",VLOOKUP(F96,Tabelle1!$E$4:$G$99,3,FALSE))</f>
        <v/>
      </c>
      <c r="N96" t="str">
        <f t="shared" ca="1" si="5"/>
        <v>&amp;#x9A2&amp;#x9CD&amp;#x9AF&lt;br&gt;</v>
      </c>
      <c r="Q96" t="s">
        <v>479</v>
      </c>
      <c r="AD96" t="s">
        <v>1632</v>
      </c>
      <c r="AE96" s="16" t="s">
        <v>1095</v>
      </c>
      <c r="AF96">
        <v>1</v>
      </c>
      <c r="AJ96" s="14" t="str">
        <f t="shared" si="6"/>
        <v>"english": "tru"</v>
      </c>
      <c r="AK96" s="14" t="str">
        <f t="shared" si="7"/>
        <v>"bengali": "ত্রূ"</v>
      </c>
      <c r="AL96" s="14" t="str">
        <f t="shared" si="8"/>
        <v>"use": "1"</v>
      </c>
      <c r="AN96" s="13" t="str">
        <f t="shared" si="9"/>
        <v>{ "english": "tru", "bengali": "ত্রূ", "use": "1" }</v>
      </c>
      <c r="AT96" s="19"/>
    </row>
    <row r="97" spans="1:46" ht="18" x14ac:dyDescent="0.35">
      <c r="A97" t="str">
        <f ca="1">Tabelle1!E34</f>
        <v>ণ</v>
      </c>
      <c r="B97" t="s">
        <v>187</v>
      </c>
      <c r="C97" t="str">
        <f ca="1">Tabelle1!E30</f>
        <v>ট</v>
      </c>
      <c r="G97" t="str">
        <f ca="1">IF(A97="","",VLOOKUP(A97,Tabelle1!$E$4:$G$99,3,FALSE))</f>
        <v>&amp;#x9A3</v>
      </c>
      <c r="H97" t="str">
        <f ca="1">IF(B97="","",VLOOKUP(B97,Tabelle1!$E$4:$G$99,3,FALSE))</f>
        <v>&amp;#x9CD</v>
      </c>
      <c r="I97" t="str">
        <f ca="1">IF(C97="","",VLOOKUP(C97,Tabelle1!$E$4:$G$99,3,FALSE))</f>
        <v>&amp;#x99F</v>
      </c>
      <c r="J97" t="str">
        <f>IF(D97="","",VLOOKUP(D97,Tabelle1!$E$4:$G$99,3,FALSE))</f>
        <v/>
      </c>
      <c r="K97" t="str">
        <f>IF(E97="","",VLOOKUP(E97,Tabelle1!$E$4:$G$99,3,FALSE))</f>
        <v/>
      </c>
      <c r="L97" t="str">
        <f>IF(F97="","",VLOOKUP(F97,Tabelle1!$E$4:$G$99,3,FALSE))</f>
        <v/>
      </c>
      <c r="N97" t="str">
        <f t="shared" ca="1" si="5"/>
        <v>&amp;#x9A3&amp;#x9CD&amp;#x99F&lt;br&gt;</v>
      </c>
      <c r="Q97" t="s">
        <v>480</v>
      </c>
      <c r="AD97" t="s">
        <v>1628</v>
      </c>
      <c r="AE97" s="16" t="s">
        <v>1096</v>
      </c>
      <c r="AF97">
        <v>1</v>
      </c>
      <c r="AJ97" s="14" t="str">
        <f t="shared" si="6"/>
        <v>"english": "thb"</v>
      </c>
      <c r="AK97" s="14" t="str">
        <f t="shared" si="7"/>
        <v>"bengali": "থ্ব"</v>
      </c>
      <c r="AL97" s="14" t="str">
        <f t="shared" si="8"/>
        <v>"use": "1"</v>
      </c>
      <c r="AN97" s="13" t="str">
        <f t="shared" si="9"/>
        <v>{ "english": "thb", "bengali": "থ্ব", "use": "1" }</v>
      </c>
      <c r="AT97" s="19"/>
    </row>
    <row r="98" spans="1:46" ht="18" x14ac:dyDescent="0.35">
      <c r="A98" t="str">
        <f ca="1">Tabelle1!E34</f>
        <v>ণ</v>
      </c>
      <c r="B98" t="s">
        <v>187</v>
      </c>
      <c r="C98" t="str">
        <f ca="1">Tabelle1!E30</f>
        <v>ট</v>
      </c>
      <c r="D98" t="s">
        <v>187</v>
      </c>
      <c r="E98" t="str">
        <f ca="1">Tabelle1!E46</f>
        <v>র</v>
      </c>
      <c r="G98" t="str">
        <f ca="1">IF(A98="","",VLOOKUP(A98,Tabelle1!$E$4:$G$99,3,FALSE))</f>
        <v>&amp;#x9A3</v>
      </c>
      <c r="H98" t="str">
        <f ca="1">IF(B98="","",VLOOKUP(B98,Tabelle1!$E$4:$G$99,3,FALSE))</f>
        <v>&amp;#x9CD</v>
      </c>
      <c r="I98" t="str">
        <f ca="1">IF(C98="","",VLOOKUP(C98,Tabelle1!$E$4:$G$99,3,FALSE))</f>
        <v>&amp;#x99F</v>
      </c>
      <c r="J98" t="str">
        <f ca="1">IF(D98="","",VLOOKUP(D98,Tabelle1!$E$4:$G$99,3,FALSE))</f>
        <v>&amp;#x9CD</v>
      </c>
      <c r="K98" t="str">
        <f ca="1">IF(E98="","",VLOOKUP(E98,Tabelle1!$E$4:$G$99,3,FALSE))</f>
        <v>&amp;#x9B0</v>
      </c>
      <c r="L98" t="str">
        <f>IF(F98="","",VLOOKUP(F98,Tabelle1!$E$4:$G$99,3,FALSE))</f>
        <v/>
      </c>
      <c r="N98" t="str">
        <f t="shared" ca="1" si="5"/>
        <v>&amp;#x9A3&amp;#x9CD&amp;#x99F&amp;#x9CD&amp;#x9B0&lt;br&gt;</v>
      </c>
      <c r="Q98" t="s">
        <v>481</v>
      </c>
      <c r="AD98" t="s">
        <v>1633</v>
      </c>
      <c r="AE98" s="16" t="s">
        <v>1097</v>
      </c>
      <c r="AF98">
        <v>1</v>
      </c>
      <c r="AJ98" s="14" t="str">
        <f t="shared" si="6"/>
        <v>"english": "thy"</v>
      </c>
      <c r="AK98" s="14" t="str">
        <f t="shared" si="7"/>
        <v>"bengali": "থ্য"</v>
      </c>
      <c r="AL98" s="14" t="str">
        <f t="shared" si="8"/>
        <v>"use": "1"</v>
      </c>
      <c r="AN98" s="13" t="str">
        <f t="shared" si="9"/>
        <v>{ "english": "thy", "bengali": "থ্য", "use": "1" }</v>
      </c>
      <c r="AT98" s="19"/>
    </row>
    <row r="99" spans="1:46" ht="18" x14ac:dyDescent="0.35">
      <c r="A99" t="str">
        <f ca="1">Tabelle1!E34</f>
        <v>ণ</v>
      </c>
      <c r="B99" t="s">
        <v>187</v>
      </c>
      <c r="C99" t="str">
        <f ca="1">Tabelle1!E31</f>
        <v>ঠ</v>
      </c>
      <c r="G99" t="str">
        <f ca="1">IF(A99="","",VLOOKUP(A99,Tabelle1!$E$4:$G$99,3,FALSE))</f>
        <v>&amp;#x9A3</v>
      </c>
      <c r="H99" t="str">
        <f ca="1">IF(B99="","",VLOOKUP(B99,Tabelle1!$E$4:$G$99,3,FALSE))</f>
        <v>&amp;#x9CD</v>
      </c>
      <c r="I99" t="str">
        <f ca="1">IF(C99="","",VLOOKUP(C99,Tabelle1!$E$4:$G$99,3,FALSE))</f>
        <v>&amp;#x9A0</v>
      </c>
      <c r="J99" t="str">
        <f>IF(D99="","",VLOOKUP(D99,Tabelle1!$E$4:$G$99,3,FALSE))</f>
        <v/>
      </c>
      <c r="K99" t="str">
        <f>IF(E99="","",VLOOKUP(E99,Tabelle1!$E$4:$G$99,3,FALSE))</f>
        <v/>
      </c>
      <c r="L99" t="str">
        <f>IF(F99="","",VLOOKUP(F99,Tabelle1!$E$4:$G$99,3,FALSE))</f>
        <v/>
      </c>
      <c r="N99" t="str">
        <f t="shared" ca="1" si="5"/>
        <v>&amp;#x9A3&amp;#x9CD&amp;#x9A0&lt;br&gt;</v>
      </c>
      <c r="Q99" t="s">
        <v>482</v>
      </c>
      <c r="AD99" t="s">
        <v>1634</v>
      </c>
      <c r="AE99" s="16" t="s">
        <v>1098</v>
      </c>
      <c r="AF99">
        <v>1</v>
      </c>
      <c r="AJ99" s="14" t="str">
        <f t="shared" si="6"/>
        <v>"english": "thr"</v>
      </c>
      <c r="AK99" s="14" t="str">
        <f t="shared" si="7"/>
        <v>"bengali": "থ্র"</v>
      </c>
      <c r="AL99" s="14" t="str">
        <f t="shared" si="8"/>
        <v>"use": "1"</v>
      </c>
      <c r="AN99" s="13" t="str">
        <f t="shared" si="9"/>
        <v>{ "english": "thr", "bengali": "থ্র", "use": "1" }</v>
      </c>
      <c r="AT99" s="19"/>
    </row>
    <row r="100" spans="1:46" ht="18" x14ac:dyDescent="0.35">
      <c r="A100" t="str">
        <f ca="1">Tabelle1!E34</f>
        <v>ণ</v>
      </c>
      <c r="B100" t="s">
        <v>187</v>
      </c>
      <c r="C100" t="str">
        <f ca="1">Tabelle1!E32</f>
        <v>ড</v>
      </c>
      <c r="G100" t="str">
        <f ca="1">IF(A100="","",VLOOKUP(A100,Tabelle1!$E$4:$G$99,3,FALSE))</f>
        <v>&amp;#x9A3</v>
      </c>
      <c r="H100" t="str">
        <f ca="1">IF(B100="","",VLOOKUP(B100,Tabelle1!$E$4:$G$99,3,FALSE))</f>
        <v>&amp;#x9CD</v>
      </c>
      <c r="I100" t="str">
        <f ca="1">IF(C100="","",VLOOKUP(C100,Tabelle1!$E$4:$G$99,3,FALSE))</f>
        <v>&amp;#x9A1</v>
      </c>
      <c r="J100" t="str">
        <f>IF(D100="","",VLOOKUP(D100,Tabelle1!$E$4:$G$99,3,FALSE))</f>
        <v/>
      </c>
      <c r="K100" t="str">
        <f>IF(E100="","",VLOOKUP(E100,Tabelle1!$E$4:$G$99,3,FALSE))</f>
        <v/>
      </c>
      <c r="L100" t="str">
        <f>IF(F100="","",VLOOKUP(F100,Tabelle1!$E$4:$G$99,3,FALSE))</f>
        <v/>
      </c>
      <c r="N100" t="str">
        <f t="shared" ca="1" si="5"/>
        <v>&amp;#x9A3&amp;#x9CD&amp;#x9A1&lt;br&gt;</v>
      </c>
      <c r="Q100" t="s">
        <v>483</v>
      </c>
      <c r="AD100" t="s">
        <v>1635</v>
      </c>
      <c r="AE100" s="16" t="s">
        <v>1099</v>
      </c>
      <c r="AF100">
        <v>1</v>
      </c>
      <c r="AJ100" s="14" t="str">
        <f t="shared" si="6"/>
        <v>"english": "thru"</v>
      </c>
      <c r="AK100" s="14" t="str">
        <f t="shared" si="7"/>
        <v>"bengali": "থ্রু"</v>
      </c>
      <c r="AL100" s="14" t="str">
        <f t="shared" si="8"/>
        <v>"use": "1"</v>
      </c>
      <c r="AN100" s="13" t="str">
        <f t="shared" si="9"/>
        <v>{ "english": "thru", "bengali": "থ্রু", "use": "1" }</v>
      </c>
      <c r="AT100" s="19"/>
    </row>
    <row r="101" spans="1:46" ht="18" x14ac:dyDescent="0.35">
      <c r="A101" t="str">
        <f ca="1">Tabelle1!E34</f>
        <v>ণ</v>
      </c>
      <c r="B101" t="s">
        <v>187</v>
      </c>
      <c r="C101" t="str">
        <f ca="1">Tabelle1!E32</f>
        <v>ড</v>
      </c>
      <c r="D101" t="s">
        <v>187</v>
      </c>
      <c r="E101" t="str">
        <f ca="1">Tabelle1!E46</f>
        <v>র</v>
      </c>
      <c r="G101" t="str">
        <f ca="1">IF(A101="","",VLOOKUP(A101,Tabelle1!$E$4:$G$99,3,FALSE))</f>
        <v>&amp;#x9A3</v>
      </c>
      <c r="H101" t="str">
        <f ca="1">IF(B101="","",VLOOKUP(B101,Tabelle1!$E$4:$G$99,3,FALSE))</f>
        <v>&amp;#x9CD</v>
      </c>
      <c r="I101" t="str">
        <f ca="1">IF(C101="","",VLOOKUP(C101,Tabelle1!$E$4:$G$99,3,FALSE))</f>
        <v>&amp;#x9A1</v>
      </c>
      <c r="J101" t="str">
        <f ca="1">IF(D101="","",VLOOKUP(D101,Tabelle1!$E$4:$G$99,3,FALSE))</f>
        <v>&amp;#x9CD</v>
      </c>
      <c r="K101" t="str">
        <f ca="1">IF(E101="","",VLOOKUP(E101,Tabelle1!$E$4:$G$99,3,FALSE))</f>
        <v>&amp;#x9B0</v>
      </c>
      <c r="L101" t="str">
        <f>IF(F101="","",VLOOKUP(F101,Tabelle1!$E$4:$G$99,3,FALSE))</f>
        <v/>
      </c>
      <c r="N101" t="str">
        <f t="shared" ca="1" si="5"/>
        <v>&amp;#x9A3&amp;#x9CD&amp;#x9A1&amp;#x9CD&amp;#x9B0&lt;br&gt;</v>
      </c>
      <c r="Q101" t="s">
        <v>484</v>
      </c>
      <c r="AD101" t="s">
        <v>1635</v>
      </c>
      <c r="AE101" s="16" t="s">
        <v>1100</v>
      </c>
      <c r="AF101">
        <v>1</v>
      </c>
      <c r="AJ101" s="14" t="str">
        <f t="shared" si="6"/>
        <v>"english": "thru"</v>
      </c>
      <c r="AK101" s="14" t="str">
        <f t="shared" si="7"/>
        <v>"bengali": "থ্রূ"</v>
      </c>
      <c r="AL101" s="14" t="str">
        <f t="shared" si="8"/>
        <v>"use": "1"</v>
      </c>
      <c r="AN101" s="13" t="str">
        <f t="shared" si="9"/>
        <v>{ "english": "thru", "bengali": "থ্রূ", "use": "1" }</v>
      </c>
      <c r="AT101" s="19"/>
    </row>
    <row r="102" spans="1:46" ht="18" x14ac:dyDescent="0.35">
      <c r="A102" t="str">
        <f ca="1">Tabelle1!E34</f>
        <v>ণ</v>
      </c>
      <c r="B102" t="s">
        <v>187</v>
      </c>
      <c r="C102" t="str">
        <f ca="1">Tabelle1!E33</f>
        <v>ঢ</v>
      </c>
      <c r="G102" t="str">
        <f ca="1">IF(A102="","",VLOOKUP(A102,Tabelle1!$E$4:$G$99,3,FALSE))</f>
        <v>&amp;#x9A3</v>
      </c>
      <c r="H102" t="str">
        <f ca="1">IF(B102="","",VLOOKUP(B102,Tabelle1!$E$4:$G$99,3,FALSE))</f>
        <v>&amp;#x9CD</v>
      </c>
      <c r="I102" t="str">
        <f ca="1">IF(C102="","",VLOOKUP(C102,Tabelle1!$E$4:$G$99,3,FALSE))</f>
        <v>&amp;#x9A2</v>
      </c>
      <c r="J102" t="str">
        <f>IF(D102="","",VLOOKUP(D102,Tabelle1!$E$4:$G$99,3,FALSE))</f>
        <v/>
      </c>
      <c r="K102" t="str">
        <f>IF(E102="","",VLOOKUP(E102,Tabelle1!$E$4:$G$99,3,FALSE))</f>
        <v/>
      </c>
      <c r="L102" t="str">
        <f>IF(F102="","",VLOOKUP(F102,Tabelle1!$E$4:$G$99,3,FALSE))</f>
        <v/>
      </c>
      <c r="N102" t="str">
        <f t="shared" ca="1" si="5"/>
        <v>&amp;#x9A3&amp;#x9CD&amp;#x9A2&lt;br&gt;</v>
      </c>
      <c r="Q102" t="s">
        <v>485</v>
      </c>
      <c r="AD102" t="s">
        <v>1636</v>
      </c>
      <c r="AE102" s="16" t="s">
        <v>1101</v>
      </c>
      <c r="AF102">
        <v>1</v>
      </c>
      <c r="AJ102" s="14" t="str">
        <f t="shared" si="6"/>
        <v>"english": "du"</v>
      </c>
      <c r="AK102" s="14" t="str">
        <f t="shared" si="7"/>
        <v>"bengali": "দু"</v>
      </c>
      <c r="AL102" s="14" t="str">
        <f t="shared" si="8"/>
        <v>"use": "1"</v>
      </c>
      <c r="AN102" s="13" t="str">
        <f t="shared" si="9"/>
        <v>{ "english": "du", "bengali": "দু", "use": "1" }</v>
      </c>
      <c r="AT102" s="19"/>
    </row>
    <row r="103" spans="1:46" ht="18" x14ac:dyDescent="0.35">
      <c r="A103" t="str">
        <f ca="1">Tabelle1!E34</f>
        <v>ণ</v>
      </c>
      <c r="B103" t="s">
        <v>187</v>
      </c>
      <c r="C103" t="str">
        <f ca="1">Tabelle1!E34</f>
        <v>ণ</v>
      </c>
      <c r="G103" t="str">
        <f ca="1">IF(A103="","",VLOOKUP(A103,Tabelle1!$E$4:$G$99,3,FALSE))</f>
        <v>&amp;#x9A3</v>
      </c>
      <c r="H103" t="str">
        <f ca="1">IF(B103="","",VLOOKUP(B103,Tabelle1!$E$4:$G$99,3,FALSE))</f>
        <v>&amp;#x9CD</v>
      </c>
      <c r="I103" t="str">
        <f ca="1">IF(C103="","",VLOOKUP(C103,Tabelle1!$E$4:$G$99,3,FALSE))</f>
        <v>&amp;#x9A3</v>
      </c>
      <c r="J103" t="str">
        <f>IF(D103="","",VLOOKUP(D103,Tabelle1!$E$4:$G$99,3,FALSE))</f>
        <v/>
      </c>
      <c r="K103" t="str">
        <f>IF(E103="","",VLOOKUP(E103,Tabelle1!$E$4:$G$99,3,FALSE))</f>
        <v/>
      </c>
      <c r="L103" t="str">
        <f>IF(F103="","",VLOOKUP(F103,Tabelle1!$E$4:$G$99,3,FALSE))</f>
        <v/>
      </c>
      <c r="N103" t="str">
        <f t="shared" ca="1" si="5"/>
        <v>&amp;#x9A3&amp;#x9CD&amp;#x9A3&lt;br&gt;</v>
      </c>
      <c r="Q103" t="s">
        <v>486</v>
      </c>
      <c r="AD103" t="s">
        <v>1637</v>
      </c>
      <c r="AE103" s="16" t="s">
        <v>1102</v>
      </c>
      <c r="AF103">
        <v>1</v>
      </c>
      <c r="AJ103" s="14" t="str">
        <f t="shared" si="6"/>
        <v>"english": "dd"</v>
      </c>
      <c r="AK103" s="14" t="str">
        <f t="shared" si="7"/>
        <v>"bengali": "দ্দ"</v>
      </c>
      <c r="AL103" s="14" t="str">
        <f t="shared" si="8"/>
        <v>"use": "1"</v>
      </c>
      <c r="AN103" s="13" t="str">
        <f t="shared" si="9"/>
        <v>{ "english": "dd", "bengali": "দ্দ", "use": "1" }</v>
      </c>
      <c r="AT103" s="19"/>
    </row>
    <row r="104" spans="1:46" ht="18" x14ac:dyDescent="0.35">
      <c r="A104" t="str">
        <f ca="1">Tabelle1!E34</f>
        <v>ণ</v>
      </c>
      <c r="B104" t="s">
        <v>187</v>
      </c>
      <c r="C104" t="str">
        <f ca="1">Tabelle1!E42</f>
        <v>ব</v>
      </c>
      <c r="G104" t="str">
        <f ca="1">IF(A104="","",VLOOKUP(A104,Tabelle1!$E$4:$G$99,3,FALSE))</f>
        <v>&amp;#x9A3</v>
      </c>
      <c r="H104" t="str">
        <f ca="1">IF(B104="","",VLOOKUP(B104,Tabelle1!$E$4:$G$99,3,FALSE))</f>
        <v>&amp;#x9CD</v>
      </c>
      <c r="I104" t="str">
        <f ca="1">IF(C104="","",VLOOKUP(C104,Tabelle1!$E$4:$G$99,3,FALSE))</f>
        <v>&amp;#x9AC</v>
      </c>
      <c r="J104" t="str">
        <f>IF(D104="","",VLOOKUP(D104,Tabelle1!$E$4:$G$99,3,FALSE))</f>
        <v/>
      </c>
      <c r="K104" t="str">
        <f>IF(E104="","",VLOOKUP(E104,Tabelle1!$E$4:$G$99,3,FALSE))</f>
        <v/>
      </c>
      <c r="L104" t="str">
        <f>IF(F104="","",VLOOKUP(F104,Tabelle1!$E$4:$G$99,3,FALSE))</f>
        <v/>
      </c>
      <c r="N104" t="str">
        <f t="shared" ca="1" si="5"/>
        <v>&amp;#x9A3&amp;#x9CD&amp;#x9AC&lt;br&gt;</v>
      </c>
      <c r="Q104" t="s">
        <v>487</v>
      </c>
      <c r="AD104" t="s">
        <v>1638</v>
      </c>
      <c r="AE104" s="16" t="s">
        <v>1103</v>
      </c>
      <c r="AF104">
        <v>1</v>
      </c>
      <c r="AJ104" s="14" t="str">
        <f t="shared" si="6"/>
        <v>"english": "ddb"</v>
      </c>
      <c r="AK104" s="14" t="str">
        <f t="shared" si="7"/>
        <v>"bengali": "দ্দ্ব"</v>
      </c>
      <c r="AL104" s="14" t="str">
        <f t="shared" si="8"/>
        <v>"use": "1"</v>
      </c>
      <c r="AN104" s="13" t="str">
        <f t="shared" si="9"/>
        <v>{ "english": "ddb", "bengali": "দ্দ্ব", "use": "1" }</v>
      </c>
      <c r="AT104" s="19"/>
    </row>
    <row r="105" spans="1:46" ht="18" x14ac:dyDescent="0.35">
      <c r="A105" t="str">
        <f ca="1">Tabelle1!E34</f>
        <v>ণ</v>
      </c>
      <c r="B105" t="s">
        <v>187</v>
      </c>
      <c r="C105" t="str">
        <f ca="1">Tabelle1!E44</f>
        <v>ম</v>
      </c>
      <c r="G105" t="str">
        <f ca="1">IF(A105="","",VLOOKUP(A105,Tabelle1!$E$4:$G$99,3,FALSE))</f>
        <v>&amp;#x9A3</v>
      </c>
      <c r="H105" t="str">
        <f ca="1">IF(B105="","",VLOOKUP(B105,Tabelle1!$E$4:$G$99,3,FALSE))</f>
        <v>&amp;#x9CD</v>
      </c>
      <c r="I105" t="str">
        <f ca="1">IF(C105="","",VLOOKUP(C105,Tabelle1!$E$4:$G$99,3,FALSE))</f>
        <v>&amp;#x9AE</v>
      </c>
      <c r="J105" t="str">
        <f>IF(D105="","",VLOOKUP(D105,Tabelle1!$E$4:$G$99,3,FALSE))</f>
        <v/>
      </c>
      <c r="K105" t="str">
        <f>IF(E105="","",VLOOKUP(E105,Tabelle1!$E$4:$G$99,3,FALSE))</f>
        <v/>
      </c>
      <c r="L105" t="str">
        <f>IF(F105="","",VLOOKUP(F105,Tabelle1!$E$4:$G$99,3,FALSE))</f>
        <v/>
      </c>
      <c r="N105" t="str">
        <f t="shared" ca="1" si="5"/>
        <v>&amp;#x9A3&amp;#x9CD&amp;#x9AE&lt;br&gt;</v>
      </c>
      <c r="Q105" t="s">
        <v>488</v>
      </c>
      <c r="AD105" t="s">
        <v>1639</v>
      </c>
      <c r="AE105" s="16" t="s">
        <v>1104</v>
      </c>
      <c r="AF105">
        <v>1</v>
      </c>
      <c r="AJ105" s="14" t="str">
        <f t="shared" si="6"/>
        <v>"english": "ddh"</v>
      </c>
      <c r="AK105" s="14" t="str">
        <f t="shared" si="7"/>
        <v>"bengali": "দ্ধ"</v>
      </c>
      <c r="AL105" s="14" t="str">
        <f t="shared" si="8"/>
        <v>"use": "1"</v>
      </c>
      <c r="AN105" s="13" t="str">
        <f t="shared" si="9"/>
        <v>{ "english": "ddh", "bengali": "দ্ধ", "use": "1" }</v>
      </c>
      <c r="AT105" s="19"/>
    </row>
    <row r="106" spans="1:46" ht="18" x14ac:dyDescent="0.35">
      <c r="A106" t="str">
        <f ca="1">Tabelle1!E34</f>
        <v>ণ</v>
      </c>
      <c r="B106" t="s">
        <v>187</v>
      </c>
      <c r="C106" t="str">
        <f ca="1">Tabelle1!E45</f>
        <v>য</v>
      </c>
      <c r="G106" t="str">
        <f ca="1">IF(A106="","",VLOOKUP(A106,Tabelle1!$E$4:$G$99,3,FALSE))</f>
        <v>&amp;#x9A3</v>
      </c>
      <c r="H106" t="str">
        <f ca="1">IF(B106="","",VLOOKUP(B106,Tabelle1!$E$4:$G$99,3,FALSE))</f>
        <v>&amp;#x9CD</v>
      </c>
      <c r="I106" t="str">
        <f ca="1">IF(C106="","",VLOOKUP(C106,Tabelle1!$E$4:$G$99,3,FALSE))</f>
        <v>&amp;#x9AF</v>
      </c>
      <c r="J106" t="str">
        <f>IF(D106="","",VLOOKUP(D106,Tabelle1!$E$4:$G$99,3,FALSE))</f>
        <v/>
      </c>
      <c r="K106" t="str">
        <f>IF(E106="","",VLOOKUP(E106,Tabelle1!$E$4:$G$99,3,FALSE))</f>
        <v/>
      </c>
      <c r="L106" t="str">
        <f>IF(F106="","",VLOOKUP(F106,Tabelle1!$E$4:$G$99,3,FALSE))</f>
        <v/>
      </c>
      <c r="N106" t="str">
        <f t="shared" ca="1" si="5"/>
        <v>&amp;#x9A3&amp;#x9CD&amp;#x9AF&lt;br&gt;</v>
      </c>
      <c r="Q106" t="s">
        <v>489</v>
      </c>
      <c r="AD106" t="s">
        <v>1640</v>
      </c>
      <c r="AE106" s="16" t="s">
        <v>1105</v>
      </c>
      <c r="AF106">
        <v>1</v>
      </c>
      <c r="AJ106" s="14" t="str">
        <f t="shared" si="6"/>
        <v>"english": "ddhb"</v>
      </c>
      <c r="AK106" s="14" t="str">
        <f t="shared" si="7"/>
        <v>"bengali": "দ্ধ্ব"</v>
      </c>
      <c r="AL106" s="14" t="str">
        <f t="shared" si="8"/>
        <v>"use": "1"</v>
      </c>
      <c r="AN106" s="13" t="str">
        <f t="shared" si="9"/>
        <v>{ "english": "ddhb", "bengali": "দ্ধ্ব", "use": "1" }</v>
      </c>
      <c r="AT106" s="19"/>
    </row>
    <row r="107" spans="1:46" ht="18" x14ac:dyDescent="0.35">
      <c r="A107" t="str">
        <f ca="1">Tabelle1!E35</f>
        <v>ত</v>
      </c>
      <c r="B107" t="s">
        <v>187</v>
      </c>
      <c r="C107" t="str">
        <f ca="1">Tabelle1!E35</f>
        <v>ত</v>
      </c>
      <c r="G107" t="str">
        <f ca="1">IF(A107="","",VLOOKUP(A107,Tabelle1!$E$4:$G$99,3,FALSE))</f>
        <v>&amp;#x9A4</v>
      </c>
      <c r="H107" t="str">
        <f ca="1">IF(B107="","",VLOOKUP(B107,Tabelle1!$E$4:$G$99,3,FALSE))</f>
        <v>&amp;#x9CD</v>
      </c>
      <c r="I107" t="str">
        <f ca="1">IF(C107="","",VLOOKUP(C107,Tabelle1!$E$4:$G$99,3,FALSE))</f>
        <v>&amp;#x9A4</v>
      </c>
      <c r="J107" t="str">
        <f>IF(D107="","",VLOOKUP(D107,Tabelle1!$E$4:$G$99,3,FALSE))</f>
        <v/>
      </c>
      <c r="K107" t="str">
        <f>IF(E107="","",VLOOKUP(E107,Tabelle1!$E$4:$G$99,3,FALSE))</f>
        <v/>
      </c>
      <c r="L107" t="str">
        <f>IF(F107="","",VLOOKUP(F107,Tabelle1!$E$4:$G$99,3,FALSE))</f>
        <v/>
      </c>
      <c r="N107" t="str">
        <f t="shared" ca="1" si="5"/>
        <v>&amp;#x9A4&amp;#x9CD&amp;#x9A4&lt;br&gt;</v>
      </c>
      <c r="Q107" t="s">
        <v>490</v>
      </c>
      <c r="AD107" t="s">
        <v>1641</v>
      </c>
      <c r="AE107" s="16" t="s">
        <v>1106</v>
      </c>
      <c r="AF107">
        <v>1</v>
      </c>
      <c r="AJ107" s="14" t="str">
        <f t="shared" si="6"/>
        <v>"english": "db"</v>
      </c>
      <c r="AK107" s="14" t="str">
        <f t="shared" si="7"/>
        <v>"bengali": "দ্ব"</v>
      </c>
      <c r="AL107" s="14" t="str">
        <f t="shared" si="8"/>
        <v>"use": "1"</v>
      </c>
      <c r="AN107" s="13" t="str">
        <f t="shared" si="9"/>
        <v>{ "english": "db", "bengali": "দ্ব", "use": "1" }</v>
      </c>
      <c r="AT107" s="19"/>
    </row>
    <row r="108" spans="1:46" ht="18" x14ac:dyDescent="0.35">
      <c r="A108" t="str">
        <f ca="1">Tabelle1!E35</f>
        <v>ত</v>
      </c>
      <c r="B108" t="s">
        <v>187</v>
      </c>
      <c r="C108" t="str">
        <f ca="1">Tabelle1!E35</f>
        <v>ত</v>
      </c>
      <c r="D108" t="s">
        <v>187</v>
      </c>
      <c r="E108" t="str">
        <f ca="1">Tabelle1!E42</f>
        <v>ব</v>
      </c>
      <c r="G108" t="str">
        <f ca="1">IF(A108="","",VLOOKUP(A108,Tabelle1!$E$4:$G$99,3,FALSE))</f>
        <v>&amp;#x9A4</v>
      </c>
      <c r="H108" t="str">
        <f ca="1">IF(B108="","",VLOOKUP(B108,Tabelle1!$E$4:$G$99,3,FALSE))</f>
        <v>&amp;#x9CD</v>
      </c>
      <c r="I108" t="str">
        <f ca="1">IF(C108="","",VLOOKUP(C108,Tabelle1!$E$4:$G$99,3,FALSE))</f>
        <v>&amp;#x9A4</v>
      </c>
      <c r="J108" t="str">
        <f ca="1">IF(D108="","",VLOOKUP(D108,Tabelle1!$E$4:$G$99,3,FALSE))</f>
        <v>&amp;#x9CD</v>
      </c>
      <c r="K108" t="str">
        <f ca="1">IF(E108="","",VLOOKUP(E108,Tabelle1!$E$4:$G$99,3,FALSE))</f>
        <v>&amp;#x9AC</v>
      </c>
      <c r="L108" t="str">
        <f>IF(F108="","",VLOOKUP(F108,Tabelle1!$E$4:$G$99,3,FALSE))</f>
        <v/>
      </c>
      <c r="N108" t="str">
        <f t="shared" ca="1" si="5"/>
        <v>&amp;#x9A4&amp;#x9CD&amp;#x9A4&amp;#x9CD&amp;#x9AC&lt;br&gt;</v>
      </c>
      <c r="Q108" t="s">
        <v>491</v>
      </c>
      <c r="AD108" t="s">
        <v>1642</v>
      </c>
      <c r="AE108" s="16" t="s">
        <v>1107</v>
      </c>
      <c r="AF108">
        <v>1</v>
      </c>
      <c r="AJ108" s="14" t="str">
        <f t="shared" si="6"/>
        <v>"english": "dbh"</v>
      </c>
      <c r="AK108" s="14" t="str">
        <f t="shared" si="7"/>
        <v>"bengali": "দ্ভ"</v>
      </c>
      <c r="AL108" s="14" t="str">
        <f t="shared" si="8"/>
        <v>"use": "1"</v>
      </c>
      <c r="AN108" s="13" t="str">
        <f t="shared" si="9"/>
        <v>{ "english": "dbh", "bengali": "দ্ভ", "use": "1" }</v>
      </c>
      <c r="AT108" s="19"/>
    </row>
    <row r="109" spans="1:46" ht="18" x14ac:dyDescent="0.35">
      <c r="A109" t="str">
        <f ca="1">Tabelle1!E35</f>
        <v>ত</v>
      </c>
      <c r="B109" t="s">
        <v>187</v>
      </c>
      <c r="C109" t="str">
        <f ca="1">Tabelle1!E36</f>
        <v>থ</v>
      </c>
      <c r="G109" t="str">
        <f ca="1">IF(A109="","",VLOOKUP(A109,Tabelle1!$E$4:$G$99,3,FALSE))</f>
        <v>&amp;#x9A4</v>
      </c>
      <c r="H109" t="str">
        <f ca="1">IF(B109="","",VLOOKUP(B109,Tabelle1!$E$4:$G$99,3,FALSE))</f>
        <v>&amp;#x9CD</v>
      </c>
      <c r="I109" t="str">
        <f ca="1">IF(C109="","",VLOOKUP(C109,Tabelle1!$E$4:$G$99,3,FALSE))</f>
        <v>&amp;#x9A5</v>
      </c>
      <c r="J109" t="str">
        <f>IF(D109="","",VLOOKUP(D109,Tabelle1!$E$4:$G$99,3,FALSE))</f>
        <v/>
      </c>
      <c r="K109" t="str">
        <f>IF(E109="","",VLOOKUP(E109,Tabelle1!$E$4:$G$99,3,FALSE))</f>
        <v/>
      </c>
      <c r="L109" t="str">
        <f>IF(F109="","",VLOOKUP(F109,Tabelle1!$E$4:$G$99,3,FALSE))</f>
        <v/>
      </c>
      <c r="N109" t="str">
        <f t="shared" ca="1" si="5"/>
        <v>&amp;#x9A4&amp;#x9CD&amp;#x9A5&lt;br&gt;</v>
      </c>
      <c r="Q109" t="s">
        <v>492</v>
      </c>
      <c r="AD109" t="s">
        <v>1643</v>
      </c>
      <c r="AE109" s="16" t="s">
        <v>1108</v>
      </c>
      <c r="AF109">
        <v>1</v>
      </c>
      <c r="AJ109" s="14" t="str">
        <f t="shared" si="6"/>
        <v>"english": "dbhr"</v>
      </c>
      <c r="AK109" s="14" t="str">
        <f t="shared" si="7"/>
        <v>"bengali": "দ্ভ্র"</v>
      </c>
      <c r="AL109" s="14" t="str">
        <f t="shared" si="8"/>
        <v>"use": "1"</v>
      </c>
      <c r="AN109" s="13" t="str">
        <f t="shared" si="9"/>
        <v>{ "english": "dbhr", "bengali": "দ্ভ্র", "use": "1" }</v>
      </c>
      <c r="AT109" s="19"/>
    </row>
    <row r="110" spans="1:46" ht="18" x14ac:dyDescent="0.35">
      <c r="A110" t="str">
        <f ca="1">Tabelle1!E35</f>
        <v>ত</v>
      </c>
      <c r="B110" t="s">
        <v>187</v>
      </c>
      <c r="C110" t="str">
        <f ca="1">Tabelle1!E39</f>
        <v>ন</v>
      </c>
      <c r="G110" t="str">
        <f ca="1">IF(A110="","",VLOOKUP(A110,Tabelle1!$E$4:$G$99,3,FALSE))</f>
        <v>&amp;#x9A4</v>
      </c>
      <c r="H110" t="str">
        <f ca="1">IF(B110="","",VLOOKUP(B110,Tabelle1!$E$4:$G$99,3,FALSE))</f>
        <v>&amp;#x9CD</v>
      </c>
      <c r="I110" t="str">
        <f ca="1">IF(C110="","",VLOOKUP(C110,Tabelle1!$E$4:$G$99,3,FALSE))</f>
        <v>&amp;#x9A8</v>
      </c>
      <c r="J110" t="str">
        <f>IF(D110="","",VLOOKUP(D110,Tabelle1!$E$4:$G$99,3,FALSE))</f>
        <v/>
      </c>
      <c r="K110" t="str">
        <f>IF(E110="","",VLOOKUP(E110,Tabelle1!$E$4:$G$99,3,FALSE))</f>
        <v/>
      </c>
      <c r="L110" t="str">
        <f>IF(F110="","",VLOOKUP(F110,Tabelle1!$E$4:$G$99,3,FALSE))</f>
        <v/>
      </c>
      <c r="N110" t="str">
        <f t="shared" ca="1" si="5"/>
        <v>&amp;#x9A4&amp;#x9CD&amp;#x9A8&lt;br&gt;</v>
      </c>
      <c r="Q110" t="s">
        <v>493</v>
      </c>
      <c r="AD110" t="s">
        <v>1644</v>
      </c>
      <c r="AE110" s="16" t="s">
        <v>1109</v>
      </c>
      <c r="AF110">
        <v>1</v>
      </c>
      <c r="AJ110" s="14" t="str">
        <f t="shared" si="6"/>
        <v>"english": "dm"</v>
      </c>
      <c r="AK110" s="14" t="str">
        <f t="shared" si="7"/>
        <v>"bengali": "দ্ম"</v>
      </c>
      <c r="AL110" s="14" t="str">
        <f t="shared" si="8"/>
        <v>"use": "1"</v>
      </c>
      <c r="AN110" s="13" t="str">
        <f t="shared" si="9"/>
        <v>{ "english": "dm", "bengali": "দ্ম", "use": "1" }</v>
      </c>
      <c r="AT110" s="19"/>
    </row>
    <row r="111" spans="1:46" ht="18" x14ac:dyDescent="0.35">
      <c r="A111" t="str">
        <f ca="1">Tabelle1!E35</f>
        <v>ত</v>
      </c>
      <c r="B111" t="s">
        <v>187</v>
      </c>
      <c r="C111" t="str">
        <f ca="1">Tabelle1!E42</f>
        <v>ব</v>
      </c>
      <c r="G111" t="str">
        <f ca="1">IF(A111="","",VLOOKUP(A111,Tabelle1!$E$4:$G$99,3,FALSE))</f>
        <v>&amp;#x9A4</v>
      </c>
      <c r="H111" t="str">
        <f ca="1">IF(B111="","",VLOOKUP(B111,Tabelle1!$E$4:$G$99,3,FALSE))</f>
        <v>&amp;#x9CD</v>
      </c>
      <c r="I111" t="str">
        <f ca="1">IF(C111="","",VLOOKUP(C111,Tabelle1!$E$4:$G$99,3,FALSE))</f>
        <v>&amp;#x9AC</v>
      </c>
      <c r="J111" t="str">
        <f>IF(D111="","",VLOOKUP(D111,Tabelle1!$E$4:$G$99,3,FALSE))</f>
        <v/>
      </c>
      <c r="K111" t="str">
        <f>IF(E111="","",VLOOKUP(E111,Tabelle1!$E$4:$G$99,3,FALSE))</f>
        <v/>
      </c>
      <c r="L111" t="str">
        <f>IF(F111="","",VLOOKUP(F111,Tabelle1!$E$4:$G$99,3,FALSE))</f>
        <v/>
      </c>
      <c r="N111" t="str">
        <f t="shared" ca="1" si="5"/>
        <v>&amp;#x9A4&amp;#x9CD&amp;#x9AC&lt;br&gt;</v>
      </c>
      <c r="Q111" t="s">
        <v>494</v>
      </c>
      <c r="AD111" t="s">
        <v>1617</v>
      </c>
      <c r="AE111" s="16" t="s">
        <v>1110</v>
      </c>
      <c r="AF111">
        <v>1</v>
      </c>
      <c r="AJ111" s="14" t="str">
        <f t="shared" si="6"/>
        <v>"english": "dy"</v>
      </c>
      <c r="AK111" s="14" t="str">
        <f t="shared" si="7"/>
        <v>"bengali": "দ্য"</v>
      </c>
      <c r="AL111" s="14" t="str">
        <f t="shared" si="8"/>
        <v>"use": "1"</v>
      </c>
      <c r="AN111" s="13" t="str">
        <f t="shared" si="9"/>
        <v>{ "english": "dy", "bengali": "দ্য", "use": "1" }</v>
      </c>
      <c r="AT111" s="19"/>
    </row>
    <row r="112" spans="1:46" ht="18" x14ac:dyDescent="0.35">
      <c r="A112" t="str">
        <f ca="1">Tabelle1!E35</f>
        <v>ত</v>
      </c>
      <c r="B112" t="s">
        <v>187</v>
      </c>
      <c r="C112" t="str">
        <f ca="1">Tabelle1!E44</f>
        <v>ম</v>
      </c>
      <c r="G112" t="str">
        <f ca="1">IF(A112="","",VLOOKUP(A112,Tabelle1!$E$4:$G$99,3,FALSE))</f>
        <v>&amp;#x9A4</v>
      </c>
      <c r="H112" t="str">
        <f ca="1">IF(B112="","",VLOOKUP(B112,Tabelle1!$E$4:$G$99,3,FALSE))</f>
        <v>&amp;#x9CD</v>
      </c>
      <c r="I112" t="str">
        <f ca="1">IF(C112="","",VLOOKUP(C112,Tabelle1!$E$4:$G$99,3,FALSE))</f>
        <v>&amp;#x9AE</v>
      </c>
      <c r="J112" t="str">
        <f>IF(D112="","",VLOOKUP(D112,Tabelle1!$E$4:$G$99,3,FALSE))</f>
        <v/>
      </c>
      <c r="K112" t="str">
        <f>IF(E112="","",VLOOKUP(E112,Tabelle1!$E$4:$G$99,3,FALSE))</f>
        <v/>
      </c>
      <c r="L112" t="str">
        <f>IF(F112="","",VLOOKUP(F112,Tabelle1!$E$4:$G$99,3,FALSE))</f>
        <v/>
      </c>
      <c r="N112" t="str">
        <f t="shared" ca="1" si="5"/>
        <v>&amp;#x9A4&amp;#x9CD&amp;#x9AE&lt;br&gt;</v>
      </c>
      <c r="Q112" t="s">
        <v>495</v>
      </c>
      <c r="AD112" t="s">
        <v>1618</v>
      </c>
      <c r="AE112" s="16" t="s">
        <v>1111</v>
      </c>
      <c r="AF112">
        <v>1</v>
      </c>
      <c r="AJ112" s="14" t="str">
        <f t="shared" si="6"/>
        <v>"english": "dr"</v>
      </c>
      <c r="AK112" s="14" t="str">
        <f t="shared" si="7"/>
        <v>"bengali": "দ্র"</v>
      </c>
      <c r="AL112" s="14" t="str">
        <f t="shared" si="8"/>
        <v>"use": "1"</v>
      </c>
      <c r="AN112" s="13" t="str">
        <f t="shared" si="9"/>
        <v>{ "english": "dr", "bengali": "দ্র", "use": "1" }</v>
      </c>
      <c r="AT112" s="19"/>
    </row>
    <row r="113" spans="1:46" ht="18" x14ac:dyDescent="0.35">
      <c r="A113" t="str">
        <f ca="1">Tabelle1!E35</f>
        <v>ত</v>
      </c>
      <c r="B113" t="s">
        <v>187</v>
      </c>
      <c r="C113" t="str">
        <f ca="1">Tabelle1!E45</f>
        <v>য</v>
      </c>
      <c r="G113" t="str">
        <f ca="1">IF(A113="","",VLOOKUP(A113,Tabelle1!$E$4:$G$99,3,FALSE))</f>
        <v>&amp;#x9A4</v>
      </c>
      <c r="H113" t="str">
        <f ca="1">IF(B113="","",VLOOKUP(B113,Tabelle1!$E$4:$G$99,3,FALSE))</f>
        <v>&amp;#x9CD</v>
      </c>
      <c r="I113" t="str">
        <f ca="1">IF(C113="","",VLOOKUP(C113,Tabelle1!$E$4:$G$99,3,FALSE))</f>
        <v>&amp;#x9AF</v>
      </c>
      <c r="J113" t="str">
        <f>IF(D113="","",VLOOKUP(D113,Tabelle1!$E$4:$G$99,3,FALSE))</f>
        <v/>
      </c>
      <c r="K113" t="str">
        <f>IF(E113="","",VLOOKUP(E113,Tabelle1!$E$4:$G$99,3,FALSE))</f>
        <v/>
      </c>
      <c r="L113" t="str">
        <f>IF(F113="","",VLOOKUP(F113,Tabelle1!$E$4:$G$99,3,FALSE))</f>
        <v/>
      </c>
      <c r="N113" t="str">
        <f t="shared" ca="1" si="5"/>
        <v>&amp;#x9A4&amp;#x9CD&amp;#x9AF&lt;br&gt;</v>
      </c>
      <c r="Q113" t="s">
        <v>496</v>
      </c>
      <c r="AD113" t="s">
        <v>1645</v>
      </c>
      <c r="AE113" s="16" t="s">
        <v>1112</v>
      </c>
      <c r="AF113">
        <v>1</v>
      </c>
      <c r="AJ113" s="14" t="str">
        <f t="shared" si="6"/>
        <v>"english": "dru"</v>
      </c>
      <c r="AK113" s="14" t="str">
        <f t="shared" si="7"/>
        <v>"bengali": "দ্রু"</v>
      </c>
      <c r="AL113" s="14" t="str">
        <f t="shared" si="8"/>
        <v>"use": "1"</v>
      </c>
      <c r="AN113" s="13" t="str">
        <f t="shared" si="9"/>
        <v>{ "english": "dru", "bengali": "দ্রু", "use": "1" }</v>
      </c>
      <c r="AT113" s="19"/>
    </row>
    <row r="114" spans="1:46" ht="18" x14ac:dyDescent="0.35">
      <c r="A114" t="str">
        <f ca="1">Tabelle1!E35</f>
        <v>ত</v>
      </c>
      <c r="B114" t="s">
        <v>187</v>
      </c>
      <c r="C114" t="str">
        <f ca="1">Tabelle1!E46</f>
        <v>র</v>
      </c>
      <c r="G114" t="str">
        <f ca="1">IF(A114="","",VLOOKUP(A114,Tabelle1!$E$4:$G$99,3,FALSE))</f>
        <v>&amp;#x9A4</v>
      </c>
      <c r="H114" t="str">
        <f ca="1">IF(B114="","",VLOOKUP(B114,Tabelle1!$E$4:$G$99,3,FALSE))</f>
        <v>&amp;#x9CD</v>
      </c>
      <c r="I114" t="str">
        <f ca="1">IF(C114="","",VLOOKUP(C114,Tabelle1!$E$4:$G$99,3,FALSE))</f>
        <v>&amp;#x9B0</v>
      </c>
      <c r="J114" t="str">
        <f>IF(D114="","",VLOOKUP(D114,Tabelle1!$E$4:$G$99,3,FALSE))</f>
        <v/>
      </c>
      <c r="K114" t="str">
        <f>IF(E114="","",VLOOKUP(E114,Tabelle1!$E$4:$G$99,3,FALSE))</f>
        <v/>
      </c>
      <c r="L114" t="str">
        <f>IF(F114="","",VLOOKUP(F114,Tabelle1!$E$4:$G$99,3,FALSE))</f>
        <v/>
      </c>
      <c r="N114" t="str">
        <f t="shared" ca="1" si="5"/>
        <v>&amp;#x9A4&amp;#x9CD&amp;#x9B0&lt;br&gt;</v>
      </c>
      <c r="Q114" t="s">
        <v>497</v>
      </c>
      <c r="AD114" t="s">
        <v>1645</v>
      </c>
      <c r="AE114" s="16" t="s">
        <v>1113</v>
      </c>
      <c r="AF114">
        <v>1</v>
      </c>
      <c r="AJ114" s="14" t="str">
        <f t="shared" si="6"/>
        <v>"english": "dru"</v>
      </c>
      <c r="AK114" s="14" t="str">
        <f t="shared" si="7"/>
        <v>"bengali": "দ্রূ"</v>
      </c>
      <c r="AL114" s="14" t="str">
        <f t="shared" si="8"/>
        <v>"use": "1"</v>
      </c>
      <c r="AN114" s="13" t="str">
        <f t="shared" si="9"/>
        <v>{ "english": "dru", "bengali": "দ্রূ", "use": "1" }</v>
      </c>
      <c r="AT114" s="19"/>
    </row>
    <row r="115" spans="1:46" ht="18" x14ac:dyDescent="0.35">
      <c r="A115" t="str">
        <f ca="1">Tabelle1!E35</f>
        <v>ত</v>
      </c>
      <c r="B115" t="s">
        <v>187</v>
      </c>
      <c r="C115" t="str">
        <f ca="1">Tabelle1!E46</f>
        <v>র</v>
      </c>
      <c r="D115" t="s">
        <v>163</v>
      </c>
      <c r="G115" t="str">
        <f ca="1">IF(A115="","",VLOOKUP(A115,Tabelle1!$E$4:$G$99,3,FALSE))</f>
        <v>&amp;#x9A4</v>
      </c>
      <c r="H115" t="str">
        <f ca="1">IF(B115="","",VLOOKUP(B115,Tabelle1!$E$4:$G$99,3,FALSE))</f>
        <v>&amp;#x9CD</v>
      </c>
      <c r="I115" t="str">
        <f ca="1">IF(C115="","",VLOOKUP(C115,Tabelle1!$E$4:$G$99,3,FALSE))</f>
        <v>&amp;#x9B0</v>
      </c>
      <c r="J115" t="str">
        <f ca="1">IF(D115="","",VLOOKUP(D115,Tabelle1!$E$4:$G$99,3,FALSE))</f>
        <v>&amp;#x9C1</v>
      </c>
      <c r="K115" t="str">
        <f>IF(E115="","",VLOOKUP(E115,Tabelle1!$E$4:$G$99,3,FALSE))</f>
        <v/>
      </c>
      <c r="L115" t="str">
        <f>IF(F115="","",VLOOKUP(F115,Tabelle1!$E$4:$G$99,3,FALSE))</f>
        <v/>
      </c>
      <c r="N115" t="str">
        <f t="shared" ca="1" si="5"/>
        <v>&amp;#x9A4&amp;#x9CD&amp;#x9B0&amp;#x9C1&lt;br&gt;</v>
      </c>
      <c r="Q115" t="s">
        <v>498</v>
      </c>
      <c r="AD115" t="s">
        <v>1646</v>
      </c>
      <c r="AE115" s="16" t="s">
        <v>1114</v>
      </c>
      <c r="AF115">
        <v>1</v>
      </c>
      <c r="AJ115" s="14" t="str">
        <f t="shared" si="6"/>
        <v>"english": "dhn"</v>
      </c>
      <c r="AK115" s="14" t="str">
        <f t="shared" si="7"/>
        <v>"bengali": "ধ্ন"</v>
      </c>
      <c r="AL115" s="14" t="str">
        <f t="shared" si="8"/>
        <v>"use": "1"</v>
      </c>
      <c r="AN115" s="13" t="str">
        <f t="shared" si="9"/>
        <v>{ "english": "dhn", "bengali": "ধ্ন", "use": "1" }</v>
      </c>
      <c r="AT115" s="19"/>
    </row>
    <row r="116" spans="1:46" ht="18" x14ac:dyDescent="0.35">
      <c r="A116" t="str">
        <f ca="1">Tabelle1!E35</f>
        <v>ত</v>
      </c>
      <c r="B116" t="s">
        <v>187</v>
      </c>
      <c r="C116" t="str">
        <f ca="1">Tabelle1!E46</f>
        <v>র</v>
      </c>
      <c r="D116" t="s">
        <v>166</v>
      </c>
      <c r="G116" t="str">
        <f ca="1">IF(A116="","",VLOOKUP(A116,Tabelle1!$E$4:$G$99,3,FALSE))</f>
        <v>&amp;#x9A4</v>
      </c>
      <c r="H116" t="str">
        <f ca="1">IF(B116="","",VLOOKUP(B116,Tabelle1!$E$4:$G$99,3,FALSE))</f>
        <v>&amp;#x9CD</v>
      </c>
      <c r="I116" t="str">
        <f ca="1">IF(C116="","",VLOOKUP(C116,Tabelle1!$E$4:$G$99,3,FALSE))</f>
        <v>&amp;#x9B0</v>
      </c>
      <c r="J116" t="str">
        <f ca="1">IF(D116="","",VLOOKUP(D116,Tabelle1!$E$4:$G$99,3,FALSE))</f>
        <v>&amp;#x9C2</v>
      </c>
      <c r="K116" t="str">
        <f>IF(E116="","",VLOOKUP(E116,Tabelle1!$E$4:$G$99,3,FALSE))</f>
        <v/>
      </c>
      <c r="L116" t="str">
        <f>IF(F116="","",VLOOKUP(F116,Tabelle1!$E$4:$G$99,3,FALSE))</f>
        <v/>
      </c>
      <c r="N116" t="str">
        <f t="shared" ca="1" si="5"/>
        <v>&amp;#x9A4&amp;#x9CD&amp;#x9B0&amp;#x9C2&lt;br&gt;</v>
      </c>
      <c r="Q116" t="s">
        <v>499</v>
      </c>
      <c r="AD116" t="s">
        <v>1647</v>
      </c>
      <c r="AE116" s="16" t="s">
        <v>1115</v>
      </c>
      <c r="AF116">
        <v>1</v>
      </c>
      <c r="AJ116" s="14" t="str">
        <f t="shared" si="6"/>
        <v>"english": "dhb"</v>
      </c>
      <c r="AK116" s="14" t="str">
        <f t="shared" si="7"/>
        <v>"bengali": "ধ্ব"</v>
      </c>
      <c r="AL116" s="14" t="str">
        <f t="shared" si="8"/>
        <v>"use": "1"</v>
      </c>
      <c r="AN116" s="13" t="str">
        <f t="shared" si="9"/>
        <v>{ "english": "dhb", "bengali": "ধ্ব", "use": "1" }</v>
      </c>
      <c r="AT116" s="19"/>
    </row>
    <row r="117" spans="1:46" ht="18" x14ac:dyDescent="0.35">
      <c r="A117" t="str">
        <f ca="1">Tabelle1!E36</f>
        <v>থ</v>
      </c>
      <c r="B117" t="s">
        <v>187</v>
      </c>
      <c r="C117" t="s">
        <v>118</v>
      </c>
      <c r="G117" t="str">
        <f ca="1">IF(A117="","",VLOOKUP(A117,Tabelle1!$E$4:$G$99,3,FALSE))</f>
        <v>&amp;#x9A5</v>
      </c>
      <c r="H117" t="str">
        <f ca="1">IF(B117="","",VLOOKUP(B117,Tabelle1!$E$4:$G$99,3,FALSE))</f>
        <v>&amp;#x9CD</v>
      </c>
      <c r="I117" t="str">
        <f ca="1">IF(C117="","",VLOOKUP(C117,Tabelle1!$E$4:$G$99,3,FALSE))</f>
        <v>&amp;#x9AC</v>
      </c>
      <c r="J117" t="str">
        <f>IF(D117="","",VLOOKUP(D117,Tabelle1!$E$4:$G$99,3,FALSE))</f>
        <v/>
      </c>
      <c r="K117" t="str">
        <f>IF(E117="","",VLOOKUP(E117,Tabelle1!$E$4:$G$99,3,FALSE))</f>
        <v/>
      </c>
      <c r="L117" t="str">
        <f>IF(F117="","",VLOOKUP(F117,Tabelle1!$E$4:$G$99,3,FALSE))</f>
        <v/>
      </c>
      <c r="N117" t="str">
        <f t="shared" ca="1" si="5"/>
        <v>&amp;#x9A5&amp;#x9CD&amp;#x9AC&lt;br&gt;</v>
      </c>
      <c r="Q117" t="s">
        <v>500</v>
      </c>
      <c r="AD117" t="s">
        <v>1619</v>
      </c>
      <c r="AE117" s="16" t="s">
        <v>1116</v>
      </c>
      <c r="AF117">
        <v>1</v>
      </c>
      <c r="AJ117" s="14" t="str">
        <f t="shared" si="6"/>
        <v>"english": "dhy"</v>
      </c>
      <c r="AK117" s="14" t="str">
        <f t="shared" si="7"/>
        <v>"bengali": "ধ্য"</v>
      </c>
      <c r="AL117" s="14" t="str">
        <f t="shared" si="8"/>
        <v>"use": "1"</v>
      </c>
      <c r="AN117" s="13" t="str">
        <f t="shared" si="9"/>
        <v>{ "english": "dhy", "bengali": "ধ্য", "use": "1" }</v>
      </c>
      <c r="AT117" s="19"/>
    </row>
    <row r="118" spans="1:46" ht="18" x14ac:dyDescent="0.35">
      <c r="A118" t="str">
        <f ca="1">Tabelle1!E36</f>
        <v>থ</v>
      </c>
      <c r="B118" t="s">
        <v>187</v>
      </c>
      <c r="C118" t="s">
        <v>127</v>
      </c>
      <c r="G118" t="str">
        <f ca="1">IF(A118="","",VLOOKUP(A118,Tabelle1!$E$4:$G$99,3,FALSE))</f>
        <v>&amp;#x9A5</v>
      </c>
      <c r="H118" t="str">
        <f ca="1">IF(B118="","",VLOOKUP(B118,Tabelle1!$E$4:$G$99,3,FALSE))</f>
        <v>&amp;#x9CD</v>
      </c>
      <c r="I118" t="str">
        <f ca="1">IF(C118="","",VLOOKUP(C118,Tabelle1!$E$4:$G$99,3,FALSE))</f>
        <v>&amp;#x9AF</v>
      </c>
      <c r="J118" t="str">
        <f>IF(D118="","",VLOOKUP(D118,Tabelle1!$E$4:$G$99,3,FALSE))</f>
        <v/>
      </c>
      <c r="K118" t="str">
        <f>IF(E118="","",VLOOKUP(E118,Tabelle1!$E$4:$G$99,3,FALSE))</f>
        <v/>
      </c>
      <c r="L118" t="str">
        <f>IF(F118="","",VLOOKUP(F118,Tabelle1!$E$4:$G$99,3,FALSE))</f>
        <v/>
      </c>
      <c r="N118" t="str">
        <f t="shared" ca="1" si="5"/>
        <v>&amp;#x9A5&amp;#x9CD&amp;#x9AF&lt;br&gt;</v>
      </c>
      <c r="Q118" t="s">
        <v>501</v>
      </c>
      <c r="AD118" t="s">
        <v>1648</v>
      </c>
      <c r="AE118" s="16" t="s">
        <v>1117</v>
      </c>
      <c r="AF118">
        <v>1</v>
      </c>
      <c r="AJ118" s="14" t="str">
        <f t="shared" si="6"/>
        <v>"english": "dhr"</v>
      </c>
      <c r="AK118" s="14" t="str">
        <f t="shared" si="7"/>
        <v>"bengali": "ধ্র"</v>
      </c>
      <c r="AL118" s="14" t="str">
        <f t="shared" si="8"/>
        <v>"use": "1"</v>
      </c>
      <c r="AN118" s="13" t="str">
        <f t="shared" si="9"/>
        <v>{ "english": "dhr", "bengali": "ধ্র", "use": "1" }</v>
      </c>
      <c r="AT118" s="19"/>
    </row>
    <row r="119" spans="1:46" ht="18" x14ac:dyDescent="0.35">
      <c r="A119" t="str">
        <f ca="1">Tabelle1!E36</f>
        <v>থ</v>
      </c>
      <c r="B119" t="s">
        <v>187</v>
      </c>
      <c r="C119" t="s">
        <v>130</v>
      </c>
      <c r="G119" t="str">
        <f ca="1">IF(A119="","",VLOOKUP(A119,Tabelle1!$E$4:$G$99,3,FALSE))</f>
        <v>&amp;#x9A5</v>
      </c>
      <c r="H119" t="str">
        <f ca="1">IF(B119="","",VLOOKUP(B119,Tabelle1!$E$4:$G$99,3,FALSE))</f>
        <v>&amp;#x9CD</v>
      </c>
      <c r="I119" t="str">
        <f ca="1">IF(C119="","",VLOOKUP(C119,Tabelle1!$E$4:$G$99,3,FALSE))</f>
        <v>&amp;#x9B0</v>
      </c>
      <c r="J119" t="str">
        <f>IF(D119="","",VLOOKUP(D119,Tabelle1!$E$4:$G$99,3,FALSE))</f>
        <v/>
      </c>
      <c r="K119" t="str">
        <f>IF(E119="","",VLOOKUP(E119,Tabelle1!$E$4:$G$99,3,FALSE))</f>
        <v/>
      </c>
      <c r="L119" t="str">
        <f>IF(F119="","",VLOOKUP(F119,Tabelle1!$E$4:$G$99,3,FALSE))</f>
        <v/>
      </c>
      <c r="N119" t="str">
        <f t="shared" ca="1" si="5"/>
        <v>&amp;#x9A5&amp;#x9CD&amp;#x9B0&lt;br&gt;</v>
      </c>
      <c r="Q119" t="s">
        <v>502</v>
      </c>
      <c r="AD119" t="s">
        <v>1649</v>
      </c>
      <c r="AE119" s="16" t="s">
        <v>1118</v>
      </c>
      <c r="AF119">
        <v>1</v>
      </c>
      <c r="AJ119" s="14" t="str">
        <f t="shared" si="6"/>
        <v>"english": "dhru"</v>
      </c>
      <c r="AK119" s="14" t="str">
        <f t="shared" si="7"/>
        <v>"bengali": "ধ্রু"</v>
      </c>
      <c r="AL119" s="14" t="str">
        <f t="shared" si="8"/>
        <v>"use": "1"</v>
      </c>
      <c r="AN119" s="13" t="str">
        <f t="shared" si="9"/>
        <v>{ "english": "dhru", "bengali": "ধ্রু", "use": "1" }</v>
      </c>
      <c r="AT119" s="19"/>
    </row>
    <row r="120" spans="1:46" ht="18" x14ac:dyDescent="0.35">
      <c r="A120" t="str">
        <f ca="1">Tabelle1!E36</f>
        <v>থ</v>
      </c>
      <c r="B120" t="s">
        <v>187</v>
      </c>
      <c r="C120" t="s">
        <v>130</v>
      </c>
      <c r="D120" t="s">
        <v>163</v>
      </c>
      <c r="G120" t="str">
        <f ca="1">IF(A120="","",VLOOKUP(A120,Tabelle1!$E$4:$G$99,3,FALSE))</f>
        <v>&amp;#x9A5</v>
      </c>
      <c r="H120" t="str">
        <f ca="1">IF(B120="","",VLOOKUP(B120,Tabelle1!$E$4:$G$99,3,FALSE))</f>
        <v>&amp;#x9CD</v>
      </c>
      <c r="I120" t="str">
        <f ca="1">IF(C120="","",VLOOKUP(C120,Tabelle1!$E$4:$G$99,3,FALSE))</f>
        <v>&amp;#x9B0</v>
      </c>
      <c r="J120" t="str">
        <f ca="1">IF(D120="","",VLOOKUP(D120,Tabelle1!$E$4:$G$99,3,FALSE))</f>
        <v>&amp;#x9C1</v>
      </c>
      <c r="K120" t="str">
        <f>IF(E120="","",VLOOKUP(E120,Tabelle1!$E$4:$G$99,3,FALSE))</f>
        <v/>
      </c>
      <c r="L120" t="str">
        <f>IF(F120="","",VLOOKUP(F120,Tabelle1!$E$4:$G$99,3,FALSE))</f>
        <v/>
      </c>
      <c r="N120" t="str">
        <f t="shared" ca="1" si="5"/>
        <v>&amp;#x9A5&amp;#x9CD&amp;#x9B0&amp;#x9C1&lt;br&gt;</v>
      </c>
      <c r="Q120" t="s">
        <v>503</v>
      </c>
      <c r="AD120" t="s">
        <v>1649</v>
      </c>
      <c r="AE120" s="16" t="s">
        <v>1119</v>
      </c>
      <c r="AF120">
        <v>1</v>
      </c>
      <c r="AJ120" s="14" t="str">
        <f t="shared" si="6"/>
        <v>"english": "dhru"</v>
      </c>
      <c r="AK120" s="14" t="str">
        <f t="shared" si="7"/>
        <v>"bengali": "ধ্রূ"</v>
      </c>
      <c r="AL120" s="14" t="str">
        <f t="shared" si="8"/>
        <v>"use": "1"</v>
      </c>
      <c r="AN120" s="13" t="str">
        <f t="shared" si="9"/>
        <v>{ "english": "dhru", "bengali": "ধ্রূ", "use": "1" }</v>
      </c>
      <c r="AT120" s="19"/>
    </row>
    <row r="121" spans="1:46" ht="18" x14ac:dyDescent="0.35">
      <c r="A121" t="str">
        <f ca="1">Tabelle1!E36</f>
        <v>থ</v>
      </c>
      <c r="B121" t="s">
        <v>187</v>
      </c>
      <c r="C121" t="s">
        <v>130</v>
      </c>
      <c r="D121" t="s">
        <v>166</v>
      </c>
      <c r="G121" t="str">
        <f ca="1">IF(A121="","",VLOOKUP(A121,Tabelle1!$E$4:$G$99,3,FALSE))</f>
        <v>&amp;#x9A5</v>
      </c>
      <c r="H121" t="str">
        <f ca="1">IF(B121="","",VLOOKUP(B121,Tabelle1!$E$4:$G$99,3,FALSE))</f>
        <v>&amp;#x9CD</v>
      </c>
      <c r="I121" t="str">
        <f ca="1">IF(C121="","",VLOOKUP(C121,Tabelle1!$E$4:$G$99,3,FALSE))</f>
        <v>&amp;#x9B0</v>
      </c>
      <c r="J121" t="str">
        <f ca="1">IF(D121="","",VLOOKUP(D121,Tabelle1!$E$4:$G$99,3,FALSE))</f>
        <v>&amp;#x9C2</v>
      </c>
      <c r="K121" t="str">
        <f>IF(E121="","",VLOOKUP(E121,Tabelle1!$E$4:$G$99,3,FALSE))</f>
        <v/>
      </c>
      <c r="L121" t="str">
        <f>IF(F121="","",VLOOKUP(F121,Tabelle1!$E$4:$G$99,3,FALSE))</f>
        <v/>
      </c>
      <c r="N121" t="str">
        <f t="shared" ca="1" si="5"/>
        <v>&amp;#x9A5&amp;#x9CD&amp;#x9B0&amp;#x9C2&lt;br&gt;</v>
      </c>
      <c r="Q121" t="s">
        <v>504</v>
      </c>
      <c r="AD121" t="s">
        <v>1609</v>
      </c>
      <c r="AE121" s="16" t="s">
        <v>1120</v>
      </c>
      <c r="AF121">
        <v>1</v>
      </c>
      <c r="AJ121" s="14" t="str">
        <f t="shared" si="6"/>
        <v>"english": "nj"</v>
      </c>
      <c r="AK121" s="14" t="str">
        <f t="shared" si="7"/>
        <v>"bengali": "ন্জ"</v>
      </c>
      <c r="AL121" s="14" t="str">
        <f t="shared" si="8"/>
        <v>"use": "1"</v>
      </c>
      <c r="AN121" s="13" t="str">
        <f t="shared" si="9"/>
        <v>{ "english": "nj", "bengali": "ন্জ", "use": "1" }</v>
      </c>
      <c r="AT121" s="19"/>
    </row>
    <row r="122" spans="1:46" ht="18" x14ac:dyDescent="0.35">
      <c r="A122" t="s">
        <v>103</v>
      </c>
      <c r="B122" t="s">
        <v>163</v>
      </c>
      <c r="G122" t="str">
        <f ca="1">IF(A122="","",VLOOKUP(A122,Tabelle1!$E$4:$G$99,3,FALSE))</f>
        <v>&amp;#x9A6</v>
      </c>
      <c r="H122" t="str">
        <f ca="1">IF(B122="","",VLOOKUP(B122,Tabelle1!$E$4:$G$99,3,FALSE))</f>
        <v>&amp;#x9C1</v>
      </c>
      <c r="I122" t="str">
        <f>IF(C122="","",VLOOKUP(C122,Tabelle1!$E$4:$G$99,3,FALSE))</f>
        <v/>
      </c>
      <c r="J122" t="str">
        <f>IF(D122="","",VLOOKUP(D122,Tabelle1!$E$4:$G$99,3,FALSE))</f>
        <v/>
      </c>
      <c r="K122" t="str">
        <f>IF(E122="","",VLOOKUP(E122,Tabelle1!$E$4:$G$99,3,FALSE))</f>
        <v/>
      </c>
      <c r="L122" t="str">
        <f>IF(F122="","",VLOOKUP(F122,Tabelle1!$E$4:$G$99,3,FALSE))</f>
        <v/>
      </c>
      <c r="N122" t="str">
        <f t="shared" ca="1" si="5"/>
        <v>&amp;#x9A6&amp;#x9C1&lt;br&gt;</v>
      </c>
      <c r="Q122" t="s">
        <v>505</v>
      </c>
      <c r="AD122" t="s">
        <v>1620</v>
      </c>
      <c r="AE122" s="16" t="s">
        <v>1121</v>
      </c>
      <c r="AF122">
        <v>1</v>
      </c>
      <c r="AJ122" s="14" t="str">
        <f t="shared" si="6"/>
        <v>"english": "nt"</v>
      </c>
      <c r="AK122" s="14" t="str">
        <f t="shared" si="7"/>
        <v>"bengali": "ন্ট"</v>
      </c>
      <c r="AL122" s="14" t="str">
        <f t="shared" si="8"/>
        <v>"use": "1"</v>
      </c>
      <c r="AN122" s="13" t="str">
        <f t="shared" si="9"/>
        <v>{ "english": "nt", "bengali": "ন্ট", "use": "1" }</v>
      </c>
      <c r="AT122" s="19"/>
    </row>
    <row r="123" spans="1:46" ht="18" x14ac:dyDescent="0.35">
      <c r="A123" t="s">
        <v>103</v>
      </c>
      <c r="B123" t="s">
        <v>187</v>
      </c>
      <c r="C123" t="s">
        <v>58</v>
      </c>
      <c r="G123" t="str">
        <f ca="1">IF(A123="","",VLOOKUP(A123,Tabelle1!$E$4:$G$99,3,FALSE))</f>
        <v>&amp;#x9A6</v>
      </c>
      <c r="H123" t="str">
        <f ca="1">IF(B123="","",VLOOKUP(B123,Tabelle1!$E$4:$G$99,3,FALSE))</f>
        <v>&amp;#x9CD</v>
      </c>
      <c r="I123" t="str">
        <f ca="1">IF(C123="","",VLOOKUP(C123,Tabelle1!$E$4:$G$99,3,FALSE))</f>
        <v>&amp;#x997</v>
      </c>
      <c r="J123" t="str">
        <f>IF(D123="","",VLOOKUP(D123,Tabelle1!$E$4:$G$99,3,FALSE))</f>
        <v/>
      </c>
      <c r="K123" t="str">
        <f>IF(E123="","",VLOOKUP(E123,Tabelle1!$E$4:$G$99,3,FALSE))</f>
        <v/>
      </c>
      <c r="L123" t="str">
        <f>IF(F123="","",VLOOKUP(F123,Tabelle1!$E$4:$G$99,3,FALSE))</f>
        <v/>
      </c>
      <c r="N123" t="str">
        <f t="shared" ca="1" si="5"/>
        <v>&amp;#x9A6&amp;#x9CD&amp;#x997&lt;br&gt;</v>
      </c>
      <c r="Q123" t="s">
        <v>506</v>
      </c>
      <c r="AD123" t="s">
        <v>1650</v>
      </c>
      <c r="AE123" s="16" t="s">
        <v>1122</v>
      </c>
      <c r="AF123">
        <v>1</v>
      </c>
      <c r="AJ123" s="14" t="str">
        <f t="shared" si="6"/>
        <v>"english": "ntr"</v>
      </c>
      <c r="AK123" s="14" t="str">
        <f t="shared" si="7"/>
        <v>"bengali": "ন্ট্র"</v>
      </c>
      <c r="AL123" s="14" t="str">
        <f t="shared" si="8"/>
        <v>"use": "1"</v>
      </c>
      <c r="AN123" s="13" t="str">
        <f t="shared" si="9"/>
        <v>{ "english": "ntr", "bengali": "ন্ট্র", "use": "1" }</v>
      </c>
      <c r="AT123" s="19"/>
    </row>
    <row r="124" spans="1:46" ht="18" x14ac:dyDescent="0.35">
      <c r="A124" t="s">
        <v>103</v>
      </c>
      <c r="B124" t="s">
        <v>187</v>
      </c>
      <c r="C124" t="s">
        <v>58</v>
      </c>
      <c r="G124" t="str">
        <f ca="1">IF(A124="","",VLOOKUP(A124,Tabelle1!$E$4:$G$99,3,FALSE))</f>
        <v>&amp;#x9A6</v>
      </c>
      <c r="H124" t="str">
        <f ca="1">IF(B124="","",VLOOKUP(B124,Tabelle1!$E$4:$G$99,3,FALSE))</f>
        <v>&amp;#x9CD</v>
      </c>
      <c r="I124" t="str">
        <f ca="1">IF(C124="","",VLOOKUP(C124,Tabelle1!$E$4:$G$99,3,FALSE))</f>
        <v>&amp;#x997</v>
      </c>
      <c r="J124" t="str">
        <f>IF(D124="","",VLOOKUP(D124,Tabelle1!$E$4:$G$99,3,FALSE))</f>
        <v/>
      </c>
      <c r="K124" t="str">
        <f>IF(E124="","",VLOOKUP(E124,Tabelle1!$E$4:$G$99,3,FALSE))</f>
        <v/>
      </c>
      <c r="L124" t="str">
        <f>IF(F124="","",VLOOKUP(F124,Tabelle1!$E$4:$G$99,3,FALSE))</f>
        <v/>
      </c>
      <c r="N124" t="str">
        <f t="shared" ca="1" si="5"/>
        <v>&amp;#x9A6&amp;#x9CD&amp;#x997&lt;br&gt;</v>
      </c>
      <c r="Q124" t="s">
        <v>506</v>
      </c>
      <c r="AD124" t="s">
        <v>1651</v>
      </c>
      <c r="AE124" s="16" t="s">
        <v>1123</v>
      </c>
      <c r="AF124">
        <v>1</v>
      </c>
      <c r="AJ124" s="14" t="str">
        <f t="shared" si="6"/>
        <v>"english": "nth"</v>
      </c>
      <c r="AK124" s="14" t="str">
        <f t="shared" si="7"/>
        <v>"bengali": "ন্ঠ"</v>
      </c>
      <c r="AL124" s="14" t="str">
        <f t="shared" si="8"/>
        <v>"use": "1"</v>
      </c>
      <c r="AN124" s="13" t="str">
        <f t="shared" si="9"/>
        <v>{ "english": "nth", "bengali": "ন্ঠ", "use": "1" }</v>
      </c>
      <c r="AT124" s="19"/>
    </row>
    <row r="125" spans="1:46" ht="18" x14ac:dyDescent="0.35">
      <c r="A125" t="s">
        <v>103</v>
      </c>
      <c r="B125" t="s">
        <v>187</v>
      </c>
      <c r="C125" t="s">
        <v>61</v>
      </c>
      <c r="G125" t="str">
        <f ca="1">IF(A125="","",VLOOKUP(A125,Tabelle1!$E$4:$G$99,3,FALSE))</f>
        <v>&amp;#x9A6</v>
      </c>
      <c r="H125" t="str">
        <f ca="1">IF(B125="","",VLOOKUP(B125,Tabelle1!$E$4:$G$99,3,FALSE))</f>
        <v>&amp;#x9CD</v>
      </c>
      <c r="I125" t="str">
        <f ca="1">IF(C125="","",VLOOKUP(C125,Tabelle1!$E$4:$G$99,3,FALSE))</f>
        <v>&amp;#x998</v>
      </c>
      <c r="J125" t="str">
        <f>IF(D125="","",VLOOKUP(D125,Tabelle1!$E$4:$G$99,3,FALSE))</f>
        <v/>
      </c>
      <c r="K125" t="str">
        <f>IF(E125="","",VLOOKUP(E125,Tabelle1!$E$4:$G$99,3,FALSE))</f>
        <v/>
      </c>
      <c r="L125" t="str">
        <f>IF(F125="","",VLOOKUP(F125,Tabelle1!$E$4:$G$99,3,FALSE))</f>
        <v/>
      </c>
      <c r="N125" t="str">
        <f t="shared" ca="1" si="5"/>
        <v>&amp;#x9A6&amp;#x9CD&amp;#x998&lt;br&gt;</v>
      </c>
      <c r="Q125" t="s">
        <v>507</v>
      </c>
      <c r="AD125" t="s">
        <v>1622</v>
      </c>
      <c r="AE125" s="16" t="s">
        <v>1124</v>
      </c>
      <c r="AF125">
        <v>1</v>
      </c>
      <c r="AJ125" s="14" t="str">
        <f t="shared" si="6"/>
        <v>"english": "nd"</v>
      </c>
      <c r="AK125" s="14" t="str">
        <f t="shared" si="7"/>
        <v>"bengali": "ন্ড"</v>
      </c>
      <c r="AL125" s="14" t="str">
        <f t="shared" si="8"/>
        <v>"use": "1"</v>
      </c>
      <c r="AN125" s="13" t="str">
        <f t="shared" si="9"/>
        <v>{ "english": "nd", "bengali": "ন্ড", "use": "1" }</v>
      </c>
      <c r="AT125" s="19"/>
    </row>
    <row r="126" spans="1:46" ht="18" x14ac:dyDescent="0.35">
      <c r="A126" t="s">
        <v>103</v>
      </c>
      <c r="B126" t="s">
        <v>187</v>
      </c>
      <c r="C126" t="s">
        <v>103</v>
      </c>
      <c r="G126" t="str">
        <f ca="1">IF(A126="","",VLOOKUP(A126,Tabelle1!$E$4:$G$99,3,FALSE))</f>
        <v>&amp;#x9A6</v>
      </c>
      <c r="H126" t="str">
        <f ca="1">IF(B126="","",VLOOKUP(B126,Tabelle1!$E$4:$G$99,3,FALSE))</f>
        <v>&amp;#x9CD</v>
      </c>
      <c r="I126" t="str">
        <f ca="1">IF(C126="","",VLOOKUP(C126,Tabelle1!$E$4:$G$99,3,FALSE))</f>
        <v>&amp;#x9A6</v>
      </c>
      <c r="J126" t="str">
        <f>IF(D126="","",VLOOKUP(D126,Tabelle1!$E$4:$G$99,3,FALSE))</f>
        <v/>
      </c>
      <c r="K126" t="str">
        <f>IF(E126="","",VLOOKUP(E126,Tabelle1!$E$4:$G$99,3,FALSE))</f>
        <v/>
      </c>
      <c r="L126" t="str">
        <f>IF(F126="","",VLOOKUP(F126,Tabelle1!$E$4:$G$99,3,FALSE))</f>
        <v/>
      </c>
      <c r="N126" t="str">
        <f t="shared" ca="1" si="5"/>
        <v>&amp;#x9A6&amp;#x9CD&amp;#x9A6&lt;br&gt;</v>
      </c>
      <c r="Q126" t="s">
        <v>508</v>
      </c>
      <c r="AD126" t="s">
        <v>1623</v>
      </c>
      <c r="AE126" s="16" t="s">
        <v>1125</v>
      </c>
      <c r="AF126">
        <v>1</v>
      </c>
      <c r="AJ126" s="14" t="str">
        <f t="shared" si="6"/>
        <v>"english": "ndr"</v>
      </c>
      <c r="AK126" s="14" t="str">
        <f t="shared" si="7"/>
        <v>"bengali": "ন্ড্র"</v>
      </c>
      <c r="AL126" s="14" t="str">
        <f t="shared" si="8"/>
        <v>"use": "1"</v>
      </c>
      <c r="AN126" s="13" t="str">
        <f t="shared" si="9"/>
        <v>{ "english": "ndr", "bengali": "ন্ড্র", "use": "1" }</v>
      </c>
      <c r="AT126" s="19"/>
    </row>
    <row r="127" spans="1:46" ht="18" x14ac:dyDescent="0.35">
      <c r="A127" t="s">
        <v>103</v>
      </c>
      <c r="B127" t="s">
        <v>187</v>
      </c>
      <c r="C127" t="s">
        <v>103</v>
      </c>
      <c r="D127" t="s">
        <v>187</v>
      </c>
      <c r="E127" t="s">
        <v>130</v>
      </c>
      <c r="G127" t="str">
        <f ca="1">IF(A127="","",VLOOKUP(A127,Tabelle1!$E$4:$G$99,3,FALSE))</f>
        <v>&amp;#x9A6</v>
      </c>
      <c r="H127" t="str">
        <f ca="1">IF(B127="","",VLOOKUP(B127,Tabelle1!$E$4:$G$99,3,FALSE))</f>
        <v>&amp;#x9CD</v>
      </c>
      <c r="I127" t="str">
        <f ca="1">IF(C127="","",VLOOKUP(C127,Tabelle1!$E$4:$G$99,3,FALSE))</f>
        <v>&amp;#x9A6</v>
      </c>
      <c r="J127" t="str">
        <f ca="1">IF(D127="","",VLOOKUP(D127,Tabelle1!$E$4:$G$99,3,FALSE))</f>
        <v>&amp;#x9CD</v>
      </c>
      <c r="K127" t="str">
        <f ca="1">IF(E127="","",VLOOKUP(E127,Tabelle1!$E$4:$G$99,3,FALSE))</f>
        <v>&amp;#x9B0</v>
      </c>
      <c r="L127" t="str">
        <f>IF(F127="","",VLOOKUP(F127,Tabelle1!$E$4:$G$99,3,FALSE))</f>
        <v/>
      </c>
      <c r="N127" t="str">
        <f t="shared" ca="1" si="5"/>
        <v>&amp;#x9A6&amp;#x9CD&amp;#x9A6&amp;#x9CD&amp;#x9B0&lt;br&gt;</v>
      </c>
      <c r="Q127" t="s">
        <v>509</v>
      </c>
      <c r="AD127" t="s">
        <v>1620</v>
      </c>
      <c r="AE127" s="16" t="s">
        <v>1126</v>
      </c>
      <c r="AF127">
        <v>1</v>
      </c>
      <c r="AJ127" s="14" t="str">
        <f t="shared" si="6"/>
        <v>"english": "nt"</v>
      </c>
      <c r="AK127" s="14" t="str">
        <f t="shared" si="7"/>
        <v>"bengali": "ন্ত"</v>
      </c>
      <c r="AL127" s="14" t="str">
        <f t="shared" si="8"/>
        <v>"use": "1"</v>
      </c>
      <c r="AN127" s="13" t="str">
        <f t="shared" si="9"/>
        <v>{ "english": "nt", "bengali": "ন্ত", "use": "1" }</v>
      </c>
      <c r="AT127" s="19"/>
    </row>
    <row r="128" spans="1:46" ht="18" x14ac:dyDescent="0.35">
      <c r="A128" t="s">
        <v>103</v>
      </c>
      <c r="B128" t="s">
        <v>187</v>
      </c>
      <c r="C128" t="s">
        <v>103</v>
      </c>
      <c r="D128" t="s">
        <v>187</v>
      </c>
      <c r="E128" t="s">
        <v>118</v>
      </c>
      <c r="G128" t="str">
        <f ca="1">IF(A128="","",VLOOKUP(A128,Tabelle1!$E$4:$G$99,3,FALSE))</f>
        <v>&amp;#x9A6</v>
      </c>
      <c r="H128" t="str">
        <f ca="1">IF(B128="","",VLOOKUP(B128,Tabelle1!$E$4:$G$99,3,FALSE))</f>
        <v>&amp;#x9CD</v>
      </c>
      <c r="I128" t="str">
        <f ca="1">IF(C128="","",VLOOKUP(C128,Tabelle1!$E$4:$G$99,3,FALSE))</f>
        <v>&amp;#x9A6</v>
      </c>
      <c r="J128" t="str">
        <f ca="1">IF(D128="","",VLOOKUP(D128,Tabelle1!$E$4:$G$99,3,FALSE))</f>
        <v>&amp;#x9CD</v>
      </c>
      <c r="K128" t="str">
        <f ca="1">IF(E128="","",VLOOKUP(E128,Tabelle1!$E$4:$G$99,3,FALSE))</f>
        <v>&amp;#x9AC</v>
      </c>
      <c r="L128" t="str">
        <f>IF(F128="","",VLOOKUP(F128,Tabelle1!$E$4:$G$99,3,FALSE))</f>
        <v/>
      </c>
      <c r="N128" t="str">
        <f t="shared" ca="1" si="5"/>
        <v>&amp;#x9A6&amp;#x9CD&amp;#x9A6&amp;#x9CD&amp;#x9AC&lt;br&gt;</v>
      </c>
      <c r="Q128" t="s">
        <v>510</v>
      </c>
      <c r="AD128" t="s">
        <v>1652</v>
      </c>
      <c r="AE128" s="16" t="s">
        <v>1127</v>
      </c>
      <c r="AF128">
        <v>1</v>
      </c>
      <c r="AJ128" s="14" t="str">
        <f t="shared" si="6"/>
        <v>"english": "ntu"</v>
      </c>
      <c r="AK128" s="14" t="str">
        <f t="shared" si="7"/>
        <v>"bengali": "ন্তু"</v>
      </c>
      <c r="AL128" s="14" t="str">
        <f t="shared" si="8"/>
        <v>"use": "1"</v>
      </c>
      <c r="AN128" s="13" t="str">
        <f t="shared" si="9"/>
        <v>{ "english": "ntu", "bengali": "ন্তু", "use": "1" }</v>
      </c>
      <c r="AT128" s="19"/>
    </row>
    <row r="129" spans="1:46" ht="18" x14ac:dyDescent="0.35">
      <c r="A129" t="s">
        <v>103</v>
      </c>
      <c r="B129" t="s">
        <v>187</v>
      </c>
      <c r="C129" t="s">
        <v>106</v>
      </c>
      <c r="G129" t="str">
        <f ca="1">IF(A129="","",VLOOKUP(A129,Tabelle1!$E$4:$G$99,3,FALSE))</f>
        <v>&amp;#x9A6</v>
      </c>
      <c r="H129" t="str">
        <f ca="1">IF(B129="","",VLOOKUP(B129,Tabelle1!$E$4:$G$99,3,FALSE))</f>
        <v>&amp;#x9CD</v>
      </c>
      <c r="I129" t="str">
        <f ca="1">IF(C129="","",VLOOKUP(C129,Tabelle1!$E$4:$G$99,3,FALSE))</f>
        <v>&amp;#x9A7</v>
      </c>
      <c r="J129" t="str">
        <f>IF(D129="","",VLOOKUP(D129,Tabelle1!$E$4:$G$99,3,FALSE))</f>
        <v/>
      </c>
      <c r="K129" t="str">
        <f>IF(E129="","",VLOOKUP(E129,Tabelle1!$E$4:$G$99,3,FALSE))</f>
        <v/>
      </c>
      <c r="L129" t="str">
        <f>IF(F129="","",VLOOKUP(F129,Tabelle1!$E$4:$G$99,3,FALSE))</f>
        <v/>
      </c>
      <c r="N129" t="str">
        <f t="shared" ca="1" si="5"/>
        <v>&amp;#x9A6&amp;#x9CD&amp;#x9A7&lt;br&gt;</v>
      </c>
      <c r="Q129" t="s">
        <v>511</v>
      </c>
      <c r="AD129" t="s">
        <v>1653</v>
      </c>
      <c r="AE129" s="16" t="s">
        <v>1128</v>
      </c>
      <c r="AF129">
        <v>1</v>
      </c>
      <c r="AJ129" s="14" t="str">
        <f t="shared" si="6"/>
        <v>"english": "ntb"</v>
      </c>
      <c r="AK129" s="14" t="str">
        <f t="shared" si="7"/>
        <v>"bengali": "ন্ত্ব"</v>
      </c>
      <c r="AL129" s="14" t="str">
        <f t="shared" si="8"/>
        <v>"use": "1"</v>
      </c>
      <c r="AN129" s="13" t="str">
        <f t="shared" si="9"/>
        <v>{ "english": "ntb", "bengali": "ন্ত্ব", "use": "1" }</v>
      </c>
      <c r="AT129" s="19"/>
    </row>
    <row r="130" spans="1:46" ht="18" x14ac:dyDescent="0.35">
      <c r="A130" t="s">
        <v>103</v>
      </c>
      <c r="B130" t="s">
        <v>187</v>
      </c>
      <c r="C130" t="s">
        <v>106</v>
      </c>
      <c r="D130" t="s">
        <v>187</v>
      </c>
      <c r="E130" t="s">
        <v>118</v>
      </c>
      <c r="G130" t="str">
        <f ca="1">IF(A130="","",VLOOKUP(A130,Tabelle1!$E$4:$G$99,3,FALSE))</f>
        <v>&amp;#x9A6</v>
      </c>
      <c r="H130" t="str">
        <f ca="1">IF(B130="","",VLOOKUP(B130,Tabelle1!$E$4:$G$99,3,FALSE))</f>
        <v>&amp;#x9CD</v>
      </c>
      <c r="I130" t="str">
        <f ca="1">IF(C130="","",VLOOKUP(C130,Tabelle1!$E$4:$G$99,3,FALSE))</f>
        <v>&amp;#x9A7</v>
      </c>
      <c r="J130" t="str">
        <f ca="1">IF(D130="","",VLOOKUP(D130,Tabelle1!$E$4:$G$99,3,FALSE))</f>
        <v>&amp;#x9CD</v>
      </c>
      <c r="K130" t="str">
        <f ca="1">IF(E130="","",VLOOKUP(E130,Tabelle1!$E$4:$G$99,3,FALSE))</f>
        <v>&amp;#x9AC</v>
      </c>
      <c r="L130" t="str">
        <f>IF(F130="","",VLOOKUP(F130,Tabelle1!$E$4:$G$99,3,FALSE))</f>
        <v/>
      </c>
      <c r="N130" t="str">
        <f t="shared" ca="1" si="5"/>
        <v>&amp;#x9A6&amp;#x9CD&amp;#x9A7&amp;#x9CD&amp;#x9AC&lt;br&gt;</v>
      </c>
      <c r="Q130" t="s">
        <v>512</v>
      </c>
      <c r="AD130" t="s">
        <v>1650</v>
      </c>
      <c r="AE130" s="16" t="s">
        <v>1129</v>
      </c>
      <c r="AF130">
        <v>1</v>
      </c>
      <c r="AJ130" s="14" t="str">
        <f t="shared" si="6"/>
        <v>"english": "ntr"</v>
      </c>
      <c r="AK130" s="14" t="str">
        <f t="shared" si="7"/>
        <v>"bengali": "ন্ত্র"</v>
      </c>
      <c r="AL130" s="14" t="str">
        <f t="shared" si="8"/>
        <v>"use": "1"</v>
      </c>
      <c r="AN130" s="13" t="str">
        <f t="shared" si="9"/>
        <v>{ "english": "ntr", "bengali": "ন্ত্র", "use": "1" }</v>
      </c>
      <c r="AT130" s="19"/>
    </row>
    <row r="131" spans="1:46" ht="18" x14ac:dyDescent="0.35">
      <c r="A131" t="s">
        <v>103</v>
      </c>
      <c r="B131" t="s">
        <v>187</v>
      </c>
      <c r="C131" t="s">
        <v>118</v>
      </c>
      <c r="G131" t="str">
        <f ca="1">IF(A131="","",VLOOKUP(A131,Tabelle1!$E$4:$G$99,3,FALSE))</f>
        <v>&amp;#x9A6</v>
      </c>
      <c r="H131" t="str">
        <f ca="1">IF(B131="","",VLOOKUP(B131,Tabelle1!$E$4:$G$99,3,FALSE))</f>
        <v>&amp;#x9CD</v>
      </c>
      <c r="I131" t="str">
        <f ca="1">IF(C131="","",VLOOKUP(C131,Tabelle1!$E$4:$G$99,3,FALSE))</f>
        <v>&amp;#x9AC</v>
      </c>
      <c r="J131" t="str">
        <f>IF(D131="","",VLOOKUP(D131,Tabelle1!$E$4:$G$99,3,FALSE))</f>
        <v/>
      </c>
      <c r="K131" t="str">
        <f>IF(E131="","",VLOOKUP(E131,Tabelle1!$E$4:$G$99,3,FALSE))</f>
        <v/>
      </c>
      <c r="L131" t="str">
        <f>IF(F131="","",VLOOKUP(F131,Tabelle1!$E$4:$G$99,3,FALSE))</f>
        <v/>
      </c>
      <c r="N131" t="str">
        <f t="shared" ref="N131:N194" ca="1" si="10">CONCATENATE(G131,H131,I131,J131,K131,L131,"&lt;br&gt;")</f>
        <v>&amp;#x9A6&amp;#x9CD&amp;#x9AC&lt;br&gt;</v>
      </c>
      <c r="Q131" t="s">
        <v>513</v>
      </c>
      <c r="AD131" t="s">
        <v>1651</v>
      </c>
      <c r="AE131" s="16" t="s">
        <v>1130</v>
      </c>
      <c r="AF131">
        <v>1</v>
      </c>
      <c r="AJ131" s="14" t="str">
        <f t="shared" ref="AJ131:AJ194" si="11">CONCATENATE("""",AD$1,""": """,AD131,"""")</f>
        <v>"english": "nth"</v>
      </c>
      <c r="AK131" s="14" t="str">
        <f t="shared" ref="AK131:AK194" si="12">CONCATENATE("""",AE$1,""": """,AE131,"""")</f>
        <v>"bengali": "ন্থ"</v>
      </c>
      <c r="AL131" s="14" t="str">
        <f t="shared" ref="AL131:AL194" si="13">CONCATENATE("""",AF$1,""": """,AF131,"""")</f>
        <v>"use": "1"</v>
      </c>
      <c r="AN131" s="13" t="str">
        <f t="shared" ref="AN131:AN194" si="14">CONCATENATE("{ ",$AJ131,", ",$AK131,", ",$AL131," }")</f>
        <v>{ "english": "nth", "bengali": "ন্থ", "use": "1" }</v>
      </c>
      <c r="AT131" s="19"/>
    </row>
    <row r="132" spans="1:46" ht="18" x14ac:dyDescent="0.35">
      <c r="A132" t="s">
        <v>103</v>
      </c>
      <c r="B132" t="s">
        <v>187</v>
      </c>
      <c r="C132" t="s">
        <v>121</v>
      </c>
      <c r="G132" t="str">
        <f ca="1">IF(A132="","",VLOOKUP(A132,Tabelle1!$E$4:$G$99,3,FALSE))</f>
        <v>&amp;#x9A6</v>
      </c>
      <c r="H132" t="str">
        <f ca="1">IF(B132="","",VLOOKUP(B132,Tabelle1!$E$4:$G$99,3,FALSE))</f>
        <v>&amp;#x9CD</v>
      </c>
      <c r="I132" t="str">
        <f ca="1">IF(C132="","",VLOOKUP(C132,Tabelle1!$E$4:$G$99,3,FALSE))</f>
        <v>&amp;#x9AD</v>
      </c>
      <c r="J132" t="str">
        <f>IF(D132="","",VLOOKUP(D132,Tabelle1!$E$4:$G$99,3,FALSE))</f>
        <v/>
      </c>
      <c r="K132" t="str">
        <f>IF(E132="","",VLOOKUP(E132,Tabelle1!$E$4:$G$99,3,FALSE))</f>
        <v/>
      </c>
      <c r="L132" t="str">
        <f>IF(F132="","",VLOOKUP(F132,Tabelle1!$E$4:$G$99,3,FALSE))</f>
        <v/>
      </c>
      <c r="N132" t="str">
        <f t="shared" ca="1" si="10"/>
        <v>&amp;#x9A6&amp;#x9CD&amp;#x9AD&lt;br&gt;</v>
      </c>
      <c r="Q132" t="s">
        <v>514</v>
      </c>
      <c r="AD132" t="s">
        <v>1622</v>
      </c>
      <c r="AE132" s="16" t="s">
        <v>1131</v>
      </c>
      <c r="AF132">
        <v>1</v>
      </c>
      <c r="AJ132" s="14" t="str">
        <f t="shared" si="11"/>
        <v>"english": "nd"</v>
      </c>
      <c r="AK132" s="14" t="str">
        <f t="shared" si="12"/>
        <v>"bengali": "ন্দ"</v>
      </c>
      <c r="AL132" s="14" t="str">
        <f t="shared" si="13"/>
        <v>"use": "1"</v>
      </c>
      <c r="AN132" s="13" t="str">
        <f t="shared" si="14"/>
        <v>{ "english": "nd", "bengali": "ন্দ", "use": "1" }</v>
      </c>
      <c r="AT132" s="19"/>
    </row>
    <row r="133" spans="1:46" ht="18" x14ac:dyDescent="0.35">
      <c r="A133" t="s">
        <v>103</v>
      </c>
      <c r="B133" t="s">
        <v>187</v>
      </c>
      <c r="C133" t="s">
        <v>121</v>
      </c>
      <c r="D133" t="s">
        <v>187</v>
      </c>
      <c r="E133" t="s">
        <v>130</v>
      </c>
      <c r="G133" t="str">
        <f ca="1">IF(A133="","",VLOOKUP(A133,Tabelle1!$E$4:$G$99,3,FALSE))</f>
        <v>&amp;#x9A6</v>
      </c>
      <c r="H133" t="str">
        <f ca="1">IF(B133="","",VLOOKUP(B133,Tabelle1!$E$4:$G$99,3,FALSE))</f>
        <v>&amp;#x9CD</v>
      </c>
      <c r="I133" t="str">
        <f ca="1">IF(C133="","",VLOOKUP(C133,Tabelle1!$E$4:$G$99,3,FALSE))</f>
        <v>&amp;#x9AD</v>
      </c>
      <c r="J133" t="str">
        <f ca="1">IF(D133="","",VLOOKUP(D133,Tabelle1!$E$4:$G$99,3,FALSE))</f>
        <v>&amp;#x9CD</v>
      </c>
      <c r="K133" t="str">
        <f ca="1">IF(E133="","",VLOOKUP(E133,Tabelle1!$E$4:$G$99,3,FALSE))</f>
        <v>&amp;#x9B0</v>
      </c>
      <c r="L133" t="str">
        <f>IF(F133="","",VLOOKUP(F133,Tabelle1!$E$4:$G$99,3,FALSE))</f>
        <v/>
      </c>
      <c r="N133" t="str">
        <f t="shared" ca="1" si="10"/>
        <v>&amp;#x9A6&amp;#x9CD&amp;#x9AD&amp;#x9CD&amp;#x9B0&lt;br&gt;</v>
      </c>
      <c r="Q133" t="s">
        <v>515</v>
      </c>
      <c r="AD133" t="s">
        <v>1654</v>
      </c>
      <c r="AE133" s="16" t="s">
        <v>1132</v>
      </c>
      <c r="AF133">
        <v>1</v>
      </c>
      <c r="AJ133" s="14" t="str">
        <f t="shared" si="11"/>
        <v>"english": "ndb"</v>
      </c>
      <c r="AK133" s="14" t="str">
        <f t="shared" si="12"/>
        <v>"bengali": "ন্দ্ব"</v>
      </c>
      <c r="AL133" s="14" t="str">
        <f t="shared" si="13"/>
        <v>"use": "1"</v>
      </c>
      <c r="AN133" s="13" t="str">
        <f t="shared" si="14"/>
        <v>{ "english": "ndb", "bengali": "ন্দ্ব", "use": "1" }</v>
      </c>
      <c r="AT133" s="19"/>
    </row>
    <row r="134" spans="1:46" ht="18" x14ac:dyDescent="0.35">
      <c r="A134" t="s">
        <v>103</v>
      </c>
      <c r="B134" t="s">
        <v>187</v>
      </c>
      <c r="C134" t="s">
        <v>124</v>
      </c>
      <c r="G134" t="str">
        <f ca="1">IF(A134="","",VLOOKUP(A134,Tabelle1!$E$4:$G$99,3,FALSE))</f>
        <v>&amp;#x9A6</v>
      </c>
      <c r="H134" t="str">
        <f ca="1">IF(B134="","",VLOOKUP(B134,Tabelle1!$E$4:$G$99,3,FALSE))</f>
        <v>&amp;#x9CD</v>
      </c>
      <c r="I134" t="str">
        <f ca="1">IF(C134="","",VLOOKUP(C134,Tabelle1!$E$4:$G$99,3,FALSE))</f>
        <v>&amp;#x9AE</v>
      </c>
      <c r="J134" t="str">
        <f>IF(D134="","",VLOOKUP(D134,Tabelle1!$E$4:$G$99,3,FALSE))</f>
        <v/>
      </c>
      <c r="K134" t="str">
        <f>IF(E134="","",VLOOKUP(E134,Tabelle1!$E$4:$G$99,3,FALSE))</f>
        <v/>
      </c>
      <c r="L134" t="str">
        <f>IF(F134="","",VLOOKUP(F134,Tabelle1!$E$4:$G$99,3,FALSE))</f>
        <v/>
      </c>
      <c r="N134" t="str">
        <f t="shared" ca="1" si="10"/>
        <v>&amp;#x9A6&amp;#x9CD&amp;#x9AE&lt;br&gt;</v>
      </c>
      <c r="Q134" t="s">
        <v>516</v>
      </c>
      <c r="AD134" t="s">
        <v>1623</v>
      </c>
      <c r="AE134" s="16" t="s">
        <v>1133</v>
      </c>
      <c r="AF134">
        <v>1</v>
      </c>
      <c r="AJ134" s="14" t="str">
        <f t="shared" si="11"/>
        <v>"english": "ndr"</v>
      </c>
      <c r="AK134" s="14" t="str">
        <f t="shared" si="12"/>
        <v>"bengali": "ন্দ্র"</v>
      </c>
      <c r="AL134" s="14" t="str">
        <f t="shared" si="13"/>
        <v>"use": "1"</v>
      </c>
      <c r="AN134" s="13" t="str">
        <f t="shared" si="14"/>
        <v>{ "english": "ndr", "bengali": "ন্দ্র", "use": "1" }</v>
      </c>
      <c r="AT134" s="19"/>
    </row>
    <row r="135" spans="1:46" ht="18" x14ac:dyDescent="0.35">
      <c r="A135" t="s">
        <v>103</v>
      </c>
      <c r="B135" t="s">
        <v>187</v>
      </c>
      <c r="C135" t="s">
        <v>127</v>
      </c>
      <c r="G135" t="str">
        <f ca="1">IF(A135="","",VLOOKUP(A135,Tabelle1!$E$4:$G$99,3,FALSE))</f>
        <v>&amp;#x9A6</v>
      </c>
      <c r="H135" t="str">
        <f ca="1">IF(B135="","",VLOOKUP(B135,Tabelle1!$E$4:$G$99,3,FALSE))</f>
        <v>&amp;#x9CD</v>
      </c>
      <c r="I135" t="str">
        <f ca="1">IF(C135="","",VLOOKUP(C135,Tabelle1!$E$4:$G$99,3,FALSE))</f>
        <v>&amp;#x9AF</v>
      </c>
      <c r="J135" t="str">
        <f>IF(D135="","",VLOOKUP(D135,Tabelle1!$E$4:$G$99,3,FALSE))</f>
        <v/>
      </c>
      <c r="K135" t="str">
        <f>IF(E135="","",VLOOKUP(E135,Tabelle1!$E$4:$G$99,3,FALSE))</f>
        <v/>
      </c>
      <c r="L135" t="str">
        <f>IF(F135="","",VLOOKUP(F135,Tabelle1!$E$4:$G$99,3,FALSE))</f>
        <v/>
      </c>
      <c r="N135" t="str">
        <f t="shared" ca="1" si="10"/>
        <v>&amp;#x9A6&amp;#x9CD&amp;#x9AF&lt;br&gt;</v>
      </c>
      <c r="Q135" t="s">
        <v>517</v>
      </c>
      <c r="AD135" t="s">
        <v>1655</v>
      </c>
      <c r="AE135" s="16" t="s">
        <v>1134</v>
      </c>
      <c r="AF135">
        <v>1</v>
      </c>
      <c r="AJ135" s="14" t="str">
        <f t="shared" si="11"/>
        <v>"english": "ndru"</v>
      </c>
      <c r="AK135" s="14" t="str">
        <f t="shared" si="12"/>
        <v>"bengali": "ন্দ্রু"</v>
      </c>
      <c r="AL135" s="14" t="str">
        <f t="shared" si="13"/>
        <v>"use": "1"</v>
      </c>
      <c r="AN135" s="13" t="str">
        <f t="shared" si="14"/>
        <v>{ "english": "ndru", "bengali": "ন্দ্রু", "use": "1" }</v>
      </c>
      <c r="AT135" s="19"/>
    </row>
    <row r="136" spans="1:46" ht="18" x14ac:dyDescent="0.35">
      <c r="A136" t="s">
        <v>103</v>
      </c>
      <c r="B136" t="s">
        <v>187</v>
      </c>
      <c r="C136" t="s">
        <v>130</v>
      </c>
      <c r="G136" t="str">
        <f ca="1">IF(A136="","",VLOOKUP(A136,Tabelle1!$E$4:$G$99,3,FALSE))</f>
        <v>&amp;#x9A6</v>
      </c>
      <c r="H136" t="str">
        <f ca="1">IF(B136="","",VLOOKUP(B136,Tabelle1!$E$4:$G$99,3,FALSE))</f>
        <v>&amp;#x9CD</v>
      </c>
      <c r="I136" t="str">
        <f ca="1">IF(C136="","",VLOOKUP(C136,Tabelle1!$E$4:$G$99,3,FALSE))</f>
        <v>&amp;#x9B0</v>
      </c>
      <c r="J136" t="str">
        <f>IF(D136="","",VLOOKUP(D136,Tabelle1!$E$4:$G$99,3,FALSE))</f>
        <v/>
      </c>
      <c r="K136" t="str">
        <f>IF(E136="","",VLOOKUP(E136,Tabelle1!$E$4:$G$99,3,FALSE))</f>
        <v/>
      </c>
      <c r="L136" t="str">
        <f>IF(F136="","",VLOOKUP(F136,Tabelle1!$E$4:$G$99,3,FALSE))</f>
        <v/>
      </c>
      <c r="N136" t="str">
        <f t="shared" ca="1" si="10"/>
        <v>&amp;#x9A6&amp;#x9CD&amp;#x9B0&lt;br&gt;</v>
      </c>
      <c r="Q136" t="s">
        <v>518</v>
      </c>
      <c r="AD136" t="s">
        <v>1655</v>
      </c>
      <c r="AE136" s="16" t="s">
        <v>1135</v>
      </c>
      <c r="AF136">
        <v>1</v>
      </c>
      <c r="AJ136" s="14" t="str">
        <f t="shared" si="11"/>
        <v>"english": "ndru"</v>
      </c>
      <c r="AK136" s="14" t="str">
        <f t="shared" si="12"/>
        <v>"bengali": "ন্দ্রূ"</v>
      </c>
      <c r="AL136" s="14" t="str">
        <f t="shared" si="13"/>
        <v>"use": "1"</v>
      </c>
      <c r="AN136" s="13" t="str">
        <f t="shared" si="14"/>
        <v>{ "english": "ndru", "bengali": "ন্দ্রূ", "use": "1" }</v>
      </c>
      <c r="AT136" s="19"/>
    </row>
    <row r="137" spans="1:46" ht="18" x14ac:dyDescent="0.35">
      <c r="A137" t="s">
        <v>103</v>
      </c>
      <c r="B137" t="s">
        <v>187</v>
      </c>
      <c r="C137" t="s">
        <v>130</v>
      </c>
      <c r="D137" t="s">
        <v>163</v>
      </c>
      <c r="G137" t="str">
        <f ca="1">IF(A137="","",VLOOKUP(A137,Tabelle1!$E$4:$G$99,3,FALSE))</f>
        <v>&amp;#x9A6</v>
      </c>
      <c r="H137" t="str">
        <f ca="1">IF(B137="","",VLOOKUP(B137,Tabelle1!$E$4:$G$99,3,FALSE))</f>
        <v>&amp;#x9CD</v>
      </c>
      <c r="I137" t="str">
        <f ca="1">IF(C137="","",VLOOKUP(C137,Tabelle1!$E$4:$G$99,3,FALSE))</f>
        <v>&amp;#x9B0</v>
      </c>
      <c r="J137" t="str">
        <f ca="1">IF(D137="","",VLOOKUP(D137,Tabelle1!$E$4:$G$99,3,FALSE))</f>
        <v>&amp;#x9C1</v>
      </c>
      <c r="K137" t="str">
        <f>IF(E137="","",VLOOKUP(E137,Tabelle1!$E$4:$G$99,3,FALSE))</f>
        <v/>
      </c>
      <c r="L137" t="str">
        <f>IF(F137="","",VLOOKUP(F137,Tabelle1!$E$4:$G$99,3,FALSE))</f>
        <v/>
      </c>
      <c r="N137" t="str">
        <f t="shared" ca="1" si="10"/>
        <v>&amp;#x9A6&amp;#x9CD&amp;#x9B0&amp;#x9C1&lt;br&gt;</v>
      </c>
      <c r="Q137" t="s">
        <v>519</v>
      </c>
      <c r="AD137" t="s">
        <v>1624</v>
      </c>
      <c r="AE137" s="16" t="s">
        <v>1136</v>
      </c>
      <c r="AF137">
        <v>1</v>
      </c>
      <c r="AJ137" s="14" t="str">
        <f t="shared" si="11"/>
        <v>"english": "ndh"</v>
      </c>
      <c r="AK137" s="14" t="str">
        <f t="shared" si="12"/>
        <v>"bengali": "ন্ধ"</v>
      </c>
      <c r="AL137" s="14" t="str">
        <f t="shared" si="13"/>
        <v>"use": "1"</v>
      </c>
      <c r="AN137" s="13" t="str">
        <f t="shared" si="14"/>
        <v>{ "english": "ndh", "bengali": "ন্ধ", "use": "1" }</v>
      </c>
      <c r="AT137" s="19"/>
    </row>
    <row r="138" spans="1:46" ht="18" x14ac:dyDescent="0.35">
      <c r="A138" t="s">
        <v>103</v>
      </c>
      <c r="B138" t="s">
        <v>187</v>
      </c>
      <c r="C138" t="s">
        <v>130</v>
      </c>
      <c r="D138" t="s">
        <v>166</v>
      </c>
      <c r="G138" t="str">
        <f ca="1">IF(A138="","",VLOOKUP(A138,Tabelle1!$E$4:$G$99,3,FALSE))</f>
        <v>&amp;#x9A6</v>
      </c>
      <c r="H138" t="str">
        <f ca="1">IF(B138="","",VLOOKUP(B138,Tabelle1!$E$4:$G$99,3,FALSE))</f>
        <v>&amp;#x9CD</v>
      </c>
      <c r="I138" t="str">
        <f ca="1">IF(C138="","",VLOOKUP(C138,Tabelle1!$E$4:$G$99,3,FALSE))</f>
        <v>&amp;#x9B0</v>
      </c>
      <c r="J138" t="str">
        <f ca="1">IF(D138="","",VLOOKUP(D138,Tabelle1!$E$4:$G$99,3,FALSE))</f>
        <v>&amp;#x9C2</v>
      </c>
      <c r="K138" t="str">
        <f>IF(E138="","",VLOOKUP(E138,Tabelle1!$E$4:$G$99,3,FALSE))</f>
        <v/>
      </c>
      <c r="L138" t="str">
        <f>IF(F138="","",VLOOKUP(F138,Tabelle1!$E$4:$G$99,3,FALSE))</f>
        <v/>
      </c>
      <c r="N138" t="str">
        <f t="shared" ca="1" si="10"/>
        <v>&amp;#x9A6&amp;#x9CD&amp;#x9B0&amp;#x9C2&lt;br&gt;</v>
      </c>
      <c r="Q138" t="s">
        <v>520</v>
      </c>
      <c r="AD138" t="s">
        <v>1656</v>
      </c>
      <c r="AE138" s="16" t="s">
        <v>1137</v>
      </c>
      <c r="AF138">
        <v>1</v>
      </c>
      <c r="AJ138" s="14" t="str">
        <f t="shared" si="11"/>
        <v>"english": "ndhr"</v>
      </c>
      <c r="AK138" s="14" t="str">
        <f t="shared" si="12"/>
        <v>"bengali": "ন্ধ্র"</v>
      </c>
      <c r="AL138" s="14" t="str">
        <f t="shared" si="13"/>
        <v>"use": "1"</v>
      </c>
      <c r="AN138" s="13" t="str">
        <f t="shared" si="14"/>
        <v>{ "english": "ndhr", "bengali": "ন্ধ্র", "use": "1" }</v>
      </c>
      <c r="AT138" s="19"/>
    </row>
    <row r="139" spans="1:46" ht="18" x14ac:dyDescent="0.35">
      <c r="A139" t="s">
        <v>106</v>
      </c>
      <c r="B139" t="s">
        <v>187</v>
      </c>
      <c r="C139" t="s">
        <v>109</v>
      </c>
      <c r="G139" t="str">
        <f ca="1">IF(A139="","",VLOOKUP(A139,Tabelle1!$E$4:$G$99,3,FALSE))</f>
        <v>&amp;#x9A7</v>
      </c>
      <c r="H139" t="str">
        <f ca="1">IF(B139="","",VLOOKUP(B139,Tabelle1!$E$4:$G$99,3,FALSE))</f>
        <v>&amp;#x9CD</v>
      </c>
      <c r="I139" t="str">
        <f ca="1">IF(C139="","",VLOOKUP(C139,Tabelle1!$E$4:$G$99,3,FALSE))</f>
        <v>&amp;#x9A8</v>
      </c>
      <c r="J139" t="str">
        <f>IF(D139="","",VLOOKUP(D139,Tabelle1!$E$4:$G$99,3,FALSE))</f>
        <v/>
      </c>
      <c r="K139" t="str">
        <f>IF(E139="","",VLOOKUP(E139,Tabelle1!$E$4:$G$99,3,FALSE))</f>
        <v/>
      </c>
      <c r="L139" t="str">
        <f>IF(F139="","",VLOOKUP(F139,Tabelle1!$E$4:$G$99,3,FALSE))</f>
        <v/>
      </c>
      <c r="N139" t="str">
        <f t="shared" ca="1" si="10"/>
        <v>&amp;#x9A7&amp;#x9CD&amp;#x9A8&lt;br&gt;</v>
      </c>
      <c r="Q139" t="s">
        <v>521</v>
      </c>
      <c r="AD139" t="s">
        <v>1625</v>
      </c>
      <c r="AE139" s="16" t="s">
        <v>1138</v>
      </c>
      <c r="AF139">
        <v>1</v>
      </c>
      <c r="AJ139" s="14" t="str">
        <f t="shared" si="11"/>
        <v>"english": "nn"</v>
      </c>
      <c r="AK139" s="14" t="str">
        <f t="shared" si="12"/>
        <v>"bengali": "ন্ন"</v>
      </c>
      <c r="AL139" s="14" t="str">
        <f t="shared" si="13"/>
        <v>"use": "1"</v>
      </c>
      <c r="AN139" s="13" t="str">
        <f t="shared" si="14"/>
        <v>{ "english": "nn", "bengali": "ন্ন", "use": "1" }</v>
      </c>
      <c r="AT139" s="19"/>
    </row>
    <row r="140" spans="1:46" ht="18" x14ac:dyDescent="0.35">
      <c r="A140" t="s">
        <v>106</v>
      </c>
      <c r="B140" t="s">
        <v>187</v>
      </c>
      <c r="C140" t="s">
        <v>118</v>
      </c>
      <c r="G140" t="str">
        <f ca="1">IF(A140="","",VLOOKUP(A140,Tabelle1!$E$4:$G$99,3,FALSE))</f>
        <v>&amp;#x9A7</v>
      </c>
      <c r="H140" t="str">
        <f ca="1">IF(B140="","",VLOOKUP(B140,Tabelle1!$E$4:$G$99,3,FALSE))</f>
        <v>&amp;#x9CD</v>
      </c>
      <c r="I140" t="str">
        <f ca="1">IF(C140="","",VLOOKUP(C140,Tabelle1!$E$4:$G$99,3,FALSE))</f>
        <v>&amp;#x9AC</v>
      </c>
      <c r="J140" t="str">
        <f>IF(D140="","",VLOOKUP(D140,Tabelle1!$E$4:$G$99,3,FALSE))</f>
        <v/>
      </c>
      <c r="K140" t="str">
        <f>IF(E140="","",VLOOKUP(E140,Tabelle1!$E$4:$G$99,3,FALSE))</f>
        <v/>
      </c>
      <c r="L140" t="str">
        <f>IF(F140="","",VLOOKUP(F140,Tabelle1!$E$4:$G$99,3,FALSE))</f>
        <v/>
      </c>
      <c r="N140" t="str">
        <f t="shared" ca="1" si="10"/>
        <v>&amp;#x9A7&amp;#x9CD&amp;#x9AC&lt;br&gt;</v>
      </c>
      <c r="Q140" t="s">
        <v>522</v>
      </c>
      <c r="AD140" t="s">
        <v>1626</v>
      </c>
      <c r="AE140" s="16" t="s">
        <v>1139</v>
      </c>
      <c r="AF140">
        <v>1</v>
      </c>
      <c r="AJ140" s="14" t="str">
        <f t="shared" si="11"/>
        <v>"english": "nb"</v>
      </c>
      <c r="AK140" s="14" t="str">
        <f t="shared" si="12"/>
        <v>"bengali": "ন্ব"</v>
      </c>
      <c r="AL140" s="14" t="str">
        <f t="shared" si="13"/>
        <v>"use": "1"</v>
      </c>
      <c r="AN140" s="13" t="str">
        <f t="shared" si="14"/>
        <v>{ "english": "nb", "bengali": "ন্ব", "use": "1" }</v>
      </c>
      <c r="AT140" s="19" t="str">
        <f>AN140&amp;","&amp;AN141&amp;","&amp;AN142&amp;","&amp;AN143&amp;","&amp;AN144&amp;","&amp;AN145&amp;","&amp;AN146&amp;","&amp;AN147&amp;","&amp;AN148&amp;","&amp;AN149&amp;","&amp;AN150&amp;","&amp;AN151&amp;","&amp;AN152&amp;","&amp;AN153&amp;","&amp;AN154&amp;","&amp;AN155&amp;","&amp;AN156&amp;","&amp;AN157&amp;","&amp;AN158&amp;","&amp;AN159&amp;","&amp;AN160&amp;","&amp;AN161&amp;","&amp;AN162&amp;","&amp;AN163&amp;","&amp;AN164&amp;","&amp;AN165&amp;","&amp;AN166&amp;","&amp;AN167&amp;","&amp;AN168&amp;","&amp;AN169&amp;","&amp;AN170&amp;","&amp;AN171&amp;","&amp;AN172&amp;","&amp;AN173&amp;","&amp;AN174&amp;","&amp;AN175&amp;","&amp;AN176&amp;","&amp;AN177&amp;","&amp;AN178&amp;","&amp;AN179&amp;","&amp;AN180&amp;","&amp;AN181&amp;","&amp;AN182&amp;","&amp;AN183&amp;","&amp;AN184&amp;","&amp;AN185&amp;","&amp;AN186&amp;","&amp;AN187&amp;","&amp;AN188&amp;","&amp;AN189&amp;","&amp;AN190&amp;","&amp;AN191&amp;","&amp;AN192&amp;","&amp;AN193&amp;","&amp;AN194&amp;","&amp;AN195&amp;","&amp;AN196&amp;","&amp;AN197&amp;","&amp;AN198&amp;","&amp;AN199&amp;","&amp;AN200&amp;","&amp;AN201&amp;","&amp;AN202&amp;","&amp;AN203&amp;","&amp;AN204&amp;","&amp;AN205&amp;","&amp;AN206&amp;","&amp;AN207&amp;","&amp;AN208</f>
        <v>{ "english": "nb", "bengali": "ন্ব", "use": "1" },{ "english": "nm", "bengali": "ন্ম", "use": "1" },{ "english": "ny", "bengali": "ন্য", "use": "1" },{ "english": "ns", "bengali": "ন্স", "use": "1" },{ "english": "pt", "bengali": "প্ট", "use": "1" },{ "english": "pt", "bengali": "প্ত", "use": "1" },{ "english": "pn", "bengali": "প্ন", "use": "1" },{ "english": "pp", "bengali": "প্প", "use": "1" },{ "english": "pr", "bengali": "প্র", "use": "1" },{ "english": "pru", "bengali": "প্রু", "use": "1" },{ "english": "pru", "bengali": "প্রূ", "use": "1" },{ "english": "pl", "bengali": "প্ল", "use": "1" },{ "english": "plu", "bengali": "প্লূ", "use": "1" },{ "english": "ps", "bengali": "প্স", "use": "1" },{ "english": "fy", "bengali": "ফ্য", "use": "1" },{ "english": "fr", "bengali": "ফ্র", "use": "1" },{ "english": "fl", "bengali": "ফ্ল", "use": "1" },{ "english": "bj", "bengali": "ব্জ", "use": "1" },{ "english": "bd", "bengali": "ব্দ", "use": "1" },{ "english": "bdh", "bengali": "ব্ধ", "use": "1" },{ "english": "bb", "bengali": "ব্ব", "use": "1" },{ "english": "by", "bengali": "ব্য", "use": "1" },{ "english": "br", "bengali": "ব্র", "use": "1" },{ "english": "bru", "bengali": "ব্রু", "use": "1" },{ "english": "bru", "bengali": "ব্রূ", "use": "1" },{ "english": "bl", "bengali": "ব্ল", "use": "1" },{ "english": "bhy", "bengali": "ভ্য", "use": "1" },{ "english": "bhr", "bengali": "ভ্র", "use": "1" },{ "english": "bhru", "bengali": "ভ্রু", "use": "1" },{ "english": "bhru", "bengali": "ভ্রূ", "use": "1" },{ "english": "mn", "bengali": "ম্ন", "use": "1" },{ "english": "mp", "bengali": "ম্প", "use": "1" },{ "english": "mpr", "bengali": "ম্প্র", "use": "1" },{ "english": "mpru", "bengali": "ম্প্রূ", "use": "1" },{ "english": "mpl", "bengali": "ম্প্ল", "use": "1" },{ "english": "mf", "bengali": "ম্ফ", "use": "1" },{ "english": "mb", "bengali": "ম্ব", "use": "1" },{ "english": "mbh", "bengali": "ম্ভ", "use": "1" },{ "english": "mbhr", "bengali": "ম্ভ্র", "use": "1" },{ "english": "mm", "bengali": "ম্ম", "use": "1" },{ "english": "my", "bengali": "ম্য", "use": "1" },{ "english": "mr", "bengali": "ম্র", "use": "1" },{ "english": "mru", "bengali": "ম্রূ", "use": "1" },{ "english": "ml", "bengali": "ম্ল", "use": "1" },{ "english": "jy", "bengali": "য্য", "use": "1" },{ "english": "jr", "bengali": "য্র", "use": "1" },{ "english": "ru", "bengali": "রু", "use": "1" },{ "english": "ru", "bengali": "রূ", "use": "1" },{ "english": "rj", "bengali": "র্য", "use": "1" },{ "english": "lk", "bengali": "ল্ক", "use": "1" },{ "english": "lg", "bengali": "ল্গ", "use": "1" },{ "english": "lgu", "bengali": "ল্গু", "use": "1" },{ "english": "lt", "bengali": "ল্ট", "use": "1" },{ "english": "ld", "bengali": "ল্ড", "use": "1" },{ "english": "lp", "bengali": "ল্প", "use": "1" },{ "english": "lf", "bengali": "ল্ফ", "use": "1" },{ "english": "lf", "bengali": "ল্ফ", "use": "1" },{ "english": "lb", "bengali": "ল্ব", "use": "1" },{ "english": "lm", "bengali": "ল্ম", "use": "1" },{ "english": "ly", "bengali": "ল্য", "use": "1" },{ "english": "ll", "bengali": "ল্ল", "use": "1" },{ "english": "shu", "bengali": "শু", "use": "1" },{ "english": "shch", "bengali": "শ্চ", "use": "1" },{ "english": "shchh", "bengali": "শ্ছ", "use": "1" },{ "english": "sht", "bengali": "শ্ত", "use": "1" },{ "english": "shn", "bengali": "শ্ন", "use": "1" },{ "english": "shb", "bengali": "শ্ব", "use": "1" },{ "english": "shm", "bengali": "শ্ম", "use": "1" },{ "english": "shy", "bengali": "শ্য", "use": "1" }</v>
      </c>
    </row>
    <row r="141" spans="1:46" ht="18" x14ac:dyDescent="0.35">
      <c r="A141" t="s">
        <v>106</v>
      </c>
      <c r="B141" t="s">
        <v>187</v>
      </c>
      <c r="C141" t="s">
        <v>124</v>
      </c>
      <c r="G141" t="str">
        <f ca="1">IF(A141="","",VLOOKUP(A141,Tabelle1!$E$4:$G$99,3,FALSE))</f>
        <v>&amp;#x9A7</v>
      </c>
      <c r="H141" t="str">
        <f ca="1">IF(B141="","",VLOOKUP(B141,Tabelle1!$E$4:$G$99,3,FALSE))</f>
        <v>&amp;#x9CD</v>
      </c>
      <c r="I141" t="str">
        <f ca="1">IF(C141="","",VLOOKUP(C141,Tabelle1!$E$4:$G$99,3,FALSE))</f>
        <v>&amp;#x9AE</v>
      </c>
      <c r="J141" t="str">
        <f>IF(D141="","",VLOOKUP(D141,Tabelle1!$E$4:$G$99,3,FALSE))</f>
        <v/>
      </c>
      <c r="K141" t="str">
        <f>IF(E141="","",VLOOKUP(E141,Tabelle1!$E$4:$G$99,3,FALSE))</f>
        <v/>
      </c>
      <c r="L141" t="str">
        <f>IF(F141="","",VLOOKUP(F141,Tabelle1!$E$4:$G$99,3,FALSE))</f>
        <v/>
      </c>
      <c r="N141" t="str">
        <f t="shared" ca="1" si="10"/>
        <v>&amp;#x9A7&amp;#x9CD&amp;#x9AE&lt;br&gt;</v>
      </c>
      <c r="Q141" t="s">
        <v>523</v>
      </c>
      <c r="AD141" t="s">
        <v>1590</v>
      </c>
      <c r="AE141" s="16" t="s">
        <v>1140</v>
      </c>
      <c r="AF141">
        <v>1</v>
      </c>
      <c r="AJ141" s="14" t="str">
        <f t="shared" si="11"/>
        <v>"english": "nm"</v>
      </c>
      <c r="AK141" s="14" t="str">
        <f t="shared" si="12"/>
        <v>"bengali": "ন্ম"</v>
      </c>
      <c r="AL141" s="14" t="str">
        <f t="shared" si="13"/>
        <v>"use": "1"</v>
      </c>
      <c r="AN141" s="13" t="str">
        <f t="shared" si="14"/>
        <v>{ "english": "nm", "bengali": "ন্ম", "use": "1" }</v>
      </c>
      <c r="AT141" s="19"/>
    </row>
    <row r="142" spans="1:46" ht="18" x14ac:dyDescent="0.35">
      <c r="A142" t="s">
        <v>106</v>
      </c>
      <c r="B142" t="s">
        <v>187</v>
      </c>
      <c r="C142" t="s">
        <v>127</v>
      </c>
      <c r="G142" t="str">
        <f ca="1">IF(A142="","",VLOOKUP(A142,Tabelle1!$E$4:$G$99,3,FALSE))</f>
        <v>&amp;#x9A7</v>
      </c>
      <c r="H142" t="str">
        <f ca="1">IF(B142="","",VLOOKUP(B142,Tabelle1!$E$4:$G$99,3,FALSE))</f>
        <v>&amp;#x9CD</v>
      </c>
      <c r="I142" t="str">
        <f ca="1">IF(C142="","",VLOOKUP(C142,Tabelle1!$E$4:$G$99,3,FALSE))</f>
        <v>&amp;#x9AF</v>
      </c>
      <c r="J142" t="str">
        <f>IF(D142="","",VLOOKUP(D142,Tabelle1!$E$4:$G$99,3,FALSE))</f>
        <v/>
      </c>
      <c r="K142" t="str">
        <f>IF(E142="","",VLOOKUP(E142,Tabelle1!$E$4:$G$99,3,FALSE))</f>
        <v/>
      </c>
      <c r="L142" t="str">
        <f>IF(F142="","",VLOOKUP(F142,Tabelle1!$E$4:$G$99,3,FALSE))</f>
        <v/>
      </c>
      <c r="N142" t="str">
        <f t="shared" ca="1" si="10"/>
        <v>&amp;#x9A7&amp;#x9CD&amp;#x9AF&lt;br&gt;</v>
      </c>
      <c r="Q142" t="s">
        <v>524</v>
      </c>
      <c r="AD142" t="s">
        <v>1627</v>
      </c>
      <c r="AE142" s="16" t="s">
        <v>1141</v>
      </c>
      <c r="AF142">
        <v>1</v>
      </c>
      <c r="AJ142" s="14" t="str">
        <f t="shared" si="11"/>
        <v>"english": "ny"</v>
      </c>
      <c r="AK142" s="14" t="str">
        <f t="shared" si="12"/>
        <v>"bengali": "ন্য"</v>
      </c>
      <c r="AL142" s="14" t="str">
        <f t="shared" si="13"/>
        <v>"use": "1"</v>
      </c>
      <c r="AN142" s="13" t="str">
        <f t="shared" si="14"/>
        <v>{ "english": "ny", "bengali": "ন্য", "use": "1" }</v>
      </c>
      <c r="AT142" s="19"/>
    </row>
    <row r="143" spans="1:46" ht="18" x14ac:dyDescent="0.35">
      <c r="A143" t="s">
        <v>106</v>
      </c>
      <c r="B143" t="s">
        <v>187</v>
      </c>
      <c r="C143" t="s">
        <v>130</v>
      </c>
      <c r="G143" t="str">
        <f ca="1">IF(A143="","",VLOOKUP(A143,Tabelle1!$E$4:$G$99,3,FALSE))</f>
        <v>&amp;#x9A7</v>
      </c>
      <c r="H143" t="str">
        <f ca="1">IF(B143="","",VLOOKUP(B143,Tabelle1!$E$4:$G$99,3,FALSE))</f>
        <v>&amp;#x9CD</v>
      </c>
      <c r="I143" t="str">
        <f ca="1">IF(C143="","",VLOOKUP(C143,Tabelle1!$E$4:$G$99,3,FALSE))</f>
        <v>&amp;#x9B0</v>
      </c>
      <c r="J143" t="str">
        <f>IF(D143="","",VLOOKUP(D143,Tabelle1!$E$4:$G$99,3,FALSE))</f>
        <v/>
      </c>
      <c r="K143" t="str">
        <f>IF(E143="","",VLOOKUP(E143,Tabelle1!$E$4:$G$99,3,FALSE))</f>
        <v/>
      </c>
      <c r="L143" t="str">
        <f>IF(F143="","",VLOOKUP(F143,Tabelle1!$E$4:$G$99,3,FALSE))</f>
        <v/>
      </c>
      <c r="N143" t="str">
        <f t="shared" ca="1" si="10"/>
        <v>&amp;#x9A7&amp;#x9CD&amp;#x9B0&lt;br&gt;</v>
      </c>
      <c r="Q143" t="s">
        <v>525</v>
      </c>
      <c r="AD143" t="s">
        <v>1657</v>
      </c>
      <c r="AE143" s="16" t="s">
        <v>1142</v>
      </c>
      <c r="AF143">
        <v>1</v>
      </c>
      <c r="AJ143" s="14" t="str">
        <f t="shared" si="11"/>
        <v>"english": "ns"</v>
      </c>
      <c r="AK143" s="14" t="str">
        <f t="shared" si="12"/>
        <v>"bengali": "ন্স"</v>
      </c>
      <c r="AL143" s="14" t="str">
        <f t="shared" si="13"/>
        <v>"use": "1"</v>
      </c>
      <c r="AN143" s="13" t="str">
        <f t="shared" si="14"/>
        <v>{ "english": "ns", "bengali": "ন্স", "use": "1" }</v>
      </c>
      <c r="AT143" s="19"/>
    </row>
    <row r="144" spans="1:46" ht="18" x14ac:dyDescent="0.35">
      <c r="A144" t="s">
        <v>106</v>
      </c>
      <c r="B144" t="s">
        <v>187</v>
      </c>
      <c r="C144" t="s">
        <v>130</v>
      </c>
      <c r="D144" t="s">
        <v>163</v>
      </c>
      <c r="G144" t="str">
        <f ca="1">IF(A144="","",VLOOKUP(A144,Tabelle1!$E$4:$G$99,3,FALSE))</f>
        <v>&amp;#x9A7</v>
      </c>
      <c r="H144" t="str">
        <f ca="1">IF(B144="","",VLOOKUP(B144,Tabelle1!$E$4:$G$99,3,FALSE))</f>
        <v>&amp;#x9CD</v>
      </c>
      <c r="I144" t="str">
        <f ca="1">IF(C144="","",VLOOKUP(C144,Tabelle1!$E$4:$G$99,3,FALSE))</f>
        <v>&amp;#x9B0</v>
      </c>
      <c r="J144" t="str">
        <f ca="1">IF(D144="","",VLOOKUP(D144,Tabelle1!$E$4:$G$99,3,FALSE))</f>
        <v>&amp;#x9C1</v>
      </c>
      <c r="K144" t="str">
        <f>IF(E144="","",VLOOKUP(E144,Tabelle1!$E$4:$G$99,3,FALSE))</f>
        <v/>
      </c>
      <c r="L144" t="str">
        <f>IF(F144="","",VLOOKUP(F144,Tabelle1!$E$4:$G$99,3,FALSE))</f>
        <v/>
      </c>
      <c r="N144" t="str">
        <f t="shared" ca="1" si="10"/>
        <v>&amp;#x9A7&amp;#x9CD&amp;#x9B0&amp;#x9C1&lt;br&gt;</v>
      </c>
      <c r="Q144" t="s">
        <v>526</v>
      </c>
      <c r="AD144" t="s">
        <v>1658</v>
      </c>
      <c r="AE144" s="16" t="s">
        <v>1143</v>
      </c>
      <c r="AF144">
        <v>1</v>
      </c>
      <c r="AJ144" s="14" t="str">
        <f t="shared" si="11"/>
        <v>"english": "pt"</v>
      </c>
      <c r="AK144" s="14" t="str">
        <f t="shared" si="12"/>
        <v>"bengali": "প্ট"</v>
      </c>
      <c r="AL144" s="14" t="str">
        <f t="shared" si="13"/>
        <v>"use": "1"</v>
      </c>
      <c r="AN144" s="13" t="str">
        <f t="shared" si="14"/>
        <v>{ "english": "pt", "bengali": "প্ট", "use": "1" }</v>
      </c>
      <c r="AT144" s="19"/>
    </row>
    <row r="145" spans="1:46" ht="18" x14ac:dyDescent="0.35">
      <c r="A145" t="s">
        <v>106</v>
      </c>
      <c r="B145" t="s">
        <v>187</v>
      </c>
      <c r="C145" t="s">
        <v>130</v>
      </c>
      <c r="D145" t="s">
        <v>166</v>
      </c>
      <c r="G145" t="str">
        <f ca="1">IF(A145="","",VLOOKUP(A145,Tabelle1!$E$4:$G$99,3,FALSE))</f>
        <v>&amp;#x9A7</v>
      </c>
      <c r="H145" t="str">
        <f ca="1">IF(B145="","",VLOOKUP(B145,Tabelle1!$E$4:$G$99,3,FALSE))</f>
        <v>&amp;#x9CD</v>
      </c>
      <c r="I145" t="str">
        <f ca="1">IF(C145="","",VLOOKUP(C145,Tabelle1!$E$4:$G$99,3,FALSE))</f>
        <v>&amp;#x9B0</v>
      </c>
      <c r="J145" t="str">
        <f ca="1">IF(D145="","",VLOOKUP(D145,Tabelle1!$E$4:$G$99,3,FALSE))</f>
        <v>&amp;#x9C2</v>
      </c>
      <c r="K145" t="str">
        <f>IF(E145="","",VLOOKUP(E145,Tabelle1!$E$4:$G$99,3,FALSE))</f>
        <v/>
      </c>
      <c r="L145" t="str">
        <f>IF(F145="","",VLOOKUP(F145,Tabelle1!$E$4:$G$99,3,FALSE))</f>
        <v/>
      </c>
      <c r="N145" t="str">
        <f t="shared" ca="1" si="10"/>
        <v>&amp;#x9A7&amp;#x9CD&amp;#x9B0&amp;#x9C2&lt;br&gt;</v>
      </c>
      <c r="Q145" t="s">
        <v>527</v>
      </c>
      <c r="AD145" t="s">
        <v>1658</v>
      </c>
      <c r="AE145" s="16" t="s">
        <v>1144</v>
      </c>
      <c r="AF145">
        <v>1</v>
      </c>
      <c r="AJ145" s="14" t="str">
        <f t="shared" si="11"/>
        <v>"english": "pt"</v>
      </c>
      <c r="AK145" s="14" t="str">
        <f t="shared" si="12"/>
        <v>"bengali": "প্ত"</v>
      </c>
      <c r="AL145" s="14" t="str">
        <f t="shared" si="13"/>
        <v>"use": "1"</v>
      </c>
      <c r="AN145" s="13" t="str">
        <f t="shared" si="14"/>
        <v>{ "english": "pt", "bengali": "প্ত", "use": "1" }</v>
      </c>
      <c r="AT145" s="19"/>
    </row>
    <row r="146" spans="1:46" ht="18" x14ac:dyDescent="0.35">
      <c r="A146" t="s">
        <v>109</v>
      </c>
      <c r="B146" t="s">
        <v>187</v>
      </c>
      <c r="C146" t="s">
        <v>73</v>
      </c>
      <c r="G146" t="str">
        <f ca="1">IF(A146="","",VLOOKUP(A146,Tabelle1!$E$4:$G$99,3,FALSE))</f>
        <v>&amp;#x9A8</v>
      </c>
      <c r="H146" t="str">
        <f ca="1">IF(B146="","",VLOOKUP(B146,Tabelle1!$E$4:$G$99,3,FALSE))</f>
        <v>&amp;#x9CD</v>
      </c>
      <c r="I146" t="str">
        <f ca="1">IF(C146="","",VLOOKUP(C146,Tabelle1!$E$4:$G$99,3,FALSE))</f>
        <v>&amp;#x99C</v>
      </c>
      <c r="J146" t="str">
        <f>IF(D146="","",VLOOKUP(D146,Tabelle1!$E$4:$G$99,3,FALSE))</f>
        <v/>
      </c>
      <c r="K146" t="str">
        <f>IF(E146="","",VLOOKUP(E146,Tabelle1!$E$4:$G$99,3,FALSE))</f>
        <v/>
      </c>
      <c r="L146" t="str">
        <f>IF(F146="","",VLOOKUP(F146,Tabelle1!$E$4:$G$99,3,FALSE))</f>
        <v/>
      </c>
      <c r="N146" t="str">
        <f t="shared" ca="1" si="10"/>
        <v>&amp;#x9A8&amp;#x9CD&amp;#x99C&lt;br&gt;</v>
      </c>
      <c r="Q146" t="s">
        <v>528</v>
      </c>
      <c r="AD146" t="s">
        <v>1659</v>
      </c>
      <c r="AE146" s="16" t="s">
        <v>1145</v>
      </c>
      <c r="AF146">
        <v>1</v>
      </c>
      <c r="AJ146" s="14" t="str">
        <f t="shared" si="11"/>
        <v>"english": "pn"</v>
      </c>
      <c r="AK146" s="14" t="str">
        <f t="shared" si="12"/>
        <v>"bengali": "প্ন"</v>
      </c>
      <c r="AL146" s="14" t="str">
        <f t="shared" si="13"/>
        <v>"use": "1"</v>
      </c>
      <c r="AN146" s="13" t="str">
        <f t="shared" si="14"/>
        <v>{ "english": "pn", "bengali": "প্ন", "use": "1" }</v>
      </c>
      <c r="AT146" s="19"/>
    </row>
    <row r="147" spans="1:46" ht="18" x14ac:dyDescent="0.35">
      <c r="A147" t="s">
        <v>109</v>
      </c>
      <c r="B147" t="s">
        <v>187</v>
      </c>
      <c r="C147" t="s">
        <v>82</v>
      </c>
      <c r="G147" t="str">
        <f ca="1">IF(A147="","",VLOOKUP(A147,Tabelle1!$E$4:$G$99,3,FALSE))</f>
        <v>&amp;#x9A8</v>
      </c>
      <c r="H147" t="str">
        <f ca="1">IF(B147="","",VLOOKUP(B147,Tabelle1!$E$4:$G$99,3,FALSE))</f>
        <v>&amp;#x9CD</v>
      </c>
      <c r="I147" t="str">
        <f ca="1">IF(C147="","",VLOOKUP(C147,Tabelle1!$E$4:$G$99,3,FALSE))</f>
        <v>&amp;#x99F</v>
      </c>
      <c r="J147" t="str">
        <f>IF(D147="","",VLOOKUP(D147,Tabelle1!$E$4:$G$99,3,FALSE))</f>
        <v/>
      </c>
      <c r="K147" t="str">
        <f>IF(E147="","",VLOOKUP(E147,Tabelle1!$E$4:$G$99,3,FALSE))</f>
        <v/>
      </c>
      <c r="L147" t="str">
        <f>IF(F147="","",VLOOKUP(F147,Tabelle1!$E$4:$G$99,3,FALSE))</f>
        <v/>
      </c>
      <c r="N147" t="str">
        <f t="shared" ca="1" si="10"/>
        <v>&amp;#x9A8&amp;#x9CD&amp;#x99F&lt;br&gt;</v>
      </c>
      <c r="Q147" t="s">
        <v>529</v>
      </c>
      <c r="AD147" t="s">
        <v>1660</v>
      </c>
      <c r="AE147" s="16" t="s">
        <v>1146</v>
      </c>
      <c r="AF147">
        <v>1</v>
      </c>
      <c r="AJ147" s="14" t="str">
        <f t="shared" si="11"/>
        <v>"english": "pp"</v>
      </c>
      <c r="AK147" s="14" t="str">
        <f t="shared" si="12"/>
        <v>"bengali": "প্প"</v>
      </c>
      <c r="AL147" s="14" t="str">
        <f t="shared" si="13"/>
        <v>"use": "1"</v>
      </c>
      <c r="AN147" s="13" t="str">
        <f t="shared" si="14"/>
        <v>{ "english": "pp", "bengali": "প্প", "use": "1" }</v>
      </c>
      <c r="AT147" s="19"/>
    </row>
    <row r="148" spans="1:46" ht="18" x14ac:dyDescent="0.35">
      <c r="A148" t="s">
        <v>109</v>
      </c>
      <c r="B148" t="s">
        <v>187</v>
      </c>
      <c r="C148" t="s">
        <v>82</v>
      </c>
      <c r="D148" t="s">
        <v>187</v>
      </c>
      <c r="E148" t="s">
        <v>130</v>
      </c>
      <c r="G148" t="str">
        <f ca="1">IF(A148="","",VLOOKUP(A148,Tabelle1!$E$4:$G$99,3,FALSE))</f>
        <v>&amp;#x9A8</v>
      </c>
      <c r="H148" t="str">
        <f ca="1">IF(B148="","",VLOOKUP(B148,Tabelle1!$E$4:$G$99,3,FALSE))</f>
        <v>&amp;#x9CD</v>
      </c>
      <c r="I148" t="str">
        <f ca="1">IF(C148="","",VLOOKUP(C148,Tabelle1!$E$4:$G$99,3,FALSE))</f>
        <v>&amp;#x99F</v>
      </c>
      <c r="J148" t="str">
        <f ca="1">IF(D148="","",VLOOKUP(D148,Tabelle1!$E$4:$G$99,3,FALSE))</f>
        <v>&amp;#x9CD</v>
      </c>
      <c r="K148" t="str">
        <f ca="1">IF(E148="","",VLOOKUP(E148,Tabelle1!$E$4:$G$99,3,FALSE))</f>
        <v>&amp;#x9B0</v>
      </c>
      <c r="L148" t="str">
        <f>IF(F148="","",VLOOKUP(F148,Tabelle1!$E$4:$G$99,3,FALSE))</f>
        <v/>
      </c>
      <c r="N148" t="str">
        <f t="shared" ca="1" si="10"/>
        <v>&amp;#x9A8&amp;#x9CD&amp;#x99F&amp;#x9CD&amp;#x9B0&lt;br&gt;</v>
      </c>
      <c r="Q148" t="s">
        <v>530</v>
      </c>
      <c r="AD148" t="s">
        <v>1661</v>
      </c>
      <c r="AE148" s="16" t="s">
        <v>1147</v>
      </c>
      <c r="AF148">
        <v>1</v>
      </c>
      <c r="AJ148" s="14" t="str">
        <f t="shared" si="11"/>
        <v>"english": "pr"</v>
      </c>
      <c r="AK148" s="14" t="str">
        <f t="shared" si="12"/>
        <v>"bengali": "প্র"</v>
      </c>
      <c r="AL148" s="14" t="str">
        <f t="shared" si="13"/>
        <v>"use": "1"</v>
      </c>
      <c r="AN148" s="13" t="str">
        <f t="shared" si="14"/>
        <v>{ "english": "pr", "bengali": "প্র", "use": "1" }</v>
      </c>
      <c r="AT148" s="19"/>
    </row>
    <row r="149" spans="1:46" ht="18" x14ac:dyDescent="0.35">
      <c r="A149" t="s">
        <v>109</v>
      </c>
      <c r="B149" t="s">
        <v>187</v>
      </c>
      <c r="C149" t="s">
        <v>85</v>
      </c>
      <c r="G149" t="str">
        <f ca="1">IF(A149="","",VLOOKUP(A149,Tabelle1!$E$4:$G$99,3,FALSE))</f>
        <v>&amp;#x9A8</v>
      </c>
      <c r="H149" t="str">
        <f ca="1">IF(B149="","",VLOOKUP(B149,Tabelle1!$E$4:$G$99,3,FALSE))</f>
        <v>&amp;#x9CD</v>
      </c>
      <c r="I149" t="str">
        <f ca="1">IF(C149="","",VLOOKUP(C149,Tabelle1!$E$4:$G$99,3,FALSE))</f>
        <v>&amp;#x9A0</v>
      </c>
      <c r="J149" t="str">
        <f>IF(D149="","",VLOOKUP(D149,Tabelle1!$E$4:$G$99,3,FALSE))</f>
        <v/>
      </c>
      <c r="K149" t="str">
        <f>IF(E149="","",VLOOKUP(E149,Tabelle1!$E$4:$G$99,3,FALSE))</f>
        <v/>
      </c>
      <c r="L149" t="str">
        <f>IF(F149="","",VLOOKUP(F149,Tabelle1!$E$4:$G$99,3,FALSE))</f>
        <v/>
      </c>
      <c r="N149" t="str">
        <f t="shared" ca="1" si="10"/>
        <v>&amp;#x9A8&amp;#x9CD&amp;#x9A0&lt;br&gt;</v>
      </c>
      <c r="Q149" t="s">
        <v>531</v>
      </c>
      <c r="AD149" t="s">
        <v>1662</v>
      </c>
      <c r="AE149" s="16" t="s">
        <v>1148</v>
      </c>
      <c r="AF149">
        <v>1</v>
      </c>
      <c r="AJ149" s="14" t="str">
        <f t="shared" si="11"/>
        <v>"english": "pru"</v>
      </c>
      <c r="AK149" s="14" t="str">
        <f t="shared" si="12"/>
        <v>"bengali": "প্রু"</v>
      </c>
      <c r="AL149" s="14" t="str">
        <f t="shared" si="13"/>
        <v>"use": "1"</v>
      </c>
      <c r="AN149" s="13" t="str">
        <f t="shared" si="14"/>
        <v>{ "english": "pru", "bengali": "প্রু", "use": "1" }</v>
      </c>
      <c r="AT149" s="19"/>
    </row>
    <row r="150" spans="1:46" ht="18" x14ac:dyDescent="0.35">
      <c r="A150" t="s">
        <v>109</v>
      </c>
      <c r="B150" t="s">
        <v>187</v>
      </c>
      <c r="C150" t="s">
        <v>88</v>
      </c>
      <c r="G150" t="str">
        <f ca="1">IF(A150="","",VLOOKUP(A150,Tabelle1!$E$4:$G$99,3,FALSE))</f>
        <v>&amp;#x9A8</v>
      </c>
      <c r="H150" t="str">
        <f ca="1">IF(B150="","",VLOOKUP(B150,Tabelle1!$E$4:$G$99,3,FALSE))</f>
        <v>&amp;#x9CD</v>
      </c>
      <c r="I150" t="str">
        <f ca="1">IF(C150="","",VLOOKUP(C150,Tabelle1!$E$4:$G$99,3,FALSE))</f>
        <v>&amp;#x9A1</v>
      </c>
      <c r="J150" t="str">
        <f>IF(D150="","",VLOOKUP(D150,Tabelle1!$E$4:$G$99,3,FALSE))</f>
        <v/>
      </c>
      <c r="K150" t="str">
        <f>IF(E150="","",VLOOKUP(E150,Tabelle1!$E$4:$G$99,3,FALSE))</f>
        <v/>
      </c>
      <c r="L150" t="str">
        <f>IF(F150="","",VLOOKUP(F150,Tabelle1!$E$4:$G$99,3,FALSE))</f>
        <v/>
      </c>
      <c r="N150" t="str">
        <f t="shared" ca="1" si="10"/>
        <v>&amp;#x9A8&amp;#x9CD&amp;#x9A1&lt;br&gt;</v>
      </c>
      <c r="Q150" t="s">
        <v>532</v>
      </c>
      <c r="AD150" t="s">
        <v>1662</v>
      </c>
      <c r="AE150" s="16" t="s">
        <v>1149</v>
      </c>
      <c r="AF150">
        <v>1</v>
      </c>
      <c r="AJ150" s="14" t="str">
        <f t="shared" si="11"/>
        <v>"english": "pru"</v>
      </c>
      <c r="AK150" s="14" t="str">
        <f t="shared" si="12"/>
        <v>"bengali": "প্রূ"</v>
      </c>
      <c r="AL150" s="14" t="str">
        <f t="shared" si="13"/>
        <v>"use": "1"</v>
      </c>
      <c r="AN150" s="13" t="str">
        <f t="shared" si="14"/>
        <v>{ "english": "pru", "bengali": "প্রূ", "use": "1" }</v>
      </c>
      <c r="AT150" s="19"/>
    </row>
    <row r="151" spans="1:46" ht="18" x14ac:dyDescent="0.35">
      <c r="A151" t="s">
        <v>109</v>
      </c>
      <c r="B151" t="s">
        <v>187</v>
      </c>
      <c r="C151" t="s">
        <v>88</v>
      </c>
      <c r="D151" t="s">
        <v>187</v>
      </c>
      <c r="E151" t="s">
        <v>130</v>
      </c>
      <c r="G151" t="str">
        <f ca="1">IF(A151="","",VLOOKUP(A151,Tabelle1!$E$4:$G$99,3,FALSE))</f>
        <v>&amp;#x9A8</v>
      </c>
      <c r="H151" t="str">
        <f ca="1">IF(B151="","",VLOOKUP(B151,Tabelle1!$E$4:$G$99,3,FALSE))</f>
        <v>&amp;#x9CD</v>
      </c>
      <c r="I151" t="str">
        <f ca="1">IF(C151="","",VLOOKUP(C151,Tabelle1!$E$4:$G$99,3,FALSE))</f>
        <v>&amp;#x9A1</v>
      </c>
      <c r="J151" t="str">
        <f ca="1">IF(D151="","",VLOOKUP(D151,Tabelle1!$E$4:$G$99,3,FALSE))</f>
        <v>&amp;#x9CD</v>
      </c>
      <c r="K151" t="str">
        <f ca="1">IF(E151="","",VLOOKUP(E151,Tabelle1!$E$4:$G$99,3,FALSE))</f>
        <v>&amp;#x9B0</v>
      </c>
      <c r="L151" t="str">
        <f>IF(F151="","",VLOOKUP(F151,Tabelle1!$E$4:$G$99,3,FALSE))</f>
        <v/>
      </c>
      <c r="N151" t="str">
        <f t="shared" ca="1" si="10"/>
        <v>&amp;#x9A8&amp;#x9CD&amp;#x9A1&amp;#x9CD&amp;#x9B0&lt;br&gt;</v>
      </c>
      <c r="Q151" t="s">
        <v>533</v>
      </c>
      <c r="AD151" t="s">
        <v>1663</v>
      </c>
      <c r="AE151" s="16" t="s">
        <v>1150</v>
      </c>
      <c r="AF151">
        <v>1</v>
      </c>
      <c r="AJ151" s="14" t="str">
        <f t="shared" si="11"/>
        <v>"english": "pl"</v>
      </c>
      <c r="AK151" s="14" t="str">
        <f t="shared" si="12"/>
        <v>"bengali": "প্ল"</v>
      </c>
      <c r="AL151" s="14" t="str">
        <f t="shared" si="13"/>
        <v>"use": "1"</v>
      </c>
      <c r="AN151" s="13" t="str">
        <f t="shared" si="14"/>
        <v>{ "english": "pl", "bengali": "প্ল", "use": "1" }</v>
      </c>
      <c r="AT151" s="19"/>
    </row>
    <row r="152" spans="1:46" ht="18" x14ac:dyDescent="0.35">
      <c r="A152" t="s">
        <v>109</v>
      </c>
      <c r="B152" t="s">
        <v>187</v>
      </c>
      <c r="C152" t="s">
        <v>97</v>
      </c>
      <c r="G152" t="str">
        <f ca="1">IF(A152="","",VLOOKUP(A152,Tabelle1!$E$4:$G$99,3,FALSE))</f>
        <v>&amp;#x9A8</v>
      </c>
      <c r="H152" t="str">
        <f ca="1">IF(B152="","",VLOOKUP(B152,Tabelle1!$E$4:$G$99,3,FALSE))</f>
        <v>&amp;#x9CD</v>
      </c>
      <c r="I152" t="str">
        <f ca="1">IF(C152="","",VLOOKUP(C152,Tabelle1!$E$4:$G$99,3,FALSE))</f>
        <v>&amp;#x9A4</v>
      </c>
      <c r="J152" t="str">
        <f>IF(D152="","",VLOOKUP(D152,Tabelle1!$E$4:$G$99,3,FALSE))</f>
        <v/>
      </c>
      <c r="K152" t="str">
        <f>IF(E152="","",VLOOKUP(E152,Tabelle1!$E$4:$G$99,3,FALSE))</f>
        <v/>
      </c>
      <c r="L152" t="str">
        <f>IF(F152="","",VLOOKUP(F152,Tabelle1!$E$4:$G$99,3,FALSE))</f>
        <v/>
      </c>
      <c r="N152" t="str">
        <f t="shared" ca="1" si="10"/>
        <v>&amp;#x9A8&amp;#x9CD&amp;#x9A4&lt;br&gt;</v>
      </c>
      <c r="Q152" t="s">
        <v>534</v>
      </c>
      <c r="AD152" t="s">
        <v>1664</v>
      </c>
      <c r="AE152" s="16" t="s">
        <v>1151</v>
      </c>
      <c r="AF152">
        <v>1</v>
      </c>
      <c r="AJ152" s="14" t="str">
        <f t="shared" si="11"/>
        <v>"english": "plu"</v>
      </c>
      <c r="AK152" s="14" t="str">
        <f t="shared" si="12"/>
        <v>"bengali": "প্লূ"</v>
      </c>
      <c r="AL152" s="14" t="str">
        <f t="shared" si="13"/>
        <v>"use": "1"</v>
      </c>
      <c r="AN152" s="13" t="str">
        <f t="shared" si="14"/>
        <v>{ "english": "plu", "bengali": "প্লূ", "use": "1" }</v>
      </c>
      <c r="AT152" s="19"/>
    </row>
    <row r="153" spans="1:46" ht="18" x14ac:dyDescent="0.35">
      <c r="A153" t="s">
        <v>109</v>
      </c>
      <c r="B153" t="s">
        <v>187</v>
      </c>
      <c r="C153" t="s">
        <v>97</v>
      </c>
      <c r="D153" t="s">
        <v>163</v>
      </c>
      <c r="G153" t="str">
        <f ca="1">IF(A153="","",VLOOKUP(A153,Tabelle1!$E$4:$G$99,3,FALSE))</f>
        <v>&amp;#x9A8</v>
      </c>
      <c r="H153" t="str">
        <f ca="1">IF(B153="","",VLOOKUP(B153,Tabelle1!$E$4:$G$99,3,FALSE))</f>
        <v>&amp;#x9CD</v>
      </c>
      <c r="I153" t="str">
        <f ca="1">IF(C153="","",VLOOKUP(C153,Tabelle1!$E$4:$G$99,3,FALSE))</f>
        <v>&amp;#x9A4</v>
      </c>
      <c r="J153" t="str">
        <f ca="1">IF(D153="","",VLOOKUP(D153,Tabelle1!$E$4:$G$99,3,FALSE))</f>
        <v>&amp;#x9C1</v>
      </c>
      <c r="K153" t="str">
        <f>IF(E153="","",VLOOKUP(E153,Tabelle1!$E$4:$G$99,3,FALSE))</f>
        <v/>
      </c>
      <c r="L153" t="str">
        <f>IF(F153="","",VLOOKUP(F153,Tabelle1!$E$4:$G$99,3,FALSE))</f>
        <v/>
      </c>
      <c r="N153" t="str">
        <f t="shared" ca="1" si="10"/>
        <v>&amp;#x9A8&amp;#x9CD&amp;#x9A4&amp;#x9C1&lt;br&gt;</v>
      </c>
      <c r="Q153" t="s">
        <v>535</v>
      </c>
      <c r="AD153" t="s">
        <v>1665</v>
      </c>
      <c r="AE153" s="16" t="s">
        <v>1152</v>
      </c>
      <c r="AF153">
        <v>1</v>
      </c>
      <c r="AJ153" s="14" t="str">
        <f t="shared" si="11"/>
        <v>"english": "ps"</v>
      </c>
      <c r="AK153" s="14" t="str">
        <f t="shared" si="12"/>
        <v>"bengali": "প্স"</v>
      </c>
      <c r="AL153" s="14" t="str">
        <f t="shared" si="13"/>
        <v>"use": "1"</v>
      </c>
      <c r="AN153" s="13" t="str">
        <f t="shared" si="14"/>
        <v>{ "english": "ps", "bengali": "প্স", "use": "1" }</v>
      </c>
      <c r="AT153" s="19"/>
    </row>
    <row r="154" spans="1:46" ht="18" x14ac:dyDescent="0.35">
      <c r="A154" t="s">
        <v>109</v>
      </c>
      <c r="B154" t="s">
        <v>187</v>
      </c>
      <c r="C154" t="s">
        <v>97</v>
      </c>
      <c r="D154" t="s">
        <v>187</v>
      </c>
      <c r="E154" t="s">
        <v>118</v>
      </c>
      <c r="G154" t="str">
        <f ca="1">IF(A154="","",VLOOKUP(A154,Tabelle1!$E$4:$G$99,3,FALSE))</f>
        <v>&amp;#x9A8</v>
      </c>
      <c r="H154" t="str">
        <f ca="1">IF(B154="","",VLOOKUP(B154,Tabelle1!$E$4:$G$99,3,FALSE))</f>
        <v>&amp;#x9CD</v>
      </c>
      <c r="I154" t="str">
        <f ca="1">IF(C154="","",VLOOKUP(C154,Tabelle1!$E$4:$G$99,3,FALSE))</f>
        <v>&amp;#x9A4</v>
      </c>
      <c r="J154" t="str">
        <f ca="1">IF(D154="","",VLOOKUP(D154,Tabelle1!$E$4:$G$99,3,FALSE))</f>
        <v>&amp;#x9CD</v>
      </c>
      <c r="K154" t="str">
        <f ca="1">IF(E154="","",VLOOKUP(E154,Tabelle1!$E$4:$G$99,3,FALSE))</f>
        <v>&amp;#x9AC</v>
      </c>
      <c r="L154" t="str">
        <f>IF(F154="","",VLOOKUP(F154,Tabelle1!$E$4:$G$99,3,FALSE))</f>
        <v/>
      </c>
      <c r="N154" t="str">
        <f t="shared" ca="1" si="10"/>
        <v>&amp;#x9A8&amp;#x9CD&amp;#x9A4&amp;#x9CD&amp;#x9AC&lt;br&gt;</v>
      </c>
      <c r="Q154" t="s">
        <v>536</v>
      </c>
      <c r="AD154" t="s">
        <v>1666</v>
      </c>
      <c r="AE154" s="16" t="s">
        <v>1153</v>
      </c>
      <c r="AF154">
        <v>1</v>
      </c>
      <c r="AJ154" s="14" t="str">
        <f t="shared" si="11"/>
        <v>"english": "fy"</v>
      </c>
      <c r="AK154" s="14" t="str">
        <f t="shared" si="12"/>
        <v>"bengali": "ফ্য"</v>
      </c>
      <c r="AL154" s="14" t="str">
        <f t="shared" si="13"/>
        <v>"use": "1"</v>
      </c>
      <c r="AN154" s="13" t="str">
        <f t="shared" si="14"/>
        <v>{ "english": "fy", "bengali": "ফ্য", "use": "1" }</v>
      </c>
      <c r="AT154" s="19"/>
    </row>
    <row r="155" spans="1:46" ht="18" x14ac:dyDescent="0.35">
      <c r="A155" t="s">
        <v>109</v>
      </c>
      <c r="B155" t="s">
        <v>187</v>
      </c>
      <c r="C155" t="s">
        <v>97</v>
      </c>
      <c r="D155" t="s">
        <v>187</v>
      </c>
      <c r="E155" t="s">
        <v>130</v>
      </c>
      <c r="G155" t="str">
        <f ca="1">IF(A155="","",VLOOKUP(A155,Tabelle1!$E$4:$G$99,3,FALSE))</f>
        <v>&amp;#x9A8</v>
      </c>
      <c r="H155" t="str">
        <f ca="1">IF(B155="","",VLOOKUP(B155,Tabelle1!$E$4:$G$99,3,FALSE))</f>
        <v>&amp;#x9CD</v>
      </c>
      <c r="I155" t="str">
        <f ca="1">IF(C155="","",VLOOKUP(C155,Tabelle1!$E$4:$G$99,3,FALSE))</f>
        <v>&amp;#x9A4</v>
      </c>
      <c r="J155" t="str">
        <f ca="1">IF(D155="","",VLOOKUP(D155,Tabelle1!$E$4:$G$99,3,FALSE))</f>
        <v>&amp;#x9CD</v>
      </c>
      <c r="K155" t="str">
        <f ca="1">IF(E155="","",VLOOKUP(E155,Tabelle1!$E$4:$G$99,3,FALSE))</f>
        <v>&amp;#x9B0</v>
      </c>
      <c r="L155" t="str">
        <f>IF(F155="","",VLOOKUP(F155,Tabelle1!$E$4:$G$99,3,FALSE))</f>
        <v/>
      </c>
      <c r="N155" t="str">
        <f t="shared" ca="1" si="10"/>
        <v>&amp;#x9A8&amp;#x9CD&amp;#x9A4&amp;#x9CD&amp;#x9B0&lt;br&gt;</v>
      </c>
      <c r="Q155" t="s">
        <v>537</v>
      </c>
      <c r="AD155" t="s">
        <v>1667</v>
      </c>
      <c r="AE155" s="16" t="s">
        <v>1154</v>
      </c>
      <c r="AF155">
        <v>1</v>
      </c>
      <c r="AJ155" s="14" t="str">
        <f t="shared" si="11"/>
        <v>"english": "fr"</v>
      </c>
      <c r="AK155" s="14" t="str">
        <f t="shared" si="12"/>
        <v>"bengali": "ফ্র"</v>
      </c>
      <c r="AL155" s="14" t="str">
        <f t="shared" si="13"/>
        <v>"use": "1"</v>
      </c>
      <c r="AN155" s="13" t="str">
        <f t="shared" si="14"/>
        <v>{ "english": "fr", "bengali": "ফ্র", "use": "1" }</v>
      </c>
      <c r="AT155" s="19"/>
    </row>
    <row r="156" spans="1:46" ht="18" x14ac:dyDescent="0.35">
      <c r="A156" t="s">
        <v>109</v>
      </c>
      <c r="B156" t="s">
        <v>187</v>
      </c>
      <c r="C156" t="s">
        <v>100</v>
      </c>
      <c r="G156" t="str">
        <f ca="1">IF(A156="","",VLOOKUP(A156,Tabelle1!$E$4:$G$99,3,FALSE))</f>
        <v>&amp;#x9A8</v>
      </c>
      <c r="H156" t="str">
        <f ca="1">IF(B156="","",VLOOKUP(B156,Tabelle1!$E$4:$G$99,3,FALSE))</f>
        <v>&amp;#x9CD</v>
      </c>
      <c r="I156" t="str">
        <f ca="1">IF(C156="","",VLOOKUP(C156,Tabelle1!$E$4:$G$99,3,FALSE))</f>
        <v>&amp;#x9A5</v>
      </c>
      <c r="J156" t="str">
        <f>IF(D156="","",VLOOKUP(D156,Tabelle1!$E$4:$G$99,3,FALSE))</f>
        <v/>
      </c>
      <c r="K156" t="str">
        <f>IF(E156="","",VLOOKUP(E156,Tabelle1!$E$4:$G$99,3,FALSE))</f>
        <v/>
      </c>
      <c r="L156" t="str">
        <f>IF(F156="","",VLOOKUP(F156,Tabelle1!$E$4:$G$99,3,FALSE))</f>
        <v/>
      </c>
      <c r="N156" t="str">
        <f t="shared" ca="1" si="10"/>
        <v>&amp;#x9A8&amp;#x9CD&amp;#x9A5&lt;br&gt;</v>
      </c>
      <c r="Q156" t="s">
        <v>538</v>
      </c>
      <c r="AD156" t="s">
        <v>1668</v>
      </c>
      <c r="AE156" s="16" t="s">
        <v>1155</v>
      </c>
      <c r="AF156">
        <v>1</v>
      </c>
      <c r="AJ156" s="14" t="str">
        <f t="shared" si="11"/>
        <v>"english": "fl"</v>
      </c>
      <c r="AK156" s="14" t="str">
        <f t="shared" si="12"/>
        <v>"bengali": "ফ্ল"</v>
      </c>
      <c r="AL156" s="14" t="str">
        <f t="shared" si="13"/>
        <v>"use": "1"</v>
      </c>
      <c r="AN156" s="13" t="str">
        <f t="shared" si="14"/>
        <v>{ "english": "fl", "bengali": "ফ্ল", "use": "1" }</v>
      </c>
      <c r="AT156" s="19"/>
    </row>
    <row r="157" spans="1:46" ht="18" x14ac:dyDescent="0.35">
      <c r="A157" t="s">
        <v>109</v>
      </c>
      <c r="B157" t="s">
        <v>187</v>
      </c>
      <c r="C157" t="s">
        <v>103</v>
      </c>
      <c r="G157" t="str">
        <f ca="1">IF(A157="","",VLOOKUP(A157,Tabelle1!$E$4:$G$99,3,FALSE))</f>
        <v>&amp;#x9A8</v>
      </c>
      <c r="H157" t="str">
        <f ca="1">IF(B157="","",VLOOKUP(B157,Tabelle1!$E$4:$G$99,3,FALSE))</f>
        <v>&amp;#x9CD</v>
      </c>
      <c r="I157" t="str">
        <f ca="1">IF(C157="","",VLOOKUP(C157,Tabelle1!$E$4:$G$99,3,FALSE))</f>
        <v>&amp;#x9A6</v>
      </c>
      <c r="J157" t="str">
        <f>IF(D157="","",VLOOKUP(D157,Tabelle1!$E$4:$G$99,3,FALSE))</f>
        <v/>
      </c>
      <c r="K157" t="str">
        <f>IF(E157="","",VLOOKUP(E157,Tabelle1!$E$4:$G$99,3,FALSE))</f>
        <v/>
      </c>
      <c r="L157" t="str">
        <f>IF(F157="","",VLOOKUP(F157,Tabelle1!$E$4:$G$99,3,FALSE))</f>
        <v/>
      </c>
      <c r="N157" t="str">
        <f t="shared" ca="1" si="10"/>
        <v>&amp;#x9A8&amp;#x9CD&amp;#x9A6&lt;br&gt;</v>
      </c>
      <c r="Q157" t="s">
        <v>539</v>
      </c>
      <c r="AD157" t="s">
        <v>1669</v>
      </c>
      <c r="AE157" s="16" t="s">
        <v>1156</v>
      </c>
      <c r="AF157">
        <v>1</v>
      </c>
      <c r="AJ157" s="14" t="str">
        <f t="shared" si="11"/>
        <v>"english": "bj"</v>
      </c>
      <c r="AK157" s="14" t="str">
        <f t="shared" si="12"/>
        <v>"bengali": "ব্জ"</v>
      </c>
      <c r="AL157" s="14" t="str">
        <f t="shared" si="13"/>
        <v>"use": "1"</v>
      </c>
      <c r="AN157" s="13" t="str">
        <f t="shared" si="14"/>
        <v>{ "english": "bj", "bengali": "ব্জ", "use": "1" }</v>
      </c>
      <c r="AT157" s="19"/>
    </row>
    <row r="158" spans="1:46" ht="18" x14ac:dyDescent="0.35">
      <c r="A158" t="s">
        <v>109</v>
      </c>
      <c r="B158" t="s">
        <v>187</v>
      </c>
      <c r="C158" t="s">
        <v>103</v>
      </c>
      <c r="D158" t="s">
        <v>187</v>
      </c>
      <c r="E158" t="s">
        <v>118</v>
      </c>
      <c r="G158" t="str">
        <f ca="1">IF(A158="","",VLOOKUP(A158,Tabelle1!$E$4:$G$99,3,FALSE))</f>
        <v>&amp;#x9A8</v>
      </c>
      <c r="H158" t="str">
        <f ca="1">IF(B158="","",VLOOKUP(B158,Tabelle1!$E$4:$G$99,3,FALSE))</f>
        <v>&amp;#x9CD</v>
      </c>
      <c r="I158" t="str">
        <f ca="1">IF(C158="","",VLOOKUP(C158,Tabelle1!$E$4:$G$99,3,FALSE))</f>
        <v>&amp;#x9A6</v>
      </c>
      <c r="J158" t="str">
        <f ca="1">IF(D158="","",VLOOKUP(D158,Tabelle1!$E$4:$G$99,3,FALSE))</f>
        <v>&amp;#x9CD</v>
      </c>
      <c r="K158" t="str">
        <f ca="1">IF(E158="","",VLOOKUP(E158,Tabelle1!$E$4:$G$99,3,FALSE))</f>
        <v>&amp;#x9AC</v>
      </c>
      <c r="L158" t="str">
        <f>IF(F158="","",VLOOKUP(F158,Tabelle1!$E$4:$G$99,3,FALSE))</f>
        <v/>
      </c>
      <c r="N158" t="str">
        <f t="shared" ca="1" si="10"/>
        <v>&amp;#x9A8&amp;#x9CD&amp;#x9A6&amp;#x9CD&amp;#x9AC&lt;br&gt;</v>
      </c>
      <c r="Q158" t="s">
        <v>540</v>
      </c>
      <c r="AD158" t="s">
        <v>1670</v>
      </c>
      <c r="AE158" s="16" t="s">
        <v>1157</v>
      </c>
      <c r="AF158">
        <v>1</v>
      </c>
      <c r="AJ158" s="14" t="str">
        <f t="shared" si="11"/>
        <v>"english": "bd"</v>
      </c>
      <c r="AK158" s="14" t="str">
        <f t="shared" si="12"/>
        <v>"bengali": "ব্দ"</v>
      </c>
      <c r="AL158" s="14" t="str">
        <f t="shared" si="13"/>
        <v>"use": "1"</v>
      </c>
      <c r="AN158" s="13" t="str">
        <f t="shared" si="14"/>
        <v>{ "english": "bd", "bengali": "ব্দ", "use": "1" }</v>
      </c>
      <c r="AT158" s="19"/>
    </row>
    <row r="159" spans="1:46" ht="18" x14ac:dyDescent="0.35">
      <c r="A159" t="s">
        <v>109</v>
      </c>
      <c r="B159" t="s">
        <v>187</v>
      </c>
      <c r="C159" t="s">
        <v>103</v>
      </c>
      <c r="D159" t="s">
        <v>187</v>
      </c>
      <c r="E159" t="s">
        <v>130</v>
      </c>
      <c r="G159" t="str">
        <f ca="1">IF(A159="","",VLOOKUP(A159,Tabelle1!$E$4:$G$99,3,FALSE))</f>
        <v>&amp;#x9A8</v>
      </c>
      <c r="H159" t="str">
        <f ca="1">IF(B159="","",VLOOKUP(B159,Tabelle1!$E$4:$G$99,3,FALSE))</f>
        <v>&amp;#x9CD</v>
      </c>
      <c r="I159" t="str">
        <f ca="1">IF(C159="","",VLOOKUP(C159,Tabelle1!$E$4:$G$99,3,FALSE))</f>
        <v>&amp;#x9A6</v>
      </c>
      <c r="J159" t="str">
        <f ca="1">IF(D159="","",VLOOKUP(D159,Tabelle1!$E$4:$G$99,3,FALSE))</f>
        <v>&amp;#x9CD</v>
      </c>
      <c r="K159" t="str">
        <f ca="1">IF(E159="","",VLOOKUP(E159,Tabelle1!$E$4:$G$99,3,FALSE))</f>
        <v>&amp;#x9B0</v>
      </c>
      <c r="L159" t="str">
        <f>IF(F159="","",VLOOKUP(F159,Tabelle1!$E$4:$G$99,3,FALSE))</f>
        <v/>
      </c>
      <c r="N159" t="str">
        <f t="shared" ca="1" si="10"/>
        <v>&amp;#x9A8&amp;#x9CD&amp;#x9A6&amp;#x9CD&amp;#x9B0&lt;br&gt;</v>
      </c>
      <c r="Q159" t="s">
        <v>541</v>
      </c>
      <c r="AD159" t="s">
        <v>1671</v>
      </c>
      <c r="AE159" s="16" t="s">
        <v>1158</v>
      </c>
      <c r="AF159">
        <v>1</v>
      </c>
      <c r="AJ159" s="14" t="str">
        <f t="shared" si="11"/>
        <v>"english": "bdh"</v>
      </c>
      <c r="AK159" s="14" t="str">
        <f t="shared" si="12"/>
        <v>"bengali": "ব্ধ"</v>
      </c>
      <c r="AL159" s="14" t="str">
        <f t="shared" si="13"/>
        <v>"use": "1"</v>
      </c>
      <c r="AN159" s="13" t="str">
        <f t="shared" si="14"/>
        <v>{ "english": "bdh", "bengali": "ব্ধ", "use": "1" }</v>
      </c>
      <c r="AT159" s="19"/>
    </row>
    <row r="160" spans="1:46" ht="18" x14ac:dyDescent="0.35">
      <c r="A160" t="s">
        <v>109</v>
      </c>
      <c r="B160" t="s">
        <v>187</v>
      </c>
      <c r="C160" t="s">
        <v>103</v>
      </c>
      <c r="D160" t="s">
        <v>187</v>
      </c>
      <c r="E160" t="s">
        <v>130</v>
      </c>
      <c r="F160" t="s">
        <v>163</v>
      </c>
      <c r="G160" t="str">
        <f ca="1">IF(A160="","",VLOOKUP(A160,Tabelle1!$E$4:$G$99,3,FALSE))</f>
        <v>&amp;#x9A8</v>
      </c>
      <c r="H160" t="str">
        <f ca="1">IF(B160="","",VLOOKUP(B160,Tabelle1!$E$4:$G$99,3,FALSE))</f>
        <v>&amp;#x9CD</v>
      </c>
      <c r="I160" t="str">
        <f ca="1">IF(C160="","",VLOOKUP(C160,Tabelle1!$E$4:$G$99,3,FALSE))</f>
        <v>&amp;#x9A6</v>
      </c>
      <c r="J160" t="str">
        <f ca="1">IF(D160="","",VLOOKUP(D160,Tabelle1!$E$4:$G$99,3,FALSE))</f>
        <v>&amp;#x9CD</v>
      </c>
      <c r="K160" t="str">
        <f ca="1">IF(E160="","",VLOOKUP(E160,Tabelle1!$E$4:$G$99,3,FALSE))</f>
        <v>&amp;#x9B0</v>
      </c>
      <c r="L160" t="str">
        <f ca="1">IF(F160="","",VLOOKUP(F160,Tabelle1!$E$4:$G$99,3,FALSE))</f>
        <v>&amp;#x9C1</v>
      </c>
      <c r="N160" t="str">
        <f t="shared" ca="1" si="10"/>
        <v>&amp;#x9A8&amp;#x9CD&amp;#x9A6&amp;#x9CD&amp;#x9B0&amp;#x9C1&lt;br&gt;</v>
      </c>
      <c r="Q160" t="s">
        <v>542</v>
      </c>
      <c r="AD160" t="s">
        <v>1672</v>
      </c>
      <c r="AE160" s="16" t="s">
        <v>1159</v>
      </c>
      <c r="AF160">
        <v>1</v>
      </c>
      <c r="AJ160" s="14" t="str">
        <f t="shared" si="11"/>
        <v>"english": "bb"</v>
      </c>
      <c r="AK160" s="14" t="str">
        <f t="shared" si="12"/>
        <v>"bengali": "ব্ব"</v>
      </c>
      <c r="AL160" s="14" t="str">
        <f t="shared" si="13"/>
        <v>"use": "1"</v>
      </c>
      <c r="AN160" s="13" t="str">
        <f t="shared" si="14"/>
        <v>{ "english": "bb", "bengali": "ব্ব", "use": "1" }</v>
      </c>
      <c r="AT160" s="19"/>
    </row>
    <row r="161" spans="1:46" ht="18" x14ac:dyDescent="0.35">
      <c r="A161" t="s">
        <v>109</v>
      </c>
      <c r="B161" t="s">
        <v>187</v>
      </c>
      <c r="C161" t="s">
        <v>103</v>
      </c>
      <c r="D161" t="s">
        <v>187</v>
      </c>
      <c r="E161" t="s">
        <v>130</v>
      </c>
      <c r="F161" t="s">
        <v>166</v>
      </c>
      <c r="G161" t="str">
        <f ca="1">IF(A161="","",VLOOKUP(A161,Tabelle1!$E$4:$G$99,3,FALSE))</f>
        <v>&amp;#x9A8</v>
      </c>
      <c r="H161" t="str">
        <f ca="1">IF(B161="","",VLOOKUP(B161,Tabelle1!$E$4:$G$99,3,FALSE))</f>
        <v>&amp;#x9CD</v>
      </c>
      <c r="I161" t="str">
        <f ca="1">IF(C161="","",VLOOKUP(C161,Tabelle1!$E$4:$G$99,3,FALSE))</f>
        <v>&amp;#x9A6</v>
      </c>
      <c r="J161" t="str">
        <f ca="1">IF(D161="","",VLOOKUP(D161,Tabelle1!$E$4:$G$99,3,FALSE))</f>
        <v>&amp;#x9CD</v>
      </c>
      <c r="K161" t="str">
        <f ca="1">IF(E161="","",VLOOKUP(E161,Tabelle1!$E$4:$G$99,3,FALSE))</f>
        <v>&amp;#x9B0</v>
      </c>
      <c r="L161" t="str">
        <f ca="1">IF(F161="","",VLOOKUP(F161,Tabelle1!$E$4:$G$99,3,FALSE))</f>
        <v>&amp;#x9C2</v>
      </c>
      <c r="N161" t="str">
        <f t="shared" ca="1" si="10"/>
        <v>&amp;#x9A8&amp;#x9CD&amp;#x9A6&amp;#x9CD&amp;#x9B0&amp;#x9C2&lt;br&gt;</v>
      </c>
      <c r="Q161" t="s">
        <v>543</v>
      </c>
      <c r="AD161" t="s">
        <v>1673</v>
      </c>
      <c r="AE161" s="16" t="s">
        <v>1160</v>
      </c>
      <c r="AF161">
        <v>1</v>
      </c>
      <c r="AJ161" s="14" t="str">
        <f t="shared" si="11"/>
        <v>"english": "by"</v>
      </c>
      <c r="AK161" s="14" t="str">
        <f t="shared" si="12"/>
        <v>"bengali": "ব্য"</v>
      </c>
      <c r="AL161" s="14" t="str">
        <f t="shared" si="13"/>
        <v>"use": "1"</v>
      </c>
      <c r="AN161" s="13" t="str">
        <f t="shared" si="14"/>
        <v>{ "english": "by", "bengali": "ব্য", "use": "1" }</v>
      </c>
      <c r="AT161" s="19"/>
    </row>
    <row r="162" spans="1:46" ht="18" x14ac:dyDescent="0.35">
      <c r="A162" t="s">
        <v>109</v>
      </c>
      <c r="B162" t="s">
        <v>187</v>
      </c>
      <c r="C162" t="s">
        <v>106</v>
      </c>
      <c r="G162" t="str">
        <f ca="1">IF(A162="","",VLOOKUP(A162,Tabelle1!$E$4:$G$99,3,FALSE))</f>
        <v>&amp;#x9A8</v>
      </c>
      <c r="H162" t="str">
        <f ca="1">IF(B162="","",VLOOKUP(B162,Tabelle1!$E$4:$G$99,3,FALSE))</f>
        <v>&amp;#x9CD</v>
      </c>
      <c r="I162" t="str">
        <f ca="1">IF(C162="","",VLOOKUP(C162,Tabelle1!$E$4:$G$99,3,FALSE))</f>
        <v>&amp;#x9A7</v>
      </c>
      <c r="J162" t="str">
        <f>IF(D162="","",VLOOKUP(D162,Tabelle1!$E$4:$G$99,3,FALSE))</f>
        <v/>
      </c>
      <c r="K162" t="str">
        <f>IF(E162="","",VLOOKUP(E162,Tabelle1!$E$4:$G$99,3,FALSE))</f>
        <v/>
      </c>
      <c r="L162" t="str">
        <f>IF(F162="","",VLOOKUP(F162,Tabelle1!$E$4:$G$99,3,FALSE))</f>
        <v/>
      </c>
      <c r="N162" t="str">
        <f t="shared" ca="1" si="10"/>
        <v>&amp;#x9A8&amp;#x9CD&amp;#x9A7&lt;br&gt;</v>
      </c>
      <c r="Q162" t="s">
        <v>544</v>
      </c>
      <c r="AD162" t="s">
        <v>1674</v>
      </c>
      <c r="AE162" s="16" t="s">
        <v>1161</v>
      </c>
      <c r="AF162">
        <v>1</v>
      </c>
      <c r="AJ162" s="14" t="str">
        <f t="shared" si="11"/>
        <v>"english": "br"</v>
      </c>
      <c r="AK162" s="14" t="str">
        <f t="shared" si="12"/>
        <v>"bengali": "ব্র"</v>
      </c>
      <c r="AL162" s="14" t="str">
        <f t="shared" si="13"/>
        <v>"use": "1"</v>
      </c>
      <c r="AN162" s="13" t="str">
        <f t="shared" si="14"/>
        <v>{ "english": "br", "bengali": "ব্র", "use": "1" }</v>
      </c>
      <c r="AT162" s="19"/>
    </row>
    <row r="163" spans="1:46" ht="18" x14ac:dyDescent="0.35">
      <c r="A163" t="s">
        <v>109</v>
      </c>
      <c r="B163" t="s">
        <v>187</v>
      </c>
      <c r="C163" t="s">
        <v>106</v>
      </c>
      <c r="D163" t="s">
        <v>187</v>
      </c>
      <c r="E163" t="s">
        <v>130</v>
      </c>
      <c r="G163" t="str">
        <f ca="1">IF(A163="","",VLOOKUP(A163,Tabelle1!$E$4:$G$99,3,FALSE))</f>
        <v>&amp;#x9A8</v>
      </c>
      <c r="H163" t="str">
        <f ca="1">IF(B163="","",VLOOKUP(B163,Tabelle1!$E$4:$G$99,3,FALSE))</f>
        <v>&amp;#x9CD</v>
      </c>
      <c r="I163" t="str">
        <f ca="1">IF(C163="","",VLOOKUP(C163,Tabelle1!$E$4:$G$99,3,FALSE))</f>
        <v>&amp;#x9A7</v>
      </c>
      <c r="J163" t="str">
        <f ca="1">IF(D163="","",VLOOKUP(D163,Tabelle1!$E$4:$G$99,3,FALSE))</f>
        <v>&amp;#x9CD</v>
      </c>
      <c r="K163" t="str">
        <f ca="1">IF(E163="","",VLOOKUP(E163,Tabelle1!$E$4:$G$99,3,FALSE))</f>
        <v>&amp;#x9B0</v>
      </c>
      <c r="L163" t="str">
        <f>IF(F163="","",VLOOKUP(F163,Tabelle1!$E$4:$G$99,3,FALSE))</f>
        <v/>
      </c>
      <c r="N163" t="str">
        <f t="shared" ca="1" si="10"/>
        <v>&amp;#x9A8&amp;#x9CD&amp;#x9A7&amp;#x9CD&amp;#x9B0&lt;br&gt;</v>
      </c>
      <c r="Q163" t="s">
        <v>545</v>
      </c>
      <c r="AD163" t="s">
        <v>1675</v>
      </c>
      <c r="AE163" s="16" t="s">
        <v>1162</v>
      </c>
      <c r="AF163">
        <v>1</v>
      </c>
      <c r="AJ163" s="14" t="str">
        <f t="shared" si="11"/>
        <v>"english": "bru"</v>
      </c>
      <c r="AK163" s="14" t="str">
        <f t="shared" si="12"/>
        <v>"bengali": "ব্রু"</v>
      </c>
      <c r="AL163" s="14" t="str">
        <f t="shared" si="13"/>
        <v>"use": "1"</v>
      </c>
      <c r="AN163" s="13" t="str">
        <f t="shared" si="14"/>
        <v>{ "english": "bru", "bengali": "ব্রু", "use": "1" }</v>
      </c>
      <c r="AT163" s="19"/>
    </row>
    <row r="164" spans="1:46" ht="18" x14ac:dyDescent="0.35">
      <c r="A164" t="s">
        <v>109</v>
      </c>
      <c r="B164" t="s">
        <v>187</v>
      </c>
      <c r="C164" t="s">
        <v>109</v>
      </c>
      <c r="G164" t="str">
        <f ca="1">IF(A164="","",VLOOKUP(A164,Tabelle1!$E$4:$G$99,3,FALSE))</f>
        <v>&amp;#x9A8</v>
      </c>
      <c r="H164" t="str">
        <f ca="1">IF(B164="","",VLOOKUP(B164,Tabelle1!$E$4:$G$99,3,FALSE))</f>
        <v>&amp;#x9CD</v>
      </c>
      <c r="I164" t="str">
        <f ca="1">IF(C164="","",VLOOKUP(C164,Tabelle1!$E$4:$G$99,3,FALSE))</f>
        <v>&amp;#x9A8</v>
      </c>
      <c r="J164" t="str">
        <f>IF(D164="","",VLOOKUP(D164,Tabelle1!$E$4:$G$99,3,FALSE))</f>
        <v/>
      </c>
      <c r="K164" t="str">
        <f>IF(E164="","",VLOOKUP(E164,Tabelle1!$E$4:$G$99,3,FALSE))</f>
        <v/>
      </c>
      <c r="L164" t="str">
        <f>IF(F164="","",VLOOKUP(F164,Tabelle1!$E$4:$G$99,3,FALSE))</f>
        <v/>
      </c>
      <c r="N164" t="str">
        <f t="shared" ca="1" si="10"/>
        <v>&amp;#x9A8&amp;#x9CD&amp;#x9A8&lt;br&gt;</v>
      </c>
      <c r="Q164" t="s">
        <v>546</v>
      </c>
      <c r="AD164" t="s">
        <v>1675</v>
      </c>
      <c r="AE164" s="16" t="s">
        <v>1163</v>
      </c>
      <c r="AF164">
        <v>1</v>
      </c>
      <c r="AJ164" s="14" t="str">
        <f t="shared" si="11"/>
        <v>"english": "bru"</v>
      </c>
      <c r="AK164" s="14" t="str">
        <f t="shared" si="12"/>
        <v>"bengali": "ব্রূ"</v>
      </c>
      <c r="AL164" s="14" t="str">
        <f t="shared" si="13"/>
        <v>"use": "1"</v>
      </c>
      <c r="AN164" s="13" t="str">
        <f t="shared" si="14"/>
        <v>{ "english": "bru", "bengali": "ব্রূ", "use": "1" }</v>
      </c>
      <c r="AT164" s="19"/>
    </row>
    <row r="165" spans="1:46" ht="18" x14ac:dyDescent="0.35">
      <c r="A165" t="s">
        <v>109</v>
      </c>
      <c r="B165" t="s">
        <v>187</v>
      </c>
      <c r="C165" t="s">
        <v>118</v>
      </c>
      <c r="G165" t="str">
        <f ca="1">IF(A165="","",VLOOKUP(A165,Tabelle1!$E$4:$G$99,3,FALSE))</f>
        <v>&amp;#x9A8</v>
      </c>
      <c r="H165" t="str">
        <f ca="1">IF(B165="","",VLOOKUP(B165,Tabelle1!$E$4:$G$99,3,FALSE))</f>
        <v>&amp;#x9CD</v>
      </c>
      <c r="I165" t="str">
        <f ca="1">IF(C165="","",VLOOKUP(C165,Tabelle1!$E$4:$G$99,3,FALSE))</f>
        <v>&amp;#x9AC</v>
      </c>
      <c r="J165" t="str">
        <f>IF(D165="","",VLOOKUP(D165,Tabelle1!$E$4:$G$99,3,FALSE))</f>
        <v/>
      </c>
      <c r="K165" t="str">
        <f>IF(E165="","",VLOOKUP(E165,Tabelle1!$E$4:$G$99,3,FALSE))</f>
        <v/>
      </c>
      <c r="L165" t="str">
        <f>IF(F165="","",VLOOKUP(F165,Tabelle1!$E$4:$G$99,3,FALSE))</f>
        <v/>
      </c>
      <c r="N165" t="str">
        <f t="shared" ca="1" si="10"/>
        <v>&amp;#x9A8&amp;#x9CD&amp;#x9AC&lt;br&gt;</v>
      </c>
      <c r="Q165" t="s">
        <v>547</v>
      </c>
      <c r="AD165" t="s">
        <v>1676</v>
      </c>
      <c r="AE165" s="16" t="s">
        <v>1164</v>
      </c>
      <c r="AF165">
        <v>1</v>
      </c>
      <c r="AJ165" s="14" t="str">
        <f t="shared" si="11"/>
        <v>"english": "bl"</v>
      </c>
      <c r="AK165" s="14" t="str">
        <f t="shared" si="12"/>
        <v>"bengali": "ব্ল"</v>
      </c>
      <c r="AL165" s="14" t="str">
        <f t="shared" si="13"/>
        <v>"use": "1"</v>
      </c>
      <c r="AN165" s="13" t="str">
        <f t="shared" si="14"/>
        <v>{ "english": "bl", "bengali": "ব্ল", "use": "1" }</v>
      </c>
      <c r="AT165" s="19"/>
    </row>
    <row r="166" spans="1:46" ht="18" x14ac:dyDescent="0.35">
      <c r="A166" t="s">
        <v>109</v>
      </c>
      <c r="B166" t="s">
        <v>187</v>
      </c>
      <c r="C166" t="s">
        <v>124</v>
      </c>
      <c r="G166" t="str">
        <f ca="1">IF(A166="","",VLOOKUP(A166,Tabelle1!$E$4:$G$99,3,FALSE))</f>
        <v>&amp;#x9A8</v>
      </c>
      <c r="H166" t="str">
        <f ca="1">IF(B166="","",VLOOKUP(B166,Tabelle1!$E$4:$G$99,3,FALSE))</f>
        <v>&amp;#x9CD</v>
      </c>
      <c r="I166" t="str">
        <f ca="1">IF(C166="","",VLOOKUP(C166,Tabelle1!$E$4:$G$99,3,FALSE))</f>
        <v>&amp;#x9AE</v>
      </c>
      <c r="J166" t="str">
        <f>IF(D166="","",VLOOKUP(D166,Tabelle1!$E$4:$G$99,3,FALSE))</f>
        <v/>
      </c>
      <c r="K166" t="str">
        <f>IF(E166="","",VLOOKUP(E166,Tabelle1!$E$4:$G$99,3,FALSE))</f>
        <v/>
      </c>
      <c r="L166" t="str">
        <f>IF(F166="","",VLOOKUP(F166,Tabelle1!$E$4:$G$99,3,FALSE))</f>
        <v/>
      </c>
      <c r="N166" t="str">
        <f t="shared" ca="1" si="10"/>
        <v>&amp;#x9A8&amp;#x9CD&amp;#x9AE&lt;br&gt;</v>
      </c>
      <c r="Q166" t="s">
        <v>548</v>
      </c>
      <c r="AD166" t="s">
        <v>1677</v>
      </c>
      <c r="AE166" s="16" t="s">
        <v>1165</v>
      </c>
      <c r="AF166">
        <v>1</v>
      </c>
      <c r="AJ166" s="14" t="str">
        <f t="shared" si="11"/>
        <v>"english": "bhy"</v>
      </c>
      <c r="AK166" s="14" t="str">
        <f t="shared" si="12"/>
        <v>"bengali": "ভ্য"</v>
      </c>
      <c r="AL166" s="14" t="str">
        <f t="shared" si="13"/>
        <v>"use": "1"</v>
      </c>
      <c r="AN166" s="13" t="str">
        <f t="shared" si="14"/>
        <v>{ "english": "bhy", "bengali": "ভ্য", "use": "1" }</v>
      </c>
      <c r="AT166" s="19"/>
    </row>
    <row r="167" spans="1:46" ht="18" x14ac:dyDescent="0.35">
      <c r="A167" t="s">
        <v>109</v>
      </c>
      <c r="B167" t="s">
        <v>187</v>
      </c>
      <c r="C167" t="s">
        <v>127</v>
      </c>
      <c r="G167" t="str">
        <f ca="1">IF(A167="","",VLOOKUP(A167,Tabelle1!$E$4:$G$99,3,FALSE))</f>
        <v>&amp;#x9A8</v>
      </c>
      <c r="H167" t="str">
        <f ca="1">IF(B167="","",VLOOKUP(B167,Tabelle1!$E$4:$G$99,3,FALSE))</f>
        <v>&amp;#x9CD</v>
      </c>
      <c r="I167" t="str">
        <f ca="1">IF(C167="","",VLOOKUP(C167,Tabelle1!$E$4:$G$99,3,FALSE))</f>
        <v>&amp;#x9AF</v>
      </c>
      <c r="J167" t="str">
        <f>IF(D167="","",VLOOKUP(D167,Tabelle1!$E$4:$G$99,3,FALSE))</f>
        <v/>
      </c>
      <c r="K167" t="str">
        <f>IF(E167="","",VLOOKUP(E167,Tabelle1!$E$4:$G$99,3,FALSE))</f>
        <v/>
      </c>
      <c r="L167" t="str">
        <f>IF(F167="","",VLOOKUP(F167,Tabelle1!$E$4:$G$99,3,FALSE))</f>
        <v/>
      </c>
      <c r="N167" t="str">
        <f t="shared" ca="1" si="10"/>
        <v>&amp;#x9A8&amp;#x9CD&amp;#x9AF&lt;br&gt;</v>
      </c>
      <c r="Q167" t="s">
        <v>549</v>
      </c>
      <c r="AD167" t="s">
        <v>1678</v>
      </c>
      <c r="AE167" s="16" t="s">
        <v>1166</v>
      </c>
      <c r="AF167">
        <v>1</v>
      </c>
      <c r="AJ167" s="14" t="str">
        <f t="shared" si="11"/>
        <v>"english": "bhr"</v>
      </c>
      <c r="AK167" s="14" t="str">
        <f t="shared" si="12"/>
        <v>"bengali": "ভ্র"</v>
      </c>
      <c r="AL167" s="14" t="str">
        <f t="shared" si="13"/>
        <v>"use": "1"</v>
      </c>
      <c r="AN167" s="13" t="str">
        <f t="shared" si="14"/>
        <v>{ "english": "bhr", "bengali": "ভ্র", "use": "1" }</v>
      </c>
      <c r="AT167" s="19"/>
    </row>
    <row r="168" spans="1:46" ht="18" x14ac:dyDescent="0.35">
      <c r="A168" t="s">
        <v>109</v>
      </c>
      <c r="B168" t="s">
        <v>187</v>
      </c>
      <c r="C168" t="s">
        <v>142</v>
      </c>
      <c r="G168" t="str">
        <f ca="1">IF(A168="","",VLOOKUP(A168,Tabelle1!$E$4:$G$99,3,FALSE))</f>
        <v>&amp;#x9A8</v>
      </c>
      <c r="H168" t="str">
        <f ca="1">IF(B168="","",VLOOKUP(B168,Tabelle1!$E$4:$G$99,3,FALSE))</f>
        <v>&amp;#x9CD</v>
      </c>
      <c r="I168" t="str">
        <f ca="1">IF(C168="","",VLOOKUP(C168,Tabelle1!$E$4:$G$99,3,FALSE))</f>
        <v>&amp;#x9B8</v>
      </c>
      <c r="J168" t="str">
        <f>IF(D168="","",VLOOKUP(D168,Tabelle1!$E$4:$G$99,3,FALSE))</f>
        <v/>
      </c>
      <c r="K168" t="str">
        <f>IF(E168="","",VLOOKUP(E168,Tabelle1!$E$4:$G$99,3,FALSE))</f>
        <v/>
      </c>
      <c r="L168" t="str">
        <f>IF(F168="","",VLOOKUP(F168,Tabelle1!$E$4:$G$99,3,FALSE))</f>
        <v/>
      </c>
      <c r="N168" t="str">
        <f t="shared" ca="1" si="10"/>
        <v>&amp;#x9A8&amp;#x9CD&amp;#x9B8&lt;br&gt;</v>
      </c>
      <c r="Q168" t="s">
        <v>550</v>
      </c>
      <c r="AD168" t="s">
        <v>1679</v>
      </c>
      <c r="AE168" s="16" t="s">
        <v>1167</v>
      </c>
      <c r="AF168">
        <v>1</v>
      </c>
      <c r="AJ168" s="14" t="str">
        <f t="shared" si="11"/>
        <v>"english": "bhru"</v>
      </c>
      <c r="AK168" s="14" t="str">
        <f t="shared" si="12"/>
        <v>"bengali": "ভ্রু"</v>
      </c>
      <c r="AL168" s="14" t="str">
        <f t="shared" si="13"/>
        <v>"use": "1"</v>
      </c>
      <c r="AN168" s="13" t="str">
        <f t="shared" si="14"/>
        <v>{ "english": "bhru", "bengali": "ভ্রু", "use": "1" }</v>
      </c>
      <c r="AT168" s="19"/>
    </row>
    <row r="169" spans="1:46" ht="18" x14ac:dyDescent="0.35">
      <c r="A169" t="s">
        <v>112</v>
      </c>
      <c r="B169" t="s">
        <v>187</v>
      </c>
      <c r="C169" t="s">
        <v>82</v>
      </c>
      <c r="G169" t="str">
        <f ca="1">IF(A169="","",VLOOKUP(A169,Tabelle1!$E$4:$G$99,3,FALSE))</f>
        <v>&amp;#x9AA</v>
      </c>
      <c r="H169" t="str">
        <f ca="1">IF(B169="","",VLOOKUP(B169,Tabelle1!$E$4:$G$99,3,FALSE))</f>
        <v>&amp;#x9CD</v>
      </c>
      <c r="I169" t="str">
        <f ca="1">IF(C169="","",VLOOKUP(C169,Tabelle1!$E$4:$G$99,3,FALSE))</f>
        <v>&amp;#x99F</v>
      </c>
      <c r="J169" t="str">
        <f>IF(D169="","",VLOOKUP(D169,Tabelle1!$E$4:$G$99,3,FALSE))</f>
        <v/>
      </c>
      <c r="K169" t="str">
        <f>IF(E169="","",VLOOKUP(E169,Tabelle1!$E$4:$G$99,3,FALSE))</f>
        <v/>
      </c>
      <c r="L169" t="str">
        <f>IF(F169="","",VLOOKUP(F169,Tabelle1!$E$4:$G$99,3,FALSE))</f>
        <v/>
      </c>
      <c r="N169" t="str">
        <f t="shared" ca="1" si="10"/>
        <v>&amp;#x9AA&amp;#x9CD&amp;#x99F&lt;br&gt;</v>
      </c>
      <c r="Q169" t="s">
        <v>551</v>
      </c>
      <c r="AD169" t="s">
        <v>1679</v>
      </c>
      <c r="AE169" s="16" t="s">
        <v>1168</v>
      </c>
      <c r="AF169">
        <v>1</v>
      </c>
      <c r="AJ169" s="14" t="str">
        <f t="shared" si="11"/>
        <v>"english": "bhru"</v>
      </c>
      <c r="AK169" s="14" t="str">
        <f t="shared" si="12"/>
        <v>"bengali": "ভ্রূ"</v>
      </c>
      <c r="AL169" s="14" t="str">
        <f t="shared" si="13"/>
        <v>"use": "1"</v>
      </c>
      <c r="AN169" s="13" t="str">
        <f t="shared" si="14"/>
        <v>{ "english": "bhru", "bengali": "ভ্রূ", "use": "1" }</v>
      </c>
      <c r="AT169" s="19"/>
    </row>
    <row r="170" spans="1:46" ht="18" x14ac:dyDescent="0.35">
      <c r="A170" t="s">
        <v>112</v>
      </c>
      <c r="B170" t="s">
        <v>187</v>
      </c>
      <c r="C170" t="s">
        <v>97</v>
      </c>
      <c r="G170" t="str">
        <f ca="1">IF(A170="","",VLOOKUP(A170,Tabelle1!$E$4:$G$99,3,FALSE))</f>
        <v>&amp;#x9AA</v>
      </c>
      <c r="H170" t="str">
        <f ca="1">IF(B170="","",VLOOKUP(B170,Tabelle1!$E$4:$G$99,3,FALSE))</f>
        <v>&amp;#x9CD</v>
      </c>
      <c r="I170" t="str">
        <f ca="1">IF(C170="","",VLOOKUP(C170,Tabelle1!$E$4:$G$99,3,FALSE))</f>
        <v>&amp;#x9A4</v>
      </c>
      <c r="J170" t="str">
        <f>IF(D170="","",VLOOKUP(D170,Tabelle1!$E$4:$G$99,3,FALSE))</f>
        <v/>
      </c>
      <c r="K170" t="str">
        <f>IF(E170="","",VLOOKUP(E170,Tabelle1!$E$4:$G$99,3,FALSE))</f>
        <v/>
      </c>
      <c r="L170" t="str">
        <f>IF(F170="","",VLOOKUP(F170,Tabelle1!$E$4:$G$99,3,FALSE))</f>
        <v/>
      </c>
      <c r="N170" t="str">
        <f t="shared" ca="1" si="10"/>
        <v>&amp;#x9AA&amp;#x9CD&amp;#x9A4&lt;br&gt;</v>
      </c>
      <c r="Q170" t="s">
        <v>552</v>
      </c>
      <c r="AD170" t="s">
        <v>1680</v>
      </c>
      <c r="AE170" s="16" t="s">
        <v>1169</v>
      </c>
      <c r="AF170">
        <v>1</v>
      </c>
      <c r="AJ170" s="14" t="str">
        <f t="shared" si="11"/>
        <v>"english": "mn"</v>
      </c>
      <c r="AK170" s="14" t="str">
        <f t="shared" si="12"/>
        <v>"bengali": "ম্ন"</v>
      </c>
      <c r="AL170" s="14" t="str">
        <f t="shared" si="13"/>
        <v>"use": "1"</v>
      </c>
      <c r="AN170" s="13" t="str">
        <f t="shared" si="14"/>
        <v>{ "english": "mn", "bengali": "ম্ন", "use": "1" }</v>
      </c>
      <c r="AT170" s="19"/>
    </row>
    <row r="171" spans="1:46" ht="18" x14ac:dyDescent="0.35">
      <c r="A171" t="s">
        <v>112</v>
      </c>
      <c r="B171" t="s">
        <v>187</v>
      </c>
      <c r="C171" t="s">
        <v>109</v>
      </c>
      <c r="G171" t="str">
        <f ca="1">IF(A171="","",VLOOKUP(A171,Tabelle1!$E$4:$G$99,3,FALSE))</f>
        <v>&amp;#x9AA</v>
      </c>
      <c r="H171" t="str">
        <f ca="1">IF(B171="","",VLOOKUP(B171,Tabelle1!$E$4:$G$99,3,FALSE))</f>
        <v>&amp;#x9CD</v>
      </c>
      <c r="I171" t="str">
        <f ca="1">IF(C171="","",VLOOKUP(C171,Tabelle1!$E$4:$G$99,3,FALSE))</f>
        <v>&amp;#x9A8</v>
      </c>
      <c r="J171" t="str">
        <f>IF(D171="","",VLOOKUP(D171,Tabelle1!$E$4:$G$99,3,FALSE))</f>
        <v/>
      </c>
      <c r="K171" t="str">
        <f>IF(E171="","",VLOOKUP(E171,Tabelle1!$E$4:$G$99,3,FALSE))</f>
        <v/>
      </c>
      <c r="L171" t="str">
        <f>IF(F171="","",VLOOKUP(F171,Tabelle1!$E$4:$G$99,3,FALSE))</f>
        <v/>
      </c>
      <c r="N171" t="str">
        <f t="shared" ca="1" si="10"/>
        <v>&amp;#x9AA&amp;#x9CD&amp;#x9A8&lt;br&gt;</v>
      </c>
      <c r="Q171" t="s">
        <v>553</v>
      </c>
      <c r="AD171" t="s">
        <v>1681</v>
      </c>
      <c r="AE171" s="16" t="s">
        <v>1170</v>
      </c>
      <c r="AF171">
        <v>1</v>
      </c>
      <c r="AJ171" s="14" t="str">
        <f t="shared" si="11"/>
        <v>"english": "mp"</v>
      </c>
      <c r="AK171" s="14" t="str">
        <f t="shared" si="12"/>
        <v>"bengali": "ম্প"</v>
      </c>
      <c r="AL171" s="14" t="str">
        <f t="shared" si="13"/>
        <v>"use": "1"</v>
      </c>
      <c r="AN171" s="13" t="str">
        <f t="shared" si="14"/>
        <v>{ "english": "mp", "bengali": "ম্প", "use": "1" }</v>
      </c>
      <c r="AT171" s="19"/>
    </row>
    <row r="172" spans="1:46" ht="18" x14ac:dyDescent="0.35">
      <c r="A172" t="s">
        <v>112</v>
      </c>
      <c r="B172" t="s">
        <v>187</v>
      </c>
      <c r="C172" t="s">
        <v>112</v>
      </c>
      <c r="G172" t="str">
        <f ca="1">IF(A172="","",VLOOKUP(A172,Tabelle1!$E$4:$G$99,3,FALSE))</f>
        <v>&amp;#x9AA</v>
      </c>
      <c r="H172" t="str">
        <f ca="1">IF(B172="","",VLOOKUP(B172,Tabelle1!$E$4:$G$99,3,FALSE))</f>
        <v>&amp;#x9CD</v>
      </c>
      <c r="I172" t="str">
        <f ca="1">IF(C172="","",VLOOKUP(C172,Tabelle1!$E$4:$G$99,3,FALSE))</f>
        <v>&amp;#x9AA</v>
      </c>
      <c r="J172" t="str">
        <f>IF(D172="","",VLOOKUP(D172,Tabelle1!$E$4:$G$99,3,FALSE))</f>
        <v/>
      </c>
      <c r="K172" t="str">
        <f>IF(E172="","",VLOOKUP(E172,Tabelle1!$E$4:$G$99,3,FALSE))</f>
        <v/>
      </c>
      <c r="L172" t="str">
        <f>IF(F172="","",VLOOKUP(F172,Tabelle1!$E$4:$G$99,3,FALSE))</f>
        <v/>
      </c>
      <c r="N172" t="str">
        <f t="shared" ca="1" si="10"/>
        <v>&amp;#x9AA&amp;#x9CD&amp;#x9AA&lt;br&gt;</v>
      </c>
      <c r="Q172" t="s">
        <v>554</v>
      </c>
      <c r="AD172" t="s">
        <v>1682</v>
      </c>
      <c r="AE172" s="16" t="s">
        <v>1171</v>
      </c>
      <c r="AF172">
        <v>1</v>
      </c>
      <c r="AJ172" s="14" t="str">
        <f t="shared" si="11"/>
        <v>"english": "mpr"</v>
      </c>
      <c r="AK172" s="14" t="str">
        <f t="shared" si="12"/>
        <v>"bengali": "ম্প্র"</v>
      </c>
      <c r="AL172" s="14" t="str">
        <f t="shared" si="13"/>
        <v>"use": "1"</v>
      </c>
      <c r="AN172" s="13" t="str">
        <f t="shared" si="14"/>
        <v>{ "english": "mpr", "bengali": "ম্প্র", "use": "1" }</v>
      </c>
      <c r="AT172" s="19"/>
    </row>
    <row r="173" spans="1:46" ht="18" x14ac:dyDescent="0.35">
      <c r="A173" t="s">
        <v>112</v>
      </c>
      <c r="B173" t="s">
        <v>187</v>
      </c>
      <c r="C173" t="s">
        <v>118</v>
      </c>
      <c r="G173" t="str">
        <f ca="1">IF(A173="","",VLOOKUP(A173,Tabelle1!$E$4:$G$99,3,FALSE))</f>
        <v>&amp;#x9AA</v>
      </c>
      <c r="H173" t="str">
        <f ca="1">IF(B173="","",VLOOKUP(B173,Tabelle1!$E$4:$G$99,3,FALSE))</f>
        <v>&amp;#x9CD</v>
      </c>
      <c r="I173" t="str">
        <f ca="1">IF(C173="","",VLOOKUP(C173,Tabelle1!$E$4:$G$99,3,FALSE))</f>
        <v>&amp;#x9AC</v>
      </c>
      <c r="J173" t="str">
        <f>IF(D173="","",VLOOKUP(D173,Tabelle1!$E$4:$G$99,3,FALSE))</f>
        <v/>
      </c>
      <c r="K173" t="str">
        <f>IF(E173="","",VLOOKUP(E173,Tabelle1!$E$4:$G$99,3,FALSE))</f>
        <v/>
      </c>
      <c r="L173" t="str">
        <f>IF(F173="","",VLOOKUP(F173,Tabelle1!$E$4:$G$99,3,FALSE))</f>
        <v/>
      </c>
      <c r="N173" t="str">
        <f t="shared" ca="1" si="10"/>
        <v>&amp;#x9AA&amp;#x9CD&amp;#x9AC&lt;br&gt;</v>
      </c>
      <c r="Q173" t="s">
        <v>555</v>
      </c>
      <c r="AD173" t="s">
        <v>1683</v>
      </c>
      <c r="AE173" s="16" t="s">
        <v>1172</v>
      </c>
      <c r="AF173">
        <v>1</v>
      </c>
      <c r="AJ173" s="14" t="str">
        <f t="shared" si="11"/>
        <v>"english": "mpru"</v>
      </c>
      <c r="AK173" s="14" t="str">
        <f t="shared" si="12"/>
        <v>"bengali": "ম্প্রূ"</v>
      </c>
      <c r="AL173" s="14" t="str">
        <f t="shared" si="13"/>
        <v>"use": "1"</v>
      </c>
      <c r="AN173" s="13" t="str">
        <f t="shared" si="14"/>
        <v>{ "english": "mpru", "bengali": "ম্প্রূ", "use": "1" }</v>
      </c>
      <c r="AT173" s="19"/>
    </row>
    <row r="174" spans="1:46" ht="18" x14ac:dyDescent="0.35">
      <c r="A174" t="s">
        <v>112</v>
      </c>
      <c r="B174" t="s">
        <v>187</v>
      </c>
      <c r="C174" t="s">
        <v>130</v>
      </c>
      <c r="G174" t="str">
        <f ca="1">IF(A174="","",VLOOKUP(A174,Tabelle1!$E$4:$G$99,3,FALSE))</f>
        <v>&amp;#x9AA</v>
      </c>
      <c r="H174" t="str">
        <f ca="1">IF(B174="","",VLOOKUP(B174,Tabelle1!$E$4:$G$99,3,FALSE))</f>
        <v>&amp;#x9CD</v>
      </c>
      <c r="I174" t="str">
        <f ca="1">IF(C174="","",VLOOKUP(C174,Tabelle1!$E$4:$G$99,3,FALSE))</f>
        <v>&amp;#x9B0</v>
      </c>
      <c r="J174" t="str">
        <f>IF(D174="","",VLOOKUP(D174,Tabelle1!$E$4:$G$99,3,FALSE))</f>
        <v/>
      </c>
      <c r="K174" t="str">
        <f>IF(E174="","",VLOOKUP(E174,Tabelle1!$E$4:$G$99,3,FALSE))</f>
        <v/>
      </c>
      <c r="L174" t="str">
        <f>IF(F174="","",VLOOKUP(F174,Tabelle1!$E$4:$G$99,3,FALSE))</f>
        <v/>
      </c>
      <c r="N174" t="str">
        <f t="shared" ca="1" si="10"/>
        <v>&amp;#x9AA&amp;#x9CD&amp;#x9B0&lt;br&gt;</v>
      </c>
      <c r="Q174" t="s">
        <v>556</v>
      </c>
      <c r="AD174" t="s">
        <v>1684</v>
      </c>
      <c r="AE174" s="16" t="s">
        <v>1173</v>
      </c>
      <c r="AF174">
        <v>1</v>
      </c>
      <c r="AJ174" s="14" t="str">
        <f t="shared" si="11"/>
        <v>"english": "mpl"</v>
      </c>
      <c r="AK174" s="14" t="str">
        <f t="shared" si="12"/>
        <v>"bengali": "ম্প্ল"</v>
      </c>
      <c r="AL174" s="14" t="str">
        <f t="shared" si="13"/>
        <v>"use": "1"</v>
      </c>
      <c r="AN174" s="13" t="str">
        <f t="shared" si="14"/>
        <v>{ "english": "mpl", "bengali": "ম্প্ল", "use": "1" }</v>
      </c>
      <c r="AT174" s="19"/>
    </row>
    <row r="175" spans="1:46" ht="18" x14ac:dyDescent="0.35">
      <c r="A175" t="s">
        <v>112</v>
      </c>
      <c r="B175" t="s">
        <v>187</v>
      </c>
      <c r="C175" t="s">
        <v>130</v>
      </c>
      <c r="D175" t="s">
        <v>163</v>
      </c>
      <c r="G175" t="str">
        <f ca="1">IF(A175="","",VLOOKUP(A175,Tabelle1!$E$4:$G$99,3,FALSE))</f>
        <v>&amp;#x9AA</v>
      </c>
      <c r="H175" t="str">
        <f ca="1">IF(B175="","",VLOOKUP(B175,Tabelle1!$E$4:$G$99,3,FALSE))</f>
        <v>&amp;#x9CD</v>
      </c>
      <c r="I175" t="str">
        <f ca="1">IF(C175="","",VLOOKUP(C175,Tabelle1!$E$4:$G$99,3,FALSE))</f>
        <v>&amp;#x9B0</v>
      </c>
      <c r="J175" t="str">
        <f ca="1">IF(D175="","",VLOOKUP(D175,Tabelle1!$E$4:$G$99,3,FALSE))</f>
        <v>&amp;#x9C1</v>
      </c>
      <c r="K175" t="str">
        <f>IF(E175="","",VLOOKUP(E175,Tabelle1!$E$4:$G$99,3,FALSE))</f>
        <v/>
      </c>
      <c r="L175" t="str">
        <f>IF(F175="","",VLOOKUP(F175,Tabelle1!$E$4:$G$99,3,FALSE))</f>
        <v/>
      </c>
      <c r="N175" t="str">
        <f t="shared" ca="1" si="10"/>
        <v>&amp;#x9AA&amp;#x9CD&amp;#x9B0&amp;#x9C1&lt;br&gt;</v>
      </c>
      <c r="Q175" t="s">
        <v>557</v>
      </c>
      <c r="AD175" t="s">
        <v>1685</v>
      </c>
      <c r="AE175" s="16" t="s">
        <v>1174</v>
      </c>
      <c r="AF175">
        <v>1</v>
      </c>
      <c r="AJ175" s="14" t="str">
        <f t="shared" si="11"/>
        <v>"english": "mf"</v>
      </c>
      <c r="AK175" s="14" t="str">
        <f t="shared" si="12"/>
        <v>"bengali": "ম্ফ"</v>
      </c>
      <c r="AL175" s="14" t="str">
        <f t="shared" si="13"/>
        <v>"use": "1"</v>
      </c>
      <c r="AN175" s="13" t="str">
        <f t="shared" si="14"/>
        <v>{ "english": "mf", "bengali": "ম্ফ", "use": "1" }</v>
      </c>
      <c r="AT175" s="19"/>
    </row>
    <row r="176" spans="1:46" ht="18" x14ac:dyDescent="0.35">
      <c r="A176" t="s">
        <v>112</v>
      </c>
      <c r="B176" t="s">
        <v>187</v>
      </c>
      <c r="C176" t="s">
        <v>130</v>
      </c>
      <c r="D176" t="s">
        <v>166</v>
      </c>
      <c r="G176" t="str">
        <f ca="1">IF(A176="","",VLOOKUP(A176,Tabelle1!$E$4:$G$99,3,FALSE))</f>
        <v>&amp;#x9AA</v>
      </c>
      <c r="H176" t="str">
        <f ca="1">IF(B176="","",VLOOKUP(B176,Tabelle1!$E$4:$G$99,3,FALSE))</f>
        <v>&amp;#x9CD</v>
      </c>
      <c r="I176" t="str">
        <f ca="1">IF(C176="","",VLOOKUP(C176,Tabelle1!$E$4:$G$99,3,FALSE))</f>
        <v>&amp;#x9B0</v>
      </c>
      <c r="J176" t="str">
        <f ca="1">IF(D176="","",VLOOKUP(D176,Tabelle1!$E$4:$G$99,3,FALSE))</f>
        <v>&amp;#x9C2</v>
      </c>
      <c r="K176" t="str">
        <f>IF(E176="","",VLOOKUP(E176,Tabelle1!$E$4:$G$99,3,FALSE))</f>
        <v/>
      </c>
      <c r="L176" t="str">
        <f>IF(F176="","",VLOOKUP(F176,Tabelle1!$E$4:$G$99,3,FALSE))</f>
        <v/>
      </c>
      <c r="N176" t="str">
        <f t="shared" ca="1" si="10"/>
        <v>&amp;#x9AA&amp;#x9CD&amp;#x9B0&amp;#x9C2&lt;br&gt;</v>
      </c>
      <c r="Q176" t="s">
        <v>558</v>
      </c>
      <c r="AD176" t="s">
        <v>1686</v>
      </c>
      <c r="AE176" s="16" t="s">
        <v>1175</v>
      </c>
      <c r="AF176">
        <v>1</v>
      </c>
      <c r="AJ176" s="14" t="str">
        <f t="shared" si="11"/>
        <v>"english": "mb"</v>
      </c>
      <c r="AK176" s="14" t="str">
        <f t="shared" si="12"/>
        <v>"bengali": "ম্ব"</v>
      </c>
      <c r="AL176" s="14" t="str">
        <f t="shared" si="13"/>
        <v>"use": "1"</v>
      </c>
      <c r="AN176" s="13" t="str">
        <f t="shared" si="14"/>
        <v>{ "english": "mb", "bengali": "ম্ব", "use": "1" }</v>
      </c>
      <c r="AT176" s="19"/>
    </row>
    <row r="177" spans="1:46" ht="18" x14ac:dyDescent="0.35">
      <c r="A177" t="s">
        <v>112</v>
      </c>
      <c r="B177" t="s">
        <v>187</v>
      </c>
      <c r="C177" t="s">
        <v>133</v>
      </c>
      <c r="G177" t="str">
        <f ca="1">IF(A177="","",VLOOKUP(A177,Tabelle1!$E$4:$G$99,3,FALSE))</f>
        <v>&amp;#x9AA</v>
      </c>
      <c r="H177" t="str">
        <f ca="1">IF(B177="","",VLOOKUP(B177,Tabelle1!$E$4:$G$99,3,FALSE))</f>
        <v>&amp;#x9CD</v>
      </c>
      <c r="I177" t="str">
        <f ca="1">IF(C177="","",VLOOKUP(C177,Tabelle1!$E$4:$G$99,3,FALSE))</f>
        <v>&amp;#x9B2</v>
      </c>
      <c r="J177" t="str">
        <f>IF(D177="","",VLOOKUP(D177,Tabelle1!$E$4:$G$99,3,FALSE))</f>
        <v/>
      </c>
      <c r="K177" t="str">
        <f>IF(E177="","",VLOOKUP(E177,Tabelle1!$E$4:$G$99,3,FALSE))</f>
        <v/>
      </c>
      <c r="L177" t="str">
        <f>IF(F177="","",VLOOKUP(F177,Tabelle1!$E$4:$G$99,3,FALSE))</f>
        <v/>
      </c>
      <c r="N177" t="str">
        <f t="shared" ca="1" si="10"/>
        <v>&amp;#x9AA&amp;#x9CD&amp;#x9B2&lt;br&gt;</v>
      </c>
      <c r="Q177" t="s">
        <v>559</v>
      </c>
      <c r="AD177" t="s">
        <v>1687</v>
      </c>
      <c r="AE177" s="16" t="s">
        <v>1176</v>
      </c>
      <c r="AF177">
        <v>1</v>
      </c>
      <c r="AJ177" s="14" t="str">
        <f t="shared" si="11"/>
        <v>"english": "mbh"</v>
      </c>
      <c r="AK177" s="14" t="str">
        <f t="shared" si="12"/>
        <v>"bengali": "ম্ভ"</v>
      </c>
      <c r="AL177" s="14" t="str">
        <f t="shared" si="13"/>
        <v>"use": "1"</v>
      </c>
      <c r="AN177" s="13" t="str">
        <f t="shared" si="14"/>
        <v>{ "english": "mbh", "bengali": "ম্ভ", "use": "1" }</v>
      </c>
      <c r="AT177" s="19"/>
    </row>
    <row r="178" spans="1:46" ht="18" x14ac:dyDescent="0.35">
      <c r="A178" t="s">
        <v>112</v>
      </c>
      <c r="B178" t="s">
        <v>187</v>
      </c>
      <c r="C178" t="s">
        <v>133</v>
      </c>
      <c r="D178" t="s">
        <v>163</v>
      </c>
      <c r="G178" t="str">
        <f ca="1">IF(A178="","",VLOOKUP(A178,Tabelle1!$E$4:$G$99,3,FALSE))</f>
        <v>&amp;#x9AA</v>
      </c>
      <c r="H178" t="str">
        <f ca="1">IF(B178="","",VLOOKUP(B178,Tabelle1!$E$4:$G$99,3,FALSE))</f>
        <v>&amp;#x9CD</v>
      </c>
      <c r="I178" t="str">
        <f ca="1">IF(C178="","",VLOOKUP(C178,Tabelle1!$E$4:$G$99,3,FALSE))</f>
        <v>&amp;#x9B2</v>
      </c>
      <c r="J178" t="str">
        <f ca="1">IF(D178="","",VLOOKUP(D178,Tabelle1!$E$4:$G$99,3,FALSE))</f>
        <v>&amp;#x9C1</v>
      </c>
      <c r="K178" t="str">
        <f>IF(E178="","",VLOOKUP(E178,Tabelle1!$E$4:$G$99,3,FALSE))</f>
        <v/>
      </c>
      <c r="L178" t="str">
        <f>IF(F178="","",VLOOKUP(F178,Tabelle1!$E$4:$G$99,3,FALSE))</f>
        <v/>
      </c>
      <c r="N178" t="str">
        <f t="shared" ca="1" si="10"/>
        <v>&amp;#x9AA&amp;#x9CD&amp;#x9B2&amp;#x9C1&lt;br&gt;</v>
      </c>
      <c r="Q178" t="s">
        <v>560</v>
      </c>
      <c r="AD178" t="s">
        <v>1688</v>
      </c>
      <c r="AE178" s="16" t="s">
        <v>1177</v>
      </c>
      <c r="AF178">
        <v>1</v>
      </c>
      <c r="AJ178" s="14" t="str">
        <f t="shared" si="11"/>
        <v>"english": "mbhr"</v>
      </c>
      <c r="AK178" s="14" t="str">
        <f t="shared" si="12"/>
        <v>"bengali": "ম্ভ্র"</v>
      </c>
      <c r="AL178" s="14" t="str">
        <f t="shared" si="13"/>
        <v>"use": "1"</v>
      </c>
      <c r="AN178" s="13" t="str">
        <f t="shared" si="14"/>
        <v>{ "english": "mbhr", "bengali": "ম্ভ্র", "use": "1" }</v>
      </c>
      <c r="AT178" s="19"/>
    </row>
    <row r="179" spans="1:46" ht="18" x14ac:dyDescent="0.35">
      <c r="A179" t="s">
        <v>112</v>
      </c>
      <c r="B179" t="s">
        <v>187</v>
      </c>
      <c r="C179" t="s">
        <v>133</v>
      </c>
      <c r="D179" t="s">
        <v>166</v>
      </c>
      <c r="G179" t="str">
        <f ca="1">IF(A179="","",VLOOKUP(A179,Tabelle1!$E$4:$G$99,3,FALSE))</f>
        <v>&amp;#x9AA</v>
      </c>
      <c r="H179" t="str">
        <f ca="1">IF(B179="","",VLOOKUP(B179,Tabelle1!$E$4:$G$99,3,FALSE))</f>
        <v>&amp;#x9CD</v>
      </c>
      <c r="I179" t="str">
        <f ca="1">IF(C179="","",VLOOKUP(C179,Tabelle1!$E$4:$G$99,3,FALSE))</f>
        <v>&amp;#x9B2</v>
      </c>
      <c r="J179" t="str">
        <f ca="1">IF(D179="","",VLOOKUP(D179,Tabelle1!$E$4:$G$99,3,FALSE))</f>
        <v>&amp;#x9C2</v>
      </c>
      <c r="K179" t="str">
        <f>IF(E179="","",VLOOKUP(E179,Tabelle1!$E$4:$G$99,3,FALSE))</f>
        <v/>
      </c>
      <c r="L179" t="str">
        <f>IF(F179="","",VLOOKUP(F179,Tabelle1!$E$4:$G$99,3,FALSE))</f>
        <v/>
      </c>
      <c r="N179" t="str">
        <f t="shared" ca="1" si="10"/>
        <v>&amp;#x9AA&amp;#x9CD&amp;#x9B2&amp;#x9C2&lt;br&gt;</v>
      </c>
      <c r="Q179" t="s">
        <v>561</v>
      </c>
      <c r="AD179" t="s">
        <v>1689</v>
      </c>
      <c r="AE179" s="16" t="s">
        <v>1178</v>
      </c>
      <c r="AF179">
        <v>1</v>
      </c>
      <c r="AJ179" s="14" t="str">
        <f t="shared" si="11"/>
        <v>"english": "mm"</v>
      </c>
      <c r="AK179" s="14" t="str">
        <f t="shared" si="12"/>
        <v>"bengali": "ম্ম"</v>
      </c>
      <c r="AL179" s="14" t="str">
        <f t="shared" si="13"/>
        <v>"use": "1"</v>
      </c>
      <c r="AN179" s="13" t="str">
        <f t="shared" si="14"/>
        <v>{ "english": "mm", "bengali": "ম্ম", "use": "1" }</v>
      </c>
      <c r="AT179" s="19"/>
    </row>
    <row r="180" spans="1:46" ht="18" x14ac:dyDescent="0.35">
      <c r="A180" t="s">
        <v>112</v>
      </c>
      <c r="B180" t="s">
        <v>187</v>
      </c>
      <c r="C180" t="s">
        <v>142</v>
      </c>
      <c r="G180" t="str">
        <f ca="1">IF(A180="","",VLOOKUP(A180,Tabelle1!$E$4:$G$99,3,FALSE))</f>
        <v>&amp;#x9AA</v>
      </c>
      <c r="H180" t="str">
        <f ca="1">IF(B180="","",VLOOKUP(B180,Tabelle1!$E$4:$G$99,3,FALSE))</f>
        <v>&amp;#x9CD</v>
      </c>
      <c r="I180" t="str">
        <f ca="1">IF(C180="","",VLOOKUP(C180,Tabelle1!$E$4:$G$99,3,FALSE))</f>
        <v>&amp;#x9B8</v>
      </c>
      <c r="J180" t="str">
        <f>IF(D180="","",VLOOKUP(D180,Tabelle1!$E$4:$G$99,3,FALSE))</f>
        <v/>
      </c>
      <c r="K180" t="str">
        <f>IF(E180="","",VLOOKUP(E180,Tabelle1!$E$4:$G$99,3,FALSE))</f>
        <v/>
      </c>
      <c r="L180" t="str">
        <f>IF(F180="","",VLOOKUP(F180,Tabelle1!$E$4:$G$99,3,FALSE))</f>
        <v/>
      </c>
      <c r="N180" t="str">
        <f t="shared" ca="1" si="10"/>
        <v>&amp;#x9AA&amp;#x9CD&amp;#x9B8&lt;br&gt;</v>
      </c>
      <c r="Q180" t="s">
        <v>562</v>
      </c>
      <c r="AD180" t="s">
        <v>1690</v>
      </c>
      <c r="AE180" s="16" t="s">
        <v>1179</v>
      </c>
      <c r="AF180">
        <v>1</v>
      </c>
      <c r="AJ180" s="14" t="str">
        <f t="shared" si="11"/>
        <v>"english": "my"</v>
      </c>
      <c r="AK180" s="14" t="str">
        <f t="shared" si="12"/>
        <v>"bengali": "ম্য"</v>
      </c>
      <c r="AL180" s="14" t="str">
        <f t="shared" si="13"/>
        <v>"use": "1"</v>
      </c>
      <c r="AN180" s="13" t="str">
        <f t="shared" si="14"/>
        <v>{ "english": "my", "bengali": "ম্য", "use": "1" }</v>
      </c>
      <c r="AT180" s="19"/>
    </row>
    <row r="181" spans="1:46" ht="18" x14ac:dyDescent="0.35">
      <c r="A181" t="s">
        <v>115</v>
      </c>
      <c r="B181" t="s">
        <v>187</v>
      </c>
      <c r="C181" t="s">
        <v>127</v>
      </c>
      <c r="G181" t="str">
        <f ca="1">IF(A181="","",VLOOKUP(A181,Tabelle1!$E$4:$G$99,3,FALSE))</f>
        <v>&amp;#x9AB</v>
      </c>
      <c r="H181" t="str">
        <f ca="1">IF(B181="","",VLOOKUP(B181,Tabelle1!$E$4:$G$99,3,FALSE))</f>
        <v>&amp;#x9CD</v>
      </c>
      <c r="I181" t="str">
        <f ca="1">IF(C181="","",VLOOKUP(C181,Tabelle1!$E$4:$G$99,3,FALSE))</f>
        <v>&amp;#x9AF</v>
      </c>
      <c r="J181" t="str">
        <f>IF(D181="","",VLOOKUP(D181,Tabelle1!$E$4:$G$99,3,FALSE))</f>
        <v/>
      </c>
      <c r="K181" t="str">
        <f>IF(E181="","",VLOOKUP(E181,Tabelle1!$E$4:$G$99,3,FALSE))</f>
        <v/>
      </c>
      <c r="L181" t="str">
        <f>IF(F181="","",VLOOKUP(F181,Tabelle1!$E$4:$G$99,3,FALSE))</f>
        <v/>
      </c>
      <c r="N181" t="str">
        <f t="shared" ca="1" si="10"/>
        <v>&amp;#x9AB&amp;#x9CD&amp;#x9AF&lt;br&gt;</v>
      </c>
      <c r="Q181" t="s">
        <v>563</v>
      </c>
      <c r="AD181" t="s">
        <v>1691</v>
      </c>
      <c r="AE181" s="16" t="s">
        <v>1180</v>
      </c>
      <c r="AF181">
        <v>1</v>
      </c>
      <c r="AJ181" s="14" t="str">
        <f t="shared" si="11"/>
        <v>"english": "mr"</v>
      </c>
      <c r="AK181" s="14" t="str">
        <f t="shared" si="12"/>
        <v>"bengali": "ম্র"</v>
      </c>
      <c r="AL181" s="14" t="str">
        <f t="shared" si="13"/>
        <v>"use": "1"</v>
      </c>
      <c r="AN181" s="13" t="str">
        <f t="shared" si="14"/>
        <v>{ "english": "mr", "bengali": "ম্র", "use": "1" }</v>
      </c>
      <c r="AT181" s="19"/>
    </row>
    <row r="182" spans="1:46" ht="18" x14ac:dyDescent="0.35">
      <c r="A182" t="s">
        <v>115</v>
      </c>
      <c r="B182" t="s">
        <v>187</v>
      </c>
      <c r="C182" t="s">
        <v>130</v>
      </c>
      <c r="G182" t="str">
        <f ca="1">IF(A182="","",VLOOKUP(A182,Tabelle1!$E$4:$G$99,3,FALSE))</f>
        <v>&amp;#x9AB</v>
      </c>
      <c r="H182" t="str">
        <f ca="1">IF(B182="","",VLOOKUP(B182,Tabelle1!$E$4:$G$99,3,FALSE))</f>
        <v>&amp;#x9CD</v>
      </c>
      <c r="I182" t="str">
        <f ca="1">IF(C182="","",VLOOKUP(C182,Tabelle1!$E$4:$G$99,3,FALSE))</f>
        <v>&amp;#x9B0</v>
      </c>
      <c r="J182" t="str">
        <f>IF(D182="","",VLOOKUP(D182,Tabelle1!$E$4:$G$99,3,FALSE))</f>
        <v/>
      </c>
      <c r="K182" t="str">
        <f>IF(E182="","",VLOOKUP(E182,Tabelle1!$E$4:$G$99,3,FALSE))</f>
        <v/>
      </c>
      <c r="L182" t="str">
        <f>IF(F182="","",VLOOKUP(F182,Tabelle1!$E$4:$G$99,3,FALSE))</f>
        <v/>
      </c>
      <c r="N182" t="str">
        <f t="shared" ca="1" si="10"/>
        <v>&amp;#x9AB&amp;#x9CD&amp;#x9B0&lt;br&gt;</v>
      </c>
      <c r="Q182" t="s">
        <v>564</v>
      </c>
      <c r="AD182" t="s">
        <v>1692</v>
      </c>
      <c r="AE182" s="16" t="s">
        <v>1181</v>
      </c>
      <c r="AF182">
        <v>1</v>
      </c>
      <c r="AJ182" s="14" t="str">
        <f t="shared" si="11"/>
        <v>"english": "mru"</v>
      </c>
      <c r="AK182" s="14" t="str">
        <f t="shared" si="12"/>
        <v>"bengali": "ম্রূ"</v>
      </c>
      <c r="AL182" s="14" t="str">
        <f t="shared" si="13"/>
        <v>"use": "1"</v>
      </c>
      <c r="AN182" s="13" t="str">
        <f t="shared" si="14"/>
        <v>{ "english": "mru", "bengali": "ম্রূ", "use": "1" }</v>
      </c>
      <c r="AT182" s="19"/>
    </row>
    <row r="183" spans="1:46" ht="18" x14ac:dyDescent="0.35">
      <c r="A183" t="s">
        <v>115</v>
      </c>
      <c r="B183" t="s">
        <v>187</v>
      </c>
      <c r="C183" t="s">
        <v>133</v>
      </c>
      <c r="G183" t="str">
        <f ca="1">IF(A183="","",VLOOKUP(A183,Tabelle1!$E$4:$G$99,3,FALSE))</f>
        <v>&amp;#x9AB</v>
      </c>
      <c r="H183" t="str">
        <f ca="1">IF(B183="","",VLOOKUP(B183,Tabelle1!$E$4:$G$99,3,FALSE))</f>
        <v>&amp;#x9CD</v>
      </c>
      <c r="I183" t="str">
        <f ca="1">IF(C183="","",VLOOKUP(C183,Tabelle1!$E$4:$G$99,3,FALSE))</f>
        <v>&amp;#x9B2</v>
      </c>
      <c r="J183" t="str">
        <f>IF(D183="","",VLOOKUP(D183,Tabelle1!$E$4:$G$99,3,FALSE))</f>
        <v/>
      </c>
      <c r="K183" t="str">
        <f>IF(E183="","",VLOOKUP(E183,Tabelle1!$E$4:$G$99,3,FALSE))</f>
        <v/>
      </c>
      <c r="L183" t="str">
        <f>IF(F183="","",VLOOKUP(F183,Tabelle1!$E$4:$G$99,3,FALSE))</f>
        <v/>
      </c>
      <c r="N183" t="str">
        <f t="shared" ca="1" si="10"/>
        <v>&amp;#x9AB&amp;#x9CD&amp;#x9B2&lt;br&gt;</v>
      </c>
      <c r="Q183" t="s">
        <v>565</v>
      </c>
      <c r="AD183" t="s">
        <v>1693</v>
      </c>
      <c r="AE183" s="16" t="s">
        <v>1182</v>
      </c>
      <c r="AF183">
        <v>1</v>
      </c>
      <c r="AJ183" s="14" t="str">
        <f t="shared" si="11"/>
        <v>"english": "ml"</v>
      </c>
      <c r="AK183" s="14" t="str">
        <f t="shared" si="12"/>
        <v>"bengali": "ম্ল"</v>
      </c>
      <c r="AL183" s="14" t="str">
        <f t="shared" si="13"/>
        <v>"use": "1"</v>
      </c>
      <c r="AN183" s="13" t="str">
        <f t="shared" si="14"/>
        <v>{ "english": "ml", "bengali": "ম্ল", "use": "1" }</v>
      </c>
      <c r="AT183" s="19"/>
    </row>
    <row r="184" spans="1:46" ht="18" x14ac:dyDescent="0.35">
      <c r="A184" t="s">
        <v>118</v>
      </c>
      <c r="B184" t="s">
        <v>187</v>
      </c>
      <c r="C184" t="s">
        <v>73</v>
      </c>
      <c r="G184" t="str">
        <f ca="1">IF(A184="","",VLOOKUP(A184,Tabelle1!$E$4:$G$99,3,FALSE))</f>
        <v>&amp;#x9AC</v>
      </c>
      <c r="H184" t="str">
        <f ca="1">IF(B184="","",VLOOKUP(B184,Tabelle1!$E$4:$G$99,3,FALSE))</f>
        <v>&amp;#x9CD</v>
      </c>
      <c r="I184" t="str">
        <f ca="1">IF(C184="","",VLOOKUP(C184,Tabelle1!$E$4:$G$99,3,FALSE))</f>
        <v>&amp;#x99C</v>
      </c>
      <c r="J184" t="str">
        <f>IF(D184="","",VLOOKUP(D184,Tabelle1!$E$4:$G$99,3,FALSE))</f>
        <v/>
      </c>
      <c r="K184" t="str">
        <f>IF(E184="","",VLOOKUP(E184,Tabelle1!$E$4:$G$99,3,FALSE))</f>
        <v/>
      </c>
      <c r="L184" t="str">
        <f>IF(F184="","",VLOOKUP(F184,Tabelle1!$E$4:$G$99,3,FALSE))</f>
        <v/>
      </c>
      <c r="N184" t="str">
        <f t="shared" ca="1" si="10"/>
        <v>&amp;#x9AC&amp;#x9CD&amp;#x99C&lt;br&gt;</v>
      </c>
      <c r="Q184" t="s">
        <v>566</v>
      </c>
      <c r="AD184" t="s">
        <v>1603</v>
      </c>
      <c r="AE184" s="16" t="s">
        <v>1183</v>
      </c>
      <c r="AF184">
        <v>1</v>
      </c>
      <c r="AJ184" s="14" t="str">
        <f t="shared" si="11"/>
        <v>"english": "jy"</v>
      </c>
      <c r="AK184" s="14" t="str">
        <f t="shared" si="12"/>
        <v>"bengali": "য্য"</v>
      </c>
      <c r="AL184" s="14" t="str">
        <f t="shared" si="13"/>
        <v>"use": "1"</v>
      </c>
      <c r="AN184" s="13" t="str">
        <f t="shared" si="14"/>
        <v>{ "english": "jy", "bengali": "য্য", "use": "1" }</v>
      </c>
      <c r="AT184" s="19"/>
    </row>
    <row r="185" spans="1:46" ht="18" x14ac:dyDescent="0.35">
      <c r="A185" t="s">
        <v>118</v>
      </c>
      <c r="B185" t="s">
        <v>187</v>
      </c>
      <c r="C185" t="s">
        <v>103</v>
      </c>
      <c r="G185" t="str">
        <f ca="1">IF(A185="","",VLOOKUP(A185,Tabelle1!$E$4:$G$99,3,FALSE))</f>
        <v>&amp;#x9AC</v>
      </c>
      <c r="H185" t="str">
        <f ca="1">IF(B185="","",VLOOKUP(B185,Tabelle1!$E$4:$G$99,3,FALSE))</f>
        <v>&amp;#x9CD</v>
      </c>
      <c r="I185" t="str">
        <f ca="1">IF(C185="","",VLOOKUP(C185,Tabelle1!$E$4:$G$99,3,FALSE))</f>
        <v>&amp;#x9A6</v>
      </c>
      <c r="J185" t="str">
        <f>IF(D185="","",VLOOKUP(D185,Tabelle1!$E$4:$G$99,3,FALSE))</f>
        <v/>
      </c>
      <c r="K185" t="str">
        <f>IF(E185="","",VLOOKUP(E185,Tabelle1!$E$4:$G$99,3,FALSE))</f>
        <v/>
      </c>
      <c r="L185" t="str">
        <f>IF(F185="","",VLOOKUP(F185,Tabelle1!$E$4:$G$99,3,FALSE))</f>
        <v/>
      </c>
      <c r="N185" t="str">
        <f t="shared" ca="1" si="10"/>
        <v>&amp;#x9AC&amp;#x9CD&amp;#x9A6&lt;br&gt;</v>
      </c>
      <c r="Q185" t="s">
        <v>567</v>
      </c>
      <c r="AD185" t="s">
        <v>1605</v>
      </c>
      <c r="AE185" s="16" t="s">
        <v>1184</v>
      </c>
      <c r="AF185">
        <v>1</v>
      </c>
      <c r="AJ185" s="14" t="str">
        <f t="shared" si="11"/>
        <v>"english": "jr"</v>
      </c>
      <c r="AK185" s="14" t="str">
        <f t="shared" si="12"/>
        <v>"bengali": "য্র"</v>
      </c>
      <c r="AL185" s="14" t="str">
        <f t="shared" si="13"/>
        <v>"use": "1"</v>
      </c>
      <c r="AN185" s="13" t="str">
        <f t="shared" si="14"/>
        <v>{ "english": "jr", "bengali": "য্র", "use": "1" }</v>
      </c>
      <c r="AT185" s="19"/>
    </row>
    <row r="186" spans="1:46" ht="18" x14ac:dyDescent="0.35">
      <c r="A186" t="s">
        <v>118</v>
      </c>
      <c r="B186" t="s">
        <v>187</v>
      </c>
      <c r="C186" t="s">
        <v>103</v>
      </c>
      <c r="D186" t="s">
        <v>187</v>
      </c>
      <c r="E186" t="s">
        <v>130</v>
      </c>
      <c r="G186" t="str">
        <f ca="1">IF(A186="","",VLOOKUP(A186,Tabelle1!$E$4:$G$99,3,FALSE))</f>
        <v>&amp;#x9AC</v>
      </c>
      <c r="H186" t="str">
        <f ca="1">IF(B186="","",VLOOKUP(B186,Tabelle1!$E$4:$G$99,3,FALSE))</f>
        <v>&amp;#x9CD</v>
      </c>
      <c r="I186" t="str">
        <f ca="1">IF(C186="","",VLOOKUP(C186,Tabelle1!$E$4:$G$99,3,FALSE))</f>
        <v>&amp;#x9A6</v>
      </c>
      <c r="J186" t="str">
        <f ca="1">IF(D186="","",VLOOKUP(D186,Tabelle1!$E$4:$G$99,3,FALSE))</f>
        <v>&amp;#x9CD</v>
      </c>
      <c r="K186" t="str">
        <f ca="1">IF(E186="","",VLOOKUP(E186,Tabelle1!$E$4:$G$99,3,FALSE))</f>
        <v>&amp;#x9B0</v>
      </c>
      <c r="L186" t="str">
        <f>IF(F186="","",VLOOKUP(F186,Tabelle1!$E$4:$G$99,3,FALSE))</f>
        <v/>
      </c>
      <c r="N186" t="str">
        <f t="shared" ca="1" si="10"/>
        <v>&amp;#x9AC&amp;#x9CD&amp;#x9A6&amp;#x9CD&amp;#x9B0&lt;br&gt;</v>
      </c>
      <c r="Q186" t="s">
        <v>568</v>
      </c>
      <c r="AD186" t="s">
        <v>1694</v>
      </c>
      <c r="AE186" s="16" t="s">
        <v>1185</v>
      </c>
      <c r="AF186">
        <v>1</v>
      </c>
      <c r="AJ186" s="14" t="str">
        <f t="shared" si="11"/>
        <v>"english": "ru"</v>
      </c>
      <c r="AK186" s="14" t="str">
        <f t="shared" si="12"/>
        <v>"bengali": "রু"</v>
      </c>
      <c r="AL186" s="14" t="str">
        <f t="shared" si="13"/>
        <v>"use": "1"</v>
      </c>
      <c r="AN186" s="13" t="str">
        <f t="shared" si="14"/>
        <v>{ "english": "ru", "bengali": "রু", "use": "1" }</v>
      </c>
      <c r="AT186" s="19"/>
    </row>
    <row r="187" spans="1:46" ht="18" x14ac:dyDescent="0.35">
      <c r="A187" t="s">
        <v>118</v>
      </c>
      <c r="B187" t="s">
        <v>187</v>
      </c>
      <c r="C187" t="s">
        <v>106</v>
      </c>
      <c r="G187" t="str">
        <f ca="1">IF(A187="","",VLOOKUP(A187,Tabelle1!$E$4:$G$99,3,FALSE))</f>
        <v>&amp;#x9AC</v>
      </c>
      <c r="H187" t="str">
        <f ca="1">IF(B187="","",VLOOKUP(B187,Tabelle1!$E$4:$G$99,3,FALSE))</f>
        <v>&amp;#x9CD</v>
      </c>
      <c r="I187" t="str">
        <f ca="1">IF(C187="","",VLOOKUP(C187,Tabelle1!$E$4:$G$99,3,FALSE))</f>
        <v>&amp;#x9A7</v>
      </c>
      <c r="J187" t="str">
        <f>IF(D187="","",VLOOKUP(D187,Tabelle1!$E$4:$G$99,3,FALSE))</f>
        <v/>
      </c>
      <c r="K187" t="str">
        <f>IF(E187="","",VLOOKUP(E187,Tabelle1!$E$4:$G$99,3,FALSE))</f>
        <v/>
      </c>
      <c r="L187" t="str">
        <f>IF(F187="","",VLOOKUP(F187,Tabelle1!$E$4:$G$99,3,FALSE))</f>
        <v/>
      </c>
      <c r="N187" t="str">
        <f t="shared" ca="1" si="10"/>
        <v>&amp;#x9AC&amp;#x9CD&amp;#x9A7&lt;br&gt;</v>
      </c>
      <c r="Q187" t="s">
        <v>569</v>
      </c>
      <c r="AD187" t="s">
        <v>1694</v>
      </c>
      <c r="AE187" s="16" t="s">
        <v>1186</v>
      </c>
      <c r="AF187">
        <v>1</v>
      </c>
      <c r="AJ187" s="14" t="str">
        <f t="shared" si="11"/>
        <v>"english": "ru"</v>
      </c>
      <c r="AK187" s="14" t="str">
        <f t="shared" si="12"/>
        <v>"bengali": "রূ"</v>
      </c>
      <c r="AL187" s="14" t="str">
        <f t="shared" si="13"/>
        <v>"use": "1"</v>
      </c>
      <c r="AN187" s="13" t="str">
        <f t="shared" si="14"/>
        <v>{ "english": "ru", "bengali": "রূ", "use": "1" }</v>
      </c>
      <c r="AT187" s="19"/>
    </row>
    <row r="188" spans="1:46" ht="18" x14ac:dyDescent="0.35">
      <c r="A188" t="s">
        <v>118</v>
      </c>
      <c r="B188" t="s">
        <v>187</v>
      </c>
      <c r="C188" t="s">
        <v>118</v>
      </c>
      <c r="G188" t="str">
        <f ca="1">IF(A188="","",VLOOKUP(A188,Tabelle1!$E$4:$G$99,3,FALSE))</f>
        <v>&amp;#x9AC</v>
      </c>
      <c r="H188" t="str">
        <f ca="1">IF(B188="","",VLOOKUP(B188,Tabelle1!$E$4:$G$99,3,FALSE))</f>
        <v>&amp;#x9CD</v>
      </c>
      <c r="I188" t="str">
        <f ca="1">IF(C188="","",VLOOKUP(C188,Tabelle1!$E$4:$G$99,3,FALSE))</f>
        <v>&amp;#x9AC</v>
      </c>
      <c r="J188" t="str">
        <f>IF(D188="","",VLOOKUP(D188,Tabelle1!$E$4:$G$99,3,FALSE))</f>
        <v/>
      </c>
      <c r="K188" t="str">
        <f>IF(E188="","",VLOOKUP(E188,Tabelle1!$E$4:$G$99,3,FALSE))</f>
        <v/>
      </c>
      <c r="L188" t="str">
        <f>IF(F188="","",VLOOKUP(F188,Tabelle1!$E$4:$G$99,3,FALSE))</f>
        <v/>
      </c>
      <c r="N188" t="str">
        <f t="shared" ca="1" si="10"/>
        <v>&amp;#x9AC&amp;#x9CD&amp;#x9AC&lt;br&gt;</v>
      </c>
      <c r="Q188" t="s">
        <v>570</v>
      </c>
      <c r="AD188" t="s">
        <v>1695</v>
      </c>
      <c r="AE188" s="16" t="s">
        <v>1187</v>
      </c>
      <c r="AF188">
        <v>1</v>
      </c>
      <c r="AJ188" s="14" t="str">
        <f t="shared" si="11"/>
        <v>"english": "rj"</v>
      </c>
      <c r="AK188" s="14" t="str">
        <f t="shared" si="12"/>
        <v>"bengali": "র্য"</v>
      </c>
      <c r="AL188" s="14" t="str">
        <f t="shared" si="13"/>
        <v>"use": "1"</v>
      </c>
      <c r="AN188" s="13" t="str">
        <f t="shared" si="14"/>
        <v>{ "english": "rj", "bengali": "র্য", "use": "1" }</v>
      </c>
      <c r="AT188" s="19"/>
    </row>
    <row r="189" spans="1:46" ht="18" x14ac:dyDescent="0.35">
      <c r="A189" t="s">
        <v>118</v>
      </c>
      <c r="B189" t="s">
        <v>187</v>
      </c>
      <c r="C189" t="s">
        <v>127</v>
      </c>
      <c r="G189" t="str">
        <f ca="1">IF(A189="","",VLOOKUP(A189,Tabelle1!$E$4:$G$99,3,FALSE))</f>
        <v>&amp;#x9AC</v>
      </c>
      <c r="H189" t="str">
        <f ca="1">IF(B189="","",VLOOKUP(B189,Tabelle1!$E$4:$G$99,3,FALSE))</f>
        <v>&amp;#x9CD</v>
      </c>
      <c r="I189" t="str">
        <f ca="1">IF(C189="","",VLOOKUP(C189,Tabelle1!$E$4:$G$99,3,FALSE))</f>
        <v>&amp;#x9AF</v>
      </c>
      <c r="J189" t="str">
        <f>IF(D189="","",VLOOKUP(D189,Tabelle1!$E$4:$G$99,3,FALSE))</f>
        <v/>
      </c>
      <c r="K189" t="str">
        <f>IF(E189="","",VLOOKUP(E189,Tabelle1!$E$4:$G$99,3,FALSE))</f>
        <v/>
      </c>
      <c r="L189" t="str">
        <f>IF(F189="","",VLOOKUP(F189,Tabelle1!$E$4:$G$99,3,FALSE))</f>
        <v/>
      </c>
      <c r="N189" t="str">
        <f t="shared" ca="1" si="10"/>
        <v>&amp;#x9AC&amp;#x9CD&amp;#x9AF&lt;br&gt;</v>
      </c>
      <c r="Q189" t="s">
        <v>571</v>
      </c>
      <c r="AD189" t="s">
        <v>1696</v>
      </c>
      <c r="AE189" s="16" t="s">
        <v>1188</v>
      </c>
      <c r="AF189">
        <v>1</v>
      </c>
      <c r="AJ189" s="14" t="str">
        <f t="shared" si="11"/>
        <v>"english": "lk"</v>
      </c>
      <c r="AK189" s="14" t="str">
        <f t="shared" si="12"/>
        <v>"bengali": "ল্ক"</v>
      </c>
      <c r="AL189" s="14" t="str">
        <f t="shared" si="13"/>
        <v>"use": "1"</v>
      </c>
      <c r="AN189" s="13" t="str">
        <f t="shared" si="14"/>
        <v>{ "english": "lk", "bengali": "ল্ক", "use": "1" }</v>
      </c>
      <c r="AT189" s="19"/>
    </row>
    <row r="190" spans="1:46" ht="18" x14ac:dyDescent="0.35">
      <c r="A190" t="s">
        <v>118</v>
      </c>
      <c r="B190" t="s">
        <v>187</v>
      </c>
      <c r="C190" t="s">
        <v>130</v>
      </c>
      <c r="G190" t="str">
        <f ca="1">IF(A190="","",VLOOKUP(A190,Tabelle1!$E$4:$G$99,3,FALSE))</f>
        <v>&amp;#x9AC</v>
      </c>
      <c r="H190" t="str">
        <f ca="1">IF(B190="","",VLOOKUP(B190,Tabelle1!$E$4:$G$99,3,FALSE))</f>
        <v>&amp;#x9CD</v>
      </c>
      <c r="I190" t="str">
        <f ca="1">IF(C190="","",VLOOKUP(C190,Tabelle1!$E$4:$G$99,3,FALSE))</f>
        <v>&amp;#x9B0</v>
      </c>
      <c r="J190" t="str">
        <f>IF(D190="","",VLOOKUP(D190,Tabelle1!$E$4:$G$99,3,FALSE))</f>
        <v/>
      </c>
      <c r="K190" t="str">
        <f>IF(E190="","",VLOOKUP(E190,Tabelle1!$E$4:$G$99,3,FALSE))</f>
        <v/>
      </c>
      <c r="L190" t="str">
        <f>IF(F190="","",VLOOKUP(F190,Tabelle1!$E$4:$G$99,3,FALSE))</f>
        <v/>
      </c>
      <c r="N190" t="str">
        <f t="shared" ca="1" si="10"/>
        <v>&amp;#x9AC&amp;#x9CD&amp;#x9B0&lt;br&gt;</v>
      </c>
      <c r="Q190" t="s">
        <v>572</v>
      </c>
      <c r="AD190" t="s">
        <v>1697</v>
      </c>
      <c r="AE190" s="16" t="s">
        <v>1189</v>
      </c>
      <c r="AF190">
        <v>1</v>
      </c>
      <c r="AJ190" s="14" t="str">
        <f t="shared" si="11"/>
        <v>"english": "lg"</v>
      </c>
      <c r="AK190" s="14" t="str">
        <f t="shared" si="12"/>
        <v>"bengali": "ল্গ"</v>
      </c>
      <c r="AL190" s="14" t="str">
        <f t="shared" si="13"/>
        <v>"use": "1"</v>
      </c>
      <c r="AN190" s="13" t="str">
        <f t="shared" si="14"/>
        <v>{ "english": "lg", "bengali": "ল্গ", "use": "1" }</v>
      </c>
      <c r="AT190" s="19"/>
    </row>
    <row r="191" spans="1:46" ht="18" x14ac:dyDescent="0.35">
      <c r="A191" t="s">
        <v>118</v>
      </c>
      <c r="B191" t="s">
        <v>187</v>
      </c>
      <c r="C191" t="s">
        <v>130</v>
      </c>
      <c r="D191" t="s">
        <v>163</v>
      </c>
      <c r="G191" t="str">
        <f ca="1">IF(A191="","",VLOOKUP(A191,Tabelle1!$E$4:$G$99,3,FALSE))</f>
        <v>&amp;#x9AC</v>
      </c>
      <c r="H191" t="str">
        <f ca="1">IF(B191="","",VLOOKUP(B191,Tabelle1!$E$4:$G$99,3,FALSE))</f>
        <v>&amp;#x9CD</v>
      </c>
      <c r="I191" t="str">
        <f ca="1">IF(C191="","",VLOOKUP(C191,Tabelle1!$E$4:$G$99,3,FALSE))</f>
        <v>&amp;#x9B0</v>
      </c>
      <c r="J191" t="str">
        <f ca="1">IF(D191="","",VLOOKUP(D191,Tabelle1!$E$4:$G$99,3,FALSE))</f>
        <v>&amp;#x9C1</v>
      </c>
      <c r="K191" t="str">
        <f>IF(E191="","",VLOOKUP(E191,Tabelle1!$E$4:$G$99,3,FALSE))</f>
        <v/>
      </c>
      <c r="L191" t="str">
        <f>IF(F191="","",VLOOKUP(F191,Tabelle1!$E$4:$G$99,3,FALSE))</f>
        <v/>
      </c>
      <c r="N191" t="str">
        <f t="shared" ca="1" si="10"/>
        <v>&amp;#x9AC&amp;#x9CD&amp;#x9B0&amp;#x9C1&lt;br&gt;</v>
      </c>
      <c r="Q191" t="s">
        <v>573</v>
      </c>
      <c r="AD191" t="s">
        <v>1698</v>
      </c>
      <c r="AE191" s="16" t="s">
        <v>1190</v>
      </c>
      <c r="AF191">
        <v>1</v>
      </c>
      <c r="AJ191" s="14" t="str">
        <f t="shared" si="11"/>
        <v>"english": "lgu"</v>
      </c>
      <c r="AK191" s="14" t="str">
        <f t="shared" si="12"/>
        <v>"bengali": "ল্গু"</v>
      </c>
      <c r="AL191" s="14" t="str">
        <f t="shared" si="13"/>
        <v>"use": "1"</v>
      </c>
      <c r="AN191" s="13" t="str">
        <f t="shared" si="14"/>
        <v>{ "english": "lgu", "bengali": "ল্গু", "use": "1" }</v>
      </c>
      <c r="AT191" s="19"/>
    </row>
    <row r="192" spans="1:46" ht="18" x14ac:dyDescent="0.35">
      <c r="A192" t="s">
        <v>118</v>
      </c>
      <c r="B192" t="s">
        <v>187</v>
      </c>
      <c r="C192" t="s">
        <v>130</v>
      </c>
      <c r="D192" t="s">
        <v>166</v>
      </c>
      <c r="G192" t="str">
        <f ca="1">IF(A192="","",VLOOKUP(A192,Tabelle1!$E$4:$G$99,3,FALSE))</f>
        <v>&amp;#x9AC</v>
      </c>
      <c r="H192" t="str">
        <f ca="1">IF(B192="","",VLOOKUP(B192,Tabelle1!$E$4:$G$99,3,FALSE))</f>
        <v>&amp;#x9CD</v>
      </c>
      <c r="I192" t="str">
        <f ca="1">IF(C192="","",VLOOKUP(C192,Tabelle1!$E$4:$G$99,3,FALSE))</f>
        <v>&amp;#x9B0</v>
      </c>
      <c r="J192" t="str">
        <f ca="1">IF(D192="","",VLOOKUP(D192,Tabelle1!$E$4:$G$99,3,FALSE))</f>
        <v>&amp;#x9C2</v>
      </c>
      <c r="K192" t="str">
        <f>IF(E192="","",VLOOKUP(E192,Tabelle1!$E$4:$G$99,3,FALSE))</f>
        <v/>
      </c>
      <c r="L192" t="str">
        <f>IF(F192="","",VLOOKUP(F192,Tabelle1!$E$4:$G$99,3,FALSE))</f>
        <v/>
      </c>
      <c r="N192" t="str">
        <f t="shared" ca="1" si="10"/>
        <v>&amp;#x9AC&amp;#x9CD&amp;#x9B0&amp;#x9C2&lt;br&gt;</v>
      </c>
      <c r="Q192" t="s">
        <v>574</v>
      </c>
      <c r="AD192" t="s">
        <v>1699</v>
      </c>
      <c r="AE192" s="16" t="s">
        <v>1191</v>
      </c>
      <c r="AF192">
        <v>1</v>
      </c>
      <c r="AJ192" s="14" t="str">
        <f t="shared" si="11"/>
        <v>"english": "lt"</v>
      </c>
      <c r="AK192" s="14" t="str">
        <f t="shared" si="12"/>
        <v>"bengali": "ল্ট"</v>
      </c>
      <c r="AL192" s="14" t="str">
        <f t="shared" si="13"/>
        <v>"use": "1"</v>
      </c>
      <c r="AN192" s="13" t="str">
        <f t="shared" si="14"/>
        <v>{ "english": "lt", "bengali": "ল্ট", "use": "1" }</v>
      </c>
      <c r="AT192" s="19"/>
    </row>
    <row r="193" spans="1:46" ht="18" x14ac:dyDescent="0.35">
      <c r="A193" t="s">
        <v>118</v>
      </c>
      <c r="B193" t="s">
        <v>187</v>
      </c>
      <c r="C193" t="s">
        <v>133</v>
      </c>
      <c r="G193" t="str">
        <f ca="1">IF(A193="","",VLOOKUP(A193,Tabelle1!$E$4:$G$99,3,FALSE))</f>
        <v>&amp;#x9AC</v>
      </c>
      <c r="H193" t="str">
        <f ca="1">IF(B193="","",VLOOKUP(B193,Tabelle1!$E$4:$G$99,3,FALSE))</f>
        <v>&amp;#x9CD</v>
      </c>
      <c r="I193" t="str">
        <f ca="1">IF(C193="","",VLOOKUP(C193,Tabelle1!$E$4:$G$99,3,FALSE))</f>
        <v>&amp;#x9B2</v>
      </c>
      <c r="J193" t="str">
        <f>IF(D193="","",VLOOKUP(D193,Tabelle1!$E$4:$G$99,3,FALSE))</f>
        <v/>
      </c>
      <c r="K193" t="str">
        <f>IF(E193="","",VLOOKUP(E193,Tabelle1!$E$4:$G$99,3,FALSE))</f>
        <v/>
      </c>
      <c r="L193" t="str">
        <f>IF(F193="","",VLOOKUP(F193,Tabelle1!$E$4:$G$99,3,FALSE))</f>
        <v/>
      </c>
      <c r="N193" t="str">
        <f t="shared" ca="1" si="10"/>
        <v>&amp;#x9AC&amp;#x9CD&amp;#x9B2&lt;br&gt;</v>
      </c>
      <c r="Q193" t="s">
        <v>575</v>
      </c>
      <c r="AD193" t="s">
        <v>1700</v>
      </c>
      <c r="AE193" s="16" t="s">
        <v>1192</v>
      </c>
      <c r="AF193">
        <v>1</v>
      </c>
      <c r="AJ193" s="14" t="str">
        <f t="shared" si="11"/>
        <v>"english": "ld"</v>
      </c>
      <c r="AK193" s="14" t="str">
        <f t="shared" si="12"/>
        <v>"bengali": "ল্ড"</v>
      </c>
      <c r="AL193" s="14" t="str">
        <f t="shared" si="13"/>
        <v>"use": "1"</v>
      </c>
      <c r="AN193" s="13" t="str">
        <f t="shared" si="14"/>
        <v>{ "english": "ld", "bengali": "ল্ড", "use": "1" }</v>
      </c>
      <c r="AT193" s="19"/>
    </row>
    <row r="194" spans="1:46" ht="18" x14ac:dyDescent="0.35">
      <c r="A194" t="s">
        <v>118</v>
      </c>
      <c r="B194" t="s">
        <v>187</v>
      </c>
      <c r="C194" t="s">
        <v>133</v>
      </c>
      <c r="D194" t="s">
        <v>163</v>
      </c>
      <c r="G194" t="str">
        <f ca="1">IF(A194="","",VLOOKUP(A194,Tabelle1!$E$4:$G$99,3,FALSE))</f>
        <v>&amp;#x9AC</v>
      </c>
      <c r="H194" t="str">
        <f ca="1">IF(B194="","",VLOOKUP(B194,Tabelle1!$E$4:$G$99,3,FALSE))</f>
        <v>&amp;#x9CD</v>
      </c>
      <c r="I194" t="str">
        <f ca="1">IF(C194="","",VLOOKUP(C194,Tabelle1!$E$4:$G$99,3,FALSE))</f>
        <v>&amp;#x9B2</v>
      </c>
      <c r="J194" t="str">
        <f ca="1">IF(D194="","",VLOOKUP(D194,Tabelle1!$E$4:$G$99,3,FALSE))</f>
        <v>&amp;#x9C1</v>
      </c>
      <c r="K194" t="str">
        <f>IF(E194="","",VLOOKUP(E194,Tabelle1!$E$4:$G$99,3,FALSE))</f>
        <v/>
      </c>
      <c r="L194" t="str">
        <f>IF(F194="","",VLOOKUP(F194,Tabelle1!$E$4:$G$99,3,FALSE))</f>
        <v/>
      </c>
      <c r="N194" t="str">
        <f t="shared" ca="1" si="10"/>
        <v>&amp;#x9AC&amp;#x9CD&amp;#x9B2&amp;#x9C1&lt;br&gt;</v>
      </c>
      <c r="Q194" t="s">
        <v>576</v>
      </c>
      <c r="AD194" t="s">
        <v>1701</v>
      </c>
      <c r="AE194" s="16" t="s">
        <v>1193</v>
      </c>
      <c r="AF194">
        <v>1</v>
      </c>
      <c r="AJ194" s="14" t="str">
        <f t="shared" si="11"/>
        <v>"english": "lp"</v>
      </c>
      <c r="AK194" s="14" t="str">
        <f t="shared" si="12"/>
        <v>"bengali": "ল্প"</v>
      </c>
      <c r="AL194" s="14" t="str">
        <f t="shared" si="13"/>
        <v>"use": "1"</v>
      </c>
      <c r="AN194" s="13" t="str">
        <f t="shared" si="14"/>
        <v>{ "english": "lp", "bengali": "ল্প", "use": "1" }</v>
      </c>
      <c r="AT194" s="19"/>
    </row>
    <row r="195" spans="1:46" ht="18" x14ac:dyDescent="0.35">
      <c r="A195" t="s">
        <v>118</v>
      </c>
      <c r="B195" t="s">
        <v>187</v>
      </c>
      <c r="C195" t="s">
        <v>133</v>
      </c>
      <c r="D195" t="s">
        <v>166</v>
      </c>
      <c r="G195" t="str">
        <f ca="1">IF(A195="","",VLOOKUP(A195,Tabelle1!$E$4:$G$99,3,FALSE))</f>
        <v>&amp;#x9AC</v>
      </c>
      <c r="H195" t="str">
        <f ca="1">IF(B195="","",VLOOKUP(B195,Tabelle1!$E$4:$G$99,3,FALSE))</f>
        <v>&amp;#x9CD</v>
      </c>
      <c r="I195" t="str">
        <f ca="1">IF(C195="","",VLOOKUP(C195,Tabelle1!$E$4:$G$99,3,FALSE))</f>
        <v>&amp;#x9B2</v>
      </c>
      <c r="J195" t="str">
        <f ca="1">IF(D195="","",VLOOKUP(D195,Tabelle1!$E$4:$G$99,3,FALSE))</f>
        <v>&amp;#x9C2</v>
      </c>
      <c r="K195" t="str">
        <f>IF(E195="","",VLOOKUP(E195,Tabelle1!$E$4:$G$99,3,FALSE))</f>
        <v/>
      </c>
      <c r="L195" t="str">
        <f>IF(F195="","",VLOOKUP(F195,Tabelle1!$E$4:$G$99,3,FALSE))</f>
        <v/>
      </c>
      <c r="N195" t="str">
        <f t="shared" ref="N195:N258" ca="1" si="15">CONCATENATE(G195,H195,I195,J195,K195,L195,"&lt;br&gt;")</f>
        <v>&amp;#x9AC&amp;#x9CD&amp;#x9B2&amp;#x9C2&lt;br&gt;</v>
      </c>
      <c r="Q195" t="s">
        <v>577</v>
      </c>
      <c r="AD195" t="s">
        <v>1702</v>
      </c>
      <c r="AE195" s="16" t="s">
        <v>1194</v>
      </c>
      <c r="AF195">
        <v>1</v>
      </c>
      <c r="AJ195" s="14" t="str">
        <f t="shared" ref="AJ195:AJ258" si="16">CONCATENATE("""",AD$1,""": """,AD195,"""")</f>
        <v>"english": "lf"</v>
      </c>
      <c r="AK195" s="14" t="str">
        <f t="shared" ref="AK195:AK258" si="17">CONCATENATE("""",AE$1,""": """,AE195,"""")</f>
        <v>"bengali": "ল্ফ"</v>
      </c>
      <c r="AL195" s="14" t="str">
        <f t="shared" ref="AL195:AL258" si="18">CONCATENATE("""",AF$1,""": """,AF195,"""")</f>
        <v>"use": "1"</v>
      </c>
      <c r="AN195" s="13" t="str">
        <f t="shared" ref="AN195:AN258" si="19">CONCATENATE("{ ",$AJ195,", ",$AK195,", ",$AL195," }")</f>
        <v>{ "english": "lf", "bengali": "ল্ফ", "use": "1" }</v>
      </c>
      <c r="AT195" s="19"/>
    </row>
    <row r="196" spans="1:46" ht="18" x14ac:dyDescent="0.35">
      <c r="A196" t="s">
        <v>121</v>
      </c>
      <c r="B196" t="s">
        <v>187</v>
      </c>
      <c r="C196" t="s">
        <v>127</v>
      </c>
      <c r="G196" t="str">
        <f ca="1">IF(A196="","",VLOOKUP(A196,Tabelle1!$E$4:$G$99,3,FALSE))</f>
        <v>&amp;#x9AD</v>
      </c>
      <c r="H196" t="str">
        <f ca="1">IF(B196="","",VLOOKUP(B196,Tabelle1!$E$4:$G$99,3,FALSE))</f>
        <v>&amp;#x9CD</v>
      </c>
      <c r="I196" t="str">
        <f ca="1">IF(C196="","",VLOOKUP(C196,Tabelle1!$E$4:$G$99,3,FALSE))</f>
        <v>&amp;#x9AF</v>
      </c>
      <c r="J196" t="str">
        <f>IF(D196="","",VLOOKUP(D196,Tabelle1!$E$4:$G$99,3,FALSE))</f>
        <v/>
      </c>
      <c r="K196" t="str">
        <f>IF(E196="","",VLOOKUP(E196,Tabelle1!$E$4:$G$99,3,FALSE))</f>
        <v/>
      </c>
      <c r="L196" t="str">
        <f>IF(F196="","",VLOOKUP(F196,Tabelle1!$E$4:$G$99,3,FALSE))</f>
        <v/>
      </c>
      <c r="N196" t="str">
        <f t="shared" ca="1" si="15"/>
        <v>&amp;#x9AD&amp;#x9CD&amp;#x9AF&lt;br&gt;</v>
      </c>
      <c r="Q196" t="s">
        <v>578</v>
      </c>
      <c r="AD196" t="s">
        <v>1702</v>
      </c>
      <c r="AE196" s="16" t="s">
        <v>1194</v>
      </c>
      <c r="AF196">
        <v>1</v>
      </c>
      <c r="AJ196" s="14" t="str">
        <f t="shared" si="16"/>
        <v>"english": "lf"</v>
      </c>
      <c r="AK196" s="14" t="str">
        <f t="shared" si="17"/>
        <v>"bengali": "ল্ফ"</v>
      </c>
      <c r="AL196" s="14" t="str">
        <f t="shared" si="18"/>
        <v>"use": "1"</v>
      </c>
      <c r="AN196" s="13" t="str">
        <f t="shared" si="19"/>
        <v>{ "english": "lf", "bengali": "ল্ফ", "use": "1" }</v>
      </c>
      <c r="AT196" s="19"/>
    </row>
    <row r="197" spans="1:46" ht="18" x14ac:dyDescent="0.35">
      <c r="A197" t="s">
        <v>121</v>
      </c>
      <c r="B197" t="s">
        <v>187</v>
      </c>
      <c r="C197" t="s">
        <v>130</v>
      </c>
      <c r="G197" t="str">
        <f ca="1">IF(A197="","",VLOOKUP(A197,Tabelle1!$E$4:$G$99,3,FALSE))</f>
        <v>&amp;#x9AD</v>
      </c>
      <c r="H197" t="str">
        <f ca="1">IF(B197="","",VLOOKUP(B197,Tabelle1!$E$4:$G$99,3,FALSE))</f>
        <v>&amp;#x9CD</v>
      </c>
      <c r="I197" t="str">
        <f ca="1">IF(C197="","",VLOOKUP(C197,Tabelle1!$E$4:$G$99,3,FALSE))</f>
        <v>&amp;#x9B0</v>
      </c>
      <c r="J197" t="str">
        <f>IF(D197="","",VLOOKUP(D197,Tabelle1!$E$4:$G$99,3,FALSE))</f>
        <v/>
      </c>
      <c r="K197" t="str">
        <f>IF(E197="","",VLOOKUP(E197,Tabelle1!$E$4:$G$99,3,FALSE))</f>
        <v/>
      </c>
      <c r="L197" t="str">
        <f>IF(F197="","",VLOOKUP(F197,Tabelle1!$E$4:$G$99,3,FALSE))</f>
        <v/>
      </c>
      <c r="N197" t="str">
        <f t="shared" ca="1" si="15"/>
        <v>&amp;#x9AD&amp;#x9CD&amp;#x9B0&lt;br&gt;</v>
      </c>
      <c r="Q197" t="s">
        <v>579</v>
      </c>
      <c r="AD197" t="s">
        <v>1703</v>
      </c>
      <c r="AE197" s="16" t="s">
        <v>1195</v>
      </c>
      <c r="AF197">
        <v>1</v>
      </c>
      <c r="AJ197" s="14" t="str">
        <f t="shared" si="16"/>
        <v>"english": "lb"</v>
      </c>
      <c r="AK197" s="14" t="str">
        <f t="shared" si="17"/>
        <v>"bengali": "ল্ব"</v>
      </c>
      <c r="AL197" s="14" t="str">
        <f t="shared" si="18"/>
        <v>"use": "1"</v>
      </c>
      <c r="AN197" s="13" t="str">
        <f t="shared" si="19"/>
        <v>{ "english": "lb", "bengali": "ল্ব", "use": "1" }</v>
      </c>
      <c r="AT197" s="19"/>
    </row>
    <row r="198" spans="1:46" ht="18" x14ac:dyDescent="0.35">
      <c r="A198" t="s">
        <v>121</v>
      </c>
      <c r="B198" t="s">
        <v>187</v>
      </c>
      <c r="C198" t="s">
        <v>130</v>
      </c>
      <c r="D198" t="s">
        <v>163</v>
      </c>
      <c r="G198" t="str">
        <f ca="1">IF(A198="","",VLOOKUP(A198,Tabelle1!$E$4:$G$99,3,FALSE))</f>
        <v>&amp;#x9AD</v>
      </c>
      <c r="H198" t="str">
        <f ca="1">IF(B198="","",VLOOKUP(B198,Tabelle1!$E$4:$G$99,3,FALSE))</f>
        <v>&amp;#x9CD</v>
      </c>
      <c r="I198" t="str">
        <f ca="1">IF(C198="","",VLOOKUP(C198,Tabelle1!$E$4:$G$99,3,FALSE))</f>
        <v>&amp;#x9B0</v>
      </c>
      <c r="J198" t="str">
        <f ca="1">IF(D198="","",VLOOKUP(D198,Tabelle1!$E$4:$G$99,3,FALSE))</f>
        <v>&amp;#x9C1</v>
      </c>
      <c r="K198" t="str">
        <f>IF(E198="","",VLOOKUP(E198,Tabelle1!$E$4:$G$99,3,FALSE))</f>
        <v/>
      </c>
      <c r="L198" t="str">
        <f>IF(F198="","",VLOOKUP(F198,Tabelle1!$E$4:$G$99,3,FALSE))</f>
        <v/>
      </c>
      <c r="N198" t="str">
        <f t="shared" ca="1" si="15"/>
        <v>&amp;#x9AD&amp;#x9CD&amp;#x9B0&amp;#x9C1&lt;br&gt;</v>
      </c>
      <c r="Q198" t="s">
        <v>580</v>
      </c>
      <c r="AD198" t="s">
        <v>1704</v>
      </c>
      <c r="AE198" s="16" t="s">
        <v>1196</v>
      </c>
      <c r="AF198">
        <v>1</v>
      </c>
      <c r="AJ198" s="14" t="str">
        <f t="shared" si="16"/>
        <v>"english": "lm"</v>
      </c>
      <c r="AK198" s="14" t="str">
        <f t="shared" si="17"/>
        <v>"bengali": "ল্ম"</v>
      </c>
      <c r="AL198" s="14" t="str">
        <f t="shared" si="18"/>
        <v>"use": "1"</v>
      </c>
      <c r="AN198" s="13" t="str">
        <f t="shared" si="19"/>
        <v>{ "english": "lm", "bengali": "ল্ম", "use": "1" }</v>
      </c>
      <c r="AT198" s="19"/>
    </row>
    <row r="199" spans="1:46" ht="18" x14ac:dyDescent="0.35">
      <c r="A199" t="s">
        <v>121</v>
      </c>
      <c r="B199" t="s">
        <v>187</v>
      </c>
      <c r="C199" t="s">
        <v>130</v>
      </c>
      <c r="D199" t="s">
        <v>166</v>
      </c>
      <c r="G199" t="str">
        <f ca="1">IF(A199="","",VLOOKUP(A199,Tabelle1!$E$4:$G$99,3,FALSE))</f>
        <v>&amp;#x9AD</v>
      </c>
      <c r="H199" t="str">
        <f ca="1">IF(B199="","",VLOOKUP(B199,Tabelle1!$E$4:$G$99,3,FALSE))</f>
        <v>&amp;#x9CD</v>
      </c>
      <c r="I199" t="str">
        <f ca="1">IF(C199="","",VLOOKUP(C199,Tabelle1!$E$4:$G$99,3,FALSE))</f>
        <v>&amp;#x9B0</v>
      </c>
      <c r="J199" t="str">
        <f ca="1">IF(D199="","",VLOOKUP(D199,Tabelle1!$E$4:$G$99,3,FALSE))</f>
        <v>&amp;#x9C2</v>
      </c>
      <c r="K199" t="str">
        <f>IF(E199="","",VLOOKUP(E199,Tabelle1!$E$4:$G$99,3,FALSE))</f>
        <v/>
      </c>
      <c r="L199" t="str">
        <f>IF(F199="","",VLOOKUP(F199,Tabelle1!$E$4:$G$99,3,FALSE))</f>
        <v/>
      </c>
      <c r="N199" t="str">
        <f t="shared" ca="1" si="15"/>
        <v>&amp;#x9AD&amp;#x9CD&amp;#x9B0&amp;#x9C2&lt;br&gt;</v>
      </c>
      <c r="Q199" t="s">
        <v>581</v>
      </c>
      <c r="AD199" t="s">
        <v>1705</v>
      </c>
      <c r="AE199" s="16" t="s">
        <v>1197</v>
      </c>
      <c r="AF199">
        <v>1</v>
      </c>
      <c r="AJ199" s="14" t="str">
        <f t="shared" si="16"/>
        <v>"english": "ly"</v>
      </c>
      <c r="AK199" s="14" t="str">
        <f t="shared" si="17"/>
        <v>"bengali": "ল্য"</v>
      </c>
      <c r="AL199" s="14" t="str">
        <f t="shared" si="18"/>
        <v>"use": "1"</v>
      </c>
      <c r="AN199" s="13" t="str">
        <f t="shared" si="19"/>
        <v>{ "english": "ly", "bengali": "ল্য", "use": "1" }</v>
      </c>
      <c r="AT199" s="19"/>
    </row>
    <row r="200" spans="1:46" ht="18" x14ac:dyDescent="0.35">
      <c r="A200" t="s">
        <v>121</v>
      </c>
      <c r="B200" t="s">
        <v>187</v>
      </c>
      <c r="C200" t="s">
        <v>133</v>
      </c>
      <c r="G200" t="str">
        <f ca="1">IF(A200="","",VLOOKUP(A200,Tabelle1!$E$4:$G$99,3,FALSE))</f>
        <v>&amp;#x9AD</v>
      </c>
      <c r="H200" t="str">
        <f ca="1">IF(B200="","",VLOOKUP(B200,Tabelle1!$E$4:$G$99,3,FALSE))</f>
        <v>&amp;#x9CD</v>
      </c>
      <c r="I200" t="str">
        <f ca="1">IF(C200="","",VLOOKUP(C200,Tabelle1!$E$4:$G$99,3,FALSE))</f>
        <v>&amp;#x9B2</v>
      </c>
      <c r="J200" t="str">
        <f>IF(D200="","",VLOOKUP(D200,Tabelle1!$E$4:$G$99,3,FALSE))</f>
        <v/>
      </c>
      <c r="K200" t="str">
        <f>IF(E200="","",VLOOKUP(E200,Tabelle1!$E$4:$G$99,3,FALSE))</f>
        <v/>
      </c>
      <c r="L200" t="str">
        <f>IF(F200="","",VLOOKUP(F200,Tabelle1!$E$4:$G$99,3,FALSE))</f>
        <v/>
      </c>
      <c r="N200" t="str">
        <f t="shared" ca="1" si="15"/>
        <v>&amp;#x9AD&amp;#x9CD&amp;#x9B2&lt;br&gt;</v>
      </c>
      <c r="Q200" t="s">
        <v>582</v>
      </c>
      <c r="AD200" t="s">
        <v>1706</v>
      </c>
      <c r="AE200" s="16" t="s">
        <v>1198</v>
      </c>
      <c r="AF200">
        <v>1</v>
      </c>
      <c r="AJ200" s="14" t="str">
        <f t="shared" si="16"/>
        <v>"english": "ll"</v>
      </c>
      <c r="AK200" s="14" t="str">
        <f t="shared" si="17"/>
        <v>"bengali": "ল্ল"</v>
      </c>
      <c r="AL200" s="14" t="str">
        <f t="shared" si="18"/>
        <v>"use": "1"</v>
      </c>
      <c r="AN200" s="13" t="str">
        <f t="shared" si="19"/>
        <v>{ "english": "ll", "bengali": "ল্ল", "use": "1" }</v>
      </c>
      <c r="AT200" s="19"/>
    </row>
    <row r="201" spans="1:46" ht="18" x14ac:dyDescent="0.35">
      <c r="A201" t="s">
        <v>124</v>
      </c>
      <c r="B201" t="s">
        <v>187</v>
      </c>
      <c r="C201" t="s">
        <v>97</v>
      </c>
      <c r="G201" t="str">
        <f ca="1">IF(A201="","",VLOOKUP(A201,Tabelle1!$E$4:$G$99,3,FALSE))</f>
        <v>&amp;#x9AE</v>
      </c>
      <c r="H201" t="str">
        <f ca="1">IF(B201="","",VLOOKUP(B201,Tabelle1!$E$4:$G$99,3,FALSE))</f>
        <v>&amp;#x9CD</v>
      </c>
      <c r="I201" t="str">
        <f ca="1">IF(C201="","",VLOOKUP(C201,Tabelle1!$E$4:$G$99,3,FALSE))</f>
        <v>&amp;#x9A4</v>
      </c>
      <c r="J201" t="str">
        <f>IF(D201="","",VLOOKUP(D201,Tabelle1!$E$4:$G$99,3,FALSE))</f>
        <v/>
      </c>
      <c r="K201" t="str">
        <f>IF(E201="","",VLOOKUP(E201,Tabelle1!$E$4:$G$99,3,FALSE))</f>
        <v/>
      </c>
      <c r="L201" t="str">
        <f>IF(F201="","",VLOOKUP(F201,Tabelle1!$E$4:$G$99,3,FALSE))</f>
        <v/>
      </c>
      <c r="N201" t="str">
        <f t="shared" ca="1" si="15"/>
        <v>&amp;#x9AE&amp;#x9CD&amp;#x9A4&lt;br&gt;</v>
      </c>
      <c r="Q201" t="s">
        <v>583</v>
      </c>
      <c r="AD201" t="s">
        <v>1707</v>
      </c>
      <c r="AE201" s="16" t="s">
        <v>1199</v>
      </c>
      <c r="AF201">
        <v>1</v>
      </c>
      <c r="AJ201" s="14" t="str">
        <f t="shared" si="16"/>
        <v>"english": "shu"</v>
      </c>
      <c r="AK201" s="14" t="str">
        <f t="shared" si="17"/>
        <v>"bengali": "শু"</v>
      </c>
      <c r="AL201" s="14" t="str">
        <f t="shared" si="18"/>
        <v>"use": "1"</v>
      </c>
      <c r="AN201" s="13" t="str">
        <f t="shared" si="19"/>
        <v>{ "english": "shu", "bengali": "শু", "use": "1" }</v>
      </c>
      <c r="AT201" s="19"/>
    </row>
    <row r="202" spans="1:46" ht="18" x14ac:dyDescent="0.35">
      <c r="A202" t="s">
        <v>124</v>
      </c>
      <c r="B202" t="s">
        <v>187</v>
      </c>
      <c r="C202" t="s">
        <v>100</v>
      </c>
      <c r="G202" t="str">
        <f ca="1">IF(A202="","",VLOOKUP(A202,Tabelle1!$E$4:$G$99,3,FALSE))</f>
        <v>&amp;#x9AE</v>
      </c>
      <c r="H202" t="str">
        <f ca="1">IF(B202="","",VLOOKUP(B202,Tabelle1!$E$4:$G$99,3,FALSE))</f>
        <v>&amp;#x9CD</v>
      </c>
      <c r="I202" t="str">
        <f ca="1">IF(C202="","",VLOOKUP(C202,Tabelle1!$E$4:$G$99,3,FALSE))</f>
        <v>&amp;#x9A5</v>
      </c>
      <c r="J202" t="str">
        <f>IF(D202="","",VLOOKUP(D202,Tabelle1!$E$4:$G$99,3,FALSE))</f>
        <v/>
      </c>
      <c r="K202" t="str">
        <f>IF(E202="","",VLOOKUP(E202,Tabelle1!$E$4:$G$99,3,FALSE))</f>
        <v/>
      </c>
      <c r="L202" t="str">
        <f>IF(F202="","",VLOOKUP(F202,Tabelle1!$E$4:$G$99,3,FALSE))</f>
        <v/>
      </c>
      <c r="N202" t="str">
        <f t="shared" ca="1" si="15"/>
        <v>&amp;#x9AE&amp;#x9CD&amp;#x9A5&lt;br&gt;</v>
      </c>
      <c r="Q202" t="s">
        <v>584</v>
      </c>
      <c r="AD202" t="s">
        <v>1708</v>
      </c>
      <c r="AE202" s="16" t="s">
        <v>1200</v>
      </c>
      <c r="AF202">
        <v>1</v>
      </c>
      <c r="AJ202" s="14" t="str">
        <f t="shared" si="16"/>
        <v>"english": "shch"</v>
      </c>
      <c r="AK202" s="14" t="str">
        <f t="shared" si="17"/>
        <v>"bengali": "শ্চ"</v>
      </c>
      <c r="AL202" s="14" t="str">
        <f t="shared" si="18"/>
        <v>"use": "1"</v>
      </c>
      <c r="AN202" s="13" t="str">
        <f t="shared" si="19"/>
        <v>{ "english": "shch", "bengali": "শ্চ", "use": "1" }</v>
      </c>
      <c r="AT202" s="19"/>
    </row>
    <row r="203" spans="1:46" ht="18" x14ac:dyDescent="0.35">
      <c r="A203" t="s">
        <v>124</v>
      </c>
      <c r="B203" t="s">
        <v>187</v>
      </c>
      <c r="C203" t="s">
        <v>103</v>
      </c>
      <c r="G203" t="str">
        <f ca="1">IF(A203="","",VLOOKUP(A203,Tabelle1!$E$4:$G$99,3,FALSE))</f>
        <v>&amp;#x9AE</v>
      </c>
      <c r="H203" t="str">
        <f ca="1">IF(B203="","",VLOOKUP(B203,Tabelle1!$E$4:$G$99,3,FALSE))</f>
        <v>&amp;#x9CD</v>
      </c>
      <c r="I203" t="str">
        <f ca="1">IF(C203="","",VLOOKUP(C203,Tabelle1!$E$4:$G$99,3,FALSE))</f>
        <v>&amp;#x9A6</v>
      </c>
      <c r="J203" t="str">
        <f>IF(D203="","",VLOOKUP(D203,Tabelle1!$E$4:$G$99,3,FALSE))</f>
        <v/>
      </c>
      <c r="K203" t="str">
        <f>IF(E203="","",VLOOKUP(E203,Tabelle1!$E$4:$G$99,3,FALSE))</f>
        <v/>
      </c>
      <c r="L203" t="str">
        <f>IF(F203="","",VLOOKUP(F203,Tabelle1!$E$4:$G$99,3,FALSE))</f>
        <v/>
      </c>
      <c r="N203" t="str">
        <f t="shared" ca="1" si="15"/>
        <v>&amp;#x9AE&amp;#x9CD&amp;#x9A6&lt;br&gt;</v>
      </c>
      <c r="Q203" t="s">
        <v>585</v>
      </c>
      <c r="AD203" t="s">
        <v>1709</v>
      </c>
      <c r="AE203" s="16" t="s">
        <v>1201</v>
      </c>
      <c r="AF203">
        <v>1</v>
      </c>
      <c r="AJ203" s="14" t="str">
        <f t="shared" si="16"/>
        <v>"english": "shchh"</v>
      </c>
      <c r="AK203" s="14" t="str">
        <f t="shared" si="17"/>
        <v>"bengali": "শ্ছ"</v>
      </c>
      <c r="AL203" s="14" t="str">
        <f t="shared" si="18"/>
        <v>"use": "1"</v>
      </c>
      <c r="AN203" s="13" t="str">
        <f t="shared" si="19"/>
        <v>{ "english": "shchh", "bengali": "শ্ছ", "use": "1" }</v>
      </c>
      <c r="AT203" s="19"/>
    </row>
    <row r="204" spans="1:46" ht="18" x14ac:dyDescent="0.35">
      <c r="A204" t="s">
        <v>124</v>
      </c>
      <c r="B204" t="s">
        <v>187</v>
      </c>
      <c r="C204" t="s">
        <v>109</v>
      </c>
      <c r="G204" t="str">
        <f ca="1">IF(A204="","",VLOOKUP(A204,Tabelle1!$E$4:$G$99,3,FALSE))</f>
        <v>&amp;#x9AE</v>
      </c>
      <c r="H204" t="str">
        <f ca="1">IF(B204="","",VLOOKUP(B204,Tabelle1!$E$4:$G$99,3,FALSE))</f>
        <v>&amp;#x9CD</v>
      </c>
      <c r="I204" t="str">
        <f ca="1">IF(C204="","",VLOOKUP(C204,Tabelle1!$E$4:$G$99,3,FALSE))</f>
        <v>&amp;#x9A8</v>
      </c>
      <c r="J204" t="str">
        <f>IF(D204="","",VLOOKUP(D204,Tabelle1!$E$4:$G$99,3,FALSE))</f>
        <v/>
      </c>
      <c r="K204" t="str">
        <f>IF(E204="","",VLOOKUP(E204,Tabelle1!$E$4:$G$99,3,FALSE))</f>
        <v/>
      </c>
      <c r="L204" t="str">
        <f>IF(F204="","",VLOOKUP(F204,Tabelle1!$E$4:$G$99,3,FALSE))</f>
        <v/>
      </c>
      <c r="N204" t="str">
        <f t="shared" ca="1" si="15"/>
        <v>&amp;#x9AE&amp;#x9CD&amp;#x9A8&lt;br&gt;</v>
      </c>
      <c r="Q204" t="s">
        <v>586</v>
      </c>
      <c r="AD204" t="s">
        <v>1710</v>
      </c>
      <c r="AE204" s="16" t="s">
        <v>1202</v>
      </c>
      <c r="AF204">
        <v>1</v>
      </c>
      <c r="AJ204" s="14" t="str">
        <f t="shared" si="16"/>
        <v>"english": "sht"</v>
      </c>
      <c r="AK204" s="14" t="str">
        <f t="shared" si="17"/>
        <v>"bengali": "শ্ত"</v>
      </c>
      <c r="AL204" s="14" t="str">
        <f t="shared" si="18"/>
        <v>"use": "1"</v>
      </c>
      <c r="AN204" s="13" t="str">
        <f t="shared" si="19"/>
        <v>{ "english": "sht", "bengali": "শ্ত", "use": "1" }</v>
      </c>
      <c r="AT204" s="19"/>
    </row>
    <row r="205" spans="1:46" ht="18" x14ac:dyDescent="0.35">
      <c r="A205" t="s">
        <v>124</v>
      </c>
      <c r="B205" t="s">
        <v>187</v>
      </c>
      <c r="C205" t="s">
        <v>112</v>
      </c>
      <c r="G205" t="str">
        <f ca="1">IF(A205="","",VLOOKUP(A205,Tabelle1!$E$4:$G$99,3,FALSE))</f>
        <v>&amp;#x9AE</v>
      </c>
      <c r="H205" t="str">
        <f ca="1">IF(B205="","",VLOOKUP(B205,Tabelle1!$E$4:$G$99,3,FALSE))</f>
        <v>&amp;#x9CD</v>
      </c>
      <c r="I205" t="str">
        <f ca="1">IF(C205="","",VLOOKUP(C205,Tabelle1!$E$4:$G$99,3,FALSE))</f>
        <v>&amp;#x9AA</v>
      </c>
      <c r="J205" t="str">
        <f>IF(D205="","",VLOOKUP(D205,Tabelle1!$E$4:$G$99,3,FALSE))</f>
        <v/>
      </c>
      <c r="K205" t="str">
        <f>IF(E205="","",VLOOKUP(E205,Tabelle1!$E$4:$G$99,3,FALSE))</f>
        <v/>
      </c>
      <c r="L205" t="str">
        <f>IF(F205="","",VLOOKUP(F205,Tabelle1!$E$4:$G$99,3,FALSE))</f>
        <v/>
      </c>
      <c r="N205" t="str">
        <f t="shared" ca="1" si="15"/>
        <v>&amp;#x9AE&amp;#x9CD&amp;#x9AA&lt;br&gt;</v>
      </c>
      <c r="Q205" t="s">
        <v>587</v>
      </c>
      <c r="AD205" t="s">
        <v>1711</v>
      </c>
      <c r="AE205" s="16" t="s">
        <v>1203</v>
      </c>
      <c r="AF205">
        <v>1</v>
      </c>
      <c r="AJ205" s="14" t="str">
        <f t="shared" si="16"/>
        <v>"english": "shn"</v>
      </c>
      <c r="AK205" s="14" t="str">
        <f t="shared" si="17"/>
        <v>"bengali": "শ্ন"</v>
      </c>
      <c r="AL205" s="14" t="str">
        <f t="shared" si="18"/>
        <v>"use": "1"</v>
      </c>
      <c r="AN205" s="13" t="str">
        <f t="shared" si="19"/>
        <v>{ "english": "shn", "bengali": "শ্ন", "use": "1" }</v>
      </c>
      <c r="AT205" s="19"/>
    </row>
    <row r="206" spans="1:46" ht="18" x14ac:dyDescent="0.35">
      <c r="A206" t="s">
        <v>124</v>
      </c>
      <c r="B206" t="s">
        <v>187</v>
      </c>
      <c r="C206" t="s">
        <v>112</v>
      </c>
      <c r="D206" t="s">
        <v>187</v>
      </c>
      <c r="E206" t="s">
        <v>130</v>
      </c>
      <c r="G206" t="str">
        <f ca="1">IF(A206="","",VLOOKUP(A206,Tabelle1!$E$4:$G$99,3,FALSE))</f>
        <v>&amp;#x9AE</v>
      </c>
      <c r="H206" t="str">
        <f ca="1">IF(B206="","",VLOOKUP(B206,Tabelle1!$E$4:$G$99,3,FALSE))</f>
        <v>&amp;#x9CD</v>
      </c>
      <c r="I206" t="str">
        <f ca="1">IF(C206="","",VLOOKUP(C206,Tabelle1!$E$4:$G$99,3,FALSE))</f>
        <v>&amp;#x9AA</v>
      </c>
      <c r="J206" t="str">
        <f ca="1">IF(D206="","",VLOOKUP(D206,Tabelle1!$E$4:$G$99,3,FALSE))</f>
        <v>&amp;#x9CD</v>
      </c>
      <c r="K206" t="str">
        <f ca="1">IF(E206="","",VLOOKUP(E206,Tabelle1!$E$4:$G$99,3,FALSE))</f>
        <v>&amp;#x9B0</v>
      </c>
      <c r="L206" t="str">
        <f>IF(F206="","",VLOOKUP(F206,Tabelle1!$E$4:$G$99,3,FALSE))</f>
        <v/>
      </c>
      <c r="N206" t="str">
        <f t="shared" ca="1" si="15"/>
        <v>&amp;#x9AE&amp;#x9CD&amp;#x9AA&amp;#x9CD&amp;#x9B0&lt;br&gt;</v>
      </c>
      <c r="Q206" t="s">
        <v>588</v>
      </c>
      <c r="AD206" t="s">
        <v>1712</v>
      </c>
      <c r="AE206" s="16" t="s">
        <v>1204</v>
      </c>
      <c r="AF206">
        <v>1</v>
      </c>
      <c r="AJ206" s="14" t="str">
        <f t="shared" si="16"/>
        <v>"english": "shb"</v>
      </c>
      <c r="AK206" s="14" t="str">
        <f t="shared" si="17"/>
        <v>"bengali": "শ্ব"</v>
      </c>
      <c r="AL206" s="14" t="str">
        <f t="shared" si="18"/>
        <v>"use": "1"</v>
      </c>
      <c r="AN206" s="13" t="str">
        <f t="shared" si="19"/>
        <v>{ "english": "shb", "bengali": "শ্ব", "use": "1" }</v>
      </c>
      <c r="AT206" s="19"/>
    </row>
    <row r="207" spans="1:46" ht="18" x14ac:dyDescent="0.35">
      <c r="A207" t="s">
        <v>124</v>
      </c>
      <c r="B207" t="s">
        <v>187</v>
      </c>
      <c r="C207" t="s">
        <v>112</v>
      </c>
      <c r="D207" t="s">
        <v>187</v>
      </c>
      <c r="E207" t="s">
        <v>130</v>
      </c>
      <c r="F207" t="s">
        <v>163</v>
      </c>
      <c r="G207" t="str">
        <f ca="1">IF(A207="","",VLOOKUP(A207,Tabelle1!$E$4:$G$99,3,FALSE))</f>
        <v>&amp;#x9AE</v>
      </c>
      <c r="H207" t="str">
        <f ca="1">IF(B207="","",VLOOKUP(B207,Tabelle1!$E$4:$G$99,3,FALSE))</f>
        <v>&amp;#x9CD</v>
      </c>
      <c r="I207" t="str">
        <f ca="1">IF(C207="","",VLOOKUP(C207,Tabelle1!$E$4:$G$99,3,FALSE))</f>
        <v>&amp;#x9AA</v>
      </c>
      <c r="J207" t="str">
        <f ca="1">IF(D207="","",VLOOKUP(D207,Tabelle1!$E$4:$G$99,3,FALSE))</f>
        <v>&amp;#x9CD</v>
      </c>
      <c r="K207" t="str">
        <f ca="1">IF(E207="","",VLOOKUP(E207,Tabelle1!$E$4:$G$99,3,FALSE))</f>
        <v>&amp;#x9B0</v>
      </c>
      <c r="L207" t="str">
        <f ca="1">IF(F207="","",VLOOKUP(F207,Tabelle1!$E$4:$G$99,3,FALSE))</f>
        <v>&amp;#x9C1</v>
      </c>
      <c r="N207" t="str">
        <f t="shared" ca="1" si="15"/>
        <v>&amp;#x9AE&amp;#x9CD&amp;#x9AA&amp;#x9CD&amp;#x9B0&amp;#x9C1&lt;br&gt;</v>
      </c>
      <c r="Q207" t="s">
        <v>589</v>
      </c>
      <c r="AD207" t="s">
        <v>1713</v>
      </c>
      <c r="AE207" s="16" t="s">
        <v>1205</v>
      </c>
      <c r="AF207">
        <v>1</v>
      </c>
      <c r="AJ207" s="14" t="str">
        <f t="shared" si="16"/>
        <v>"english": "shm"</v>
      </c>
      <c r="AK207" s="14" t="str">
        <f t="shared" si="17"/>
        <v>"bengali": "শ্ম"</v>
      </c>
      <c r="AL207" s="14" t="str">
        <f t="shared" si="18"/>
        <v>"use": "1"</v>
      </c>
      <c r="AN207" s="13" t="str">
        <f t="shared" si="19"/>
        <v>{ "english": "shm", "bengali": "শ্ম", "use": "1" }</v>
      </c>
      <c r="AT207" s="19"/>
    </row>
    <row r="208" spans="1:46" ht="18" x14ac:dyDescent="0.35">
      <c r="A208" t="s">
        <v>124</v>
      </c>
      <c r="B208" t="s">
        <v>187</v>
      </c>
      <c r="C208" t="s">
        <v>112</v>
      </c>
      <c r="D208" t="s">
        <v>187</v>
      </c>
      <c r="E208" t="s">
        <v>130</v>
      </c>
      <c r="F208" t="s">
        <v>166</v>
      </c>
      <c r="G208" t="str">
        <f ca="1">IF(A208="","",VLOOKUP(A208,Tabelle1!$E$4:$G$99,3,FALSE))</f>
        <v>&amp;#x9AE</v>
      </c>
      <c r="H208" t="str">
        <f ca="1">IF(B208="","",VLOOKUP(B208,Tabelle1!$E$4:$G$99,3,FALSE))</f>
        <v>&amp;#x9CD</v>
      </c>
      <c r="I208" t="str">
        <f ca="1">IF(C208="","",VLOOKUP(C208,Tabelle1!$E$4:$G$99,3,FALSE))</f>
        <v>&amp;#x9AA</v>
      </c>
      <c r="J208" t="str">
        <f ca="1">IF(D208="","",VLOOKUP(D208,Tabelle1!$E$4:$G$99,3,FALSE))</f>
        <v>&amp;#x9CD</v>
      </c>
      <c r="K208" t="str">
        <f ca="1">IF(E208="","",VLOOKUP(E208,Tabelle1!$E$4:$G$99,3,FALSE))</f>
        <v>&amp;#x9B0</v>
      </c>
      <c r="L208" t="str">
        <f ca="1">IF(F208="","",VLOOKUP(F208,Tabelle1!$E$4:$G$99,3,FALSE))</f>
        <v>&amp;#x9C2</v>
      </c>
      <c r="N208" t="str">
        <f t="shared" ca="1" si="15"/>
        <v>&amp;#x9AE&amp;#x9CD&amp;#x9AA&amp;#x9CD&amp;#x9B0&amp;#x9C2&lt;br&gt;</v>
      </c>
      <c r="Q208" t="s">
        <v>590</v>
      </c>
      <c r="AD208" t="s">
        <v>1714</v>
      </c>
      <c r="AE208" s="16" t="s">
        <v>1206</v>
      </c>
      <c r="AF208">
        <v>1</v>
      </c>
      <c r="AJ208" s="14" t="str">
        <f t="shared" si="16"/>
        <v>"english": "shy"</v>
      </c>
      <c r="AK208" s="14" t="str">
        <f t="shared" si="17"/>
        <v>"bengali": "শ্য"</v>
      </c>
      <c r="AL208" s="14" t="str">
        <f t="shared" si="18"/>
        <v>"use": "1"</v>
      </c>
      <c r="AN208" s="13" t="str">
        <f t="shared" si="19"/>
        <v>{ "english": "shy", "bengali": "শ্য", "use": "1" }</v>
      </c>
      <c r="AT208" s="19"/>
    </row>
    <row r="209" spans="1:46" ht="18" x14ac:dyDescent="0.35">
      <c r="A209" t="s">
        <v>124</v>
      </c>
      <c r="B209" t="s">
        <v>187</v>
      </c>
      <c r="C209" t="s">
        <v>112</v>
      </c>
      <c r="D209" t="s">
        <v>187</v>
      </c>
      <c r="E209" t="s">
        <v>133</v>
      </c>
      <c r="G209" t="str">
        <f ca="1">IF(A209="","",VLOOKUP(A209,Tabelle1!$E$4:$G$99,3,FALSE))</f>
        <v>&amp;#x9AE</v>
      </c>
      <c r="H209" t="str">
        <f ca="1">IF(B209="","",VLOOKUP(B209,Tabelle1!$E$4:$G$99,3,FALSE))</f>
        <v>&amp;#x9CD</v>
      </c>
      <c r="I209" t="str">
        <f ca="1">IF(C209="","",VLOOKUP(C209,Tabelle1!$E$4:$G$99,3,FALSE))</f>
        <v>&amp;#x9AA</v>
      </c>
      <c r="J209" t="str">
        <f ca="1">IF(D209="","",VLOOKUP(D209,Tabelle1!$E$4:$G$99,3,FALSE))</f>
        <v>&amp;#x9CD</v>
      </c>
      <c r="K209" t="str">
        <f ca="1">IF(E209="","",VLOOKUP(E209,Tabelle1!$E$4:$G$99,3,FALSE))</f>
        <v>&amp;#x9B2</v>
      </c>
      <c r="L209" t="str">
        <f>IF(F209="","",VLOOKUP(F209,Tabelle1!$E$4:$G$99,3,FALSE))</f>
        <v/>
      </c>
      <c r="N209" t="str">
        <f t="shared" ca="1" si="15"/>
        <v>&amp;#x9AE&amp;#x9CD&amp;#x9AA&amp;#x9CD&amp;#x9B2&lt;br&gt;</v>
      </c>
      <c r="Q209" t="s">
        <v>591</v>
      </c>
      <c r="AD209" t="s">
        <v>1715</v>
      </c>
      <c r="AE209" s="16" t="s">
        <v>1207</v>
      </c>
      <c r="AF209">
        <v>1</v>
      </c>
      <c r="AJ209" s="14" t="str">
        <f t="shared" si="16"/>
        <v>"english": "shr"</v>
      </c>
      <c r="AK209" s="14" t="str">
        <f t="shared" si="17"/>
        <v>"bengali": "শ্র"</v>
      </c>
      <c r="AL209" s="14" t="str">
        <f t="shared" si="18"/>
        <v>"use": "1"</v>
      </c>
      <c r="AN209" s="13" t="str">
        <f t="shared" si="19"/>
        <v>{ "english": "shr", "bengali": "শ্র", "use": "1" }</v>
      </c>
      <c r="AT209" s="19" t="str">
        <f>AN209&amp;","&amp;AN210&amp;","&amp;AN211&amp;","&amp;AN212&amp;","&amp;AN213&amp;","&amp;AN214&amp;","&amp;AN215&amp;","&amp;AN216&amp;","&amp;AN217&amp;","&amp;AN218&amp;","&amp;AN219&amp;","&amp;AN220&amp;","&amp;AN221&amp;","&amp;AN222&amp;","&amp;AN223&amp;","&amp;AN224&amp;","&amp;AN225&amp;","&amp;AN226&amp;","&amp;AN227&amp;","&amp;AN228&amp;","&amp;AN229&amp;","&amp;AN230&amp;","&amp;AN231&amp;","&amp;AN232&amp;","&amp;AN233&amp;","&amp;AN234&amp;","&amp;AN235&amp;","&amp;AN236&amp;","&amp;AN237&amp;","&amp;AN238&amp;","&amp;AN239&amp;","&amp;AN240&amp;","&amp;AN241&amp;","&amp;AN242&amp;","&amp;AN243&amp;","&amp;AN244&amp;","&amp;AN245&amp;","&amp;AN246&amp;","&amp;AN247&amp;","&amp;AN248&amp;","&amp;AN249&amp;","&amp;AN250&amp;","&amp;AN251&amp;","&amp;AN252&amp;","&amp;AN253&amp;","&amp;AN254&amp;","&amp;AN255&amp;","&amp;AN256&amp;","&amp;AN257&amp;","&amp;AN258&amp;","&amp;AN259&amp;","&amp;AN260&amp;","&amp;AN261&amp;","&amp;AN262&amp;","&amp;AN263&amp;","&amp;AN264&amp;","&amp;AN265&amp;","&amp;AN266&amp;","&amp;AN267&amp;","&amp;AN268&amp;","&amp;AN269&amp;","&amp;AN270&amp;","&amp;AN271&amp;","&amp;AN272&amp;","&amp;AN273&amp;","&amp;AN274&amp;","&amp;AN275&amp;","&amp;AN276&amp;","&amp;AN277</f>
        <v>{ "english": "shr", "bengali": "শ্র", "use": "1" },{ "english": "shru", "bengali": "শ্রু", "use": "1" },{ "english": "shru", "bengali": "শ্রূ", "use": "1" },{ "english": "shl", "bengali": "শ্ল", "use": "1" },{ "english": "shlu", "bengali": "শ্লু", "use": "1" },{ "english": "shlu", "bengali": "শ্লূ", "use": "1" },{ "english": "shk", "bengali": "ষ্ক", "use": "1" },{ "english": "shkr", "bengali": "ষ্ক্র", "use": "1" },{ "english": "sht", "bengali": "ষ্ট", "use": "1" },{ "english": "shtr", "bengali": "ষ্ট্র", "use": "1" },{ "english": "shth", "bengali": "ষ্ঠ", "use": "1" },{ "english": "shn", "bengali": "ষ্ণ", "use": "1" },{ "english": "shp", "bengali": "ষ্প", "use": "1" },{ "english": "shpr", "bengali": "ষ্প্র", "use": "1" },{ "english": "shf", "bengali": "ষ্ফ", "use": "1" },{ "english": "shm", "bengali": "ষ্ম", "use": "1" },{ "english": "shy", "bengali": "ষ্য", "use": "1" },{ "english": "shr", "bengali": "ষ্র", "use": "1" },{ "english": "sk", "bengali": "স্ক", "use": "1" },{ "english": "skru", "bengali": "স্ক্র", "use": "1" },{ "english": "skh", "bengali": "স্খ", "use": "1" },{ "english": "st", "bengali": "স্ট", "use": "1" },{ "english": "str", "bengali": "স্ট্র", "use": "1" },{ "english": "st", "bengali": "স্ত", "use": "1" },{ "english": "stu", "bengali": "স্তু", "use": "1" },{ "english": "stb", "bengali": "স্ত্ব", "use": "1" },{ "english": "str", "bengali": "স্ত্র", "use": "1" },{ "english": "sth", "bengali": "স্থ", "use": "1" },{ "english": "sn", "bengali": "স্ন", "use": "1" },{ "english": "sp", "bengali": "স্প", "use": "1" },{ "english": "spr", "bengali": "স্প্র", "use": "1" },{ "english": "spru", "bengali": "স্প্রূ", "use": "1" },{ "english": "spl", "bengali": "স্প্ল", "use": "1" },{ "english": "splu", "bengali": "স্প্লু", "use": "1" },{ "english": "splu", "bengali": "স্প্লূ", "use": "1" },{ "english": "sf", "bengali": "স্ফ", "use": "1" },{ "english": "sb", "bengali": "স্ব", "use": "1" },{ "english": "sm", "bengali": "স্ম", "use": "1" },{ "english": "sy", "bengali": "স্য", "use": "1" },{ "english": "sr", "bengali": "স্র", "use": "1" },{ "english": "sl", "bengali": "স্ল", "use": "1" },{ "english": "hu", "bengali": "হু", "use": "1" },{ "english": "sri", "bengali": "হৃ", "use": "1" },{ "english": "hn", "bengali": "হ্ণ", "use": "1" },{ "english": "hn", "bengali": "হ্ন", "use": "1" },{ "english": "hb", "bengali": "হ্ব", "use": "1" },{ "english": "hm", "bengali": "হ্ম", "use": "1" },{ "english": "hy", "bengali": "হ্য", "use": "1" },{ "english": "hr", "bengali": "হ্র", "use": "1" },{ "english": "hl", "bengali": "হ্ল", "use": "1" },{ "english": "ku", "bengali": "কু", "use": "1" },{ "english": "khu", "bengali": "খু", "use": "1" },{ "english": "gu", "bengali": "গু", "use": "1" },{ "english": "ghu", "bengali": "ঘু", "use": "1" },{ "english": "chu", "bengali": "চু", "use": "1" },{ "english": "chhu", "bengali": "ছু", "use": "1" },{ "english": "ju", "bengali": "জু", "use": "1" },{ "english": "jhu", "bengali": "ঝু", "use": "1" },{ "english": "tu", "bengali": "টু", "use": "1" },{ "english": "thu", "bengali": "ঠু", "use": "1" },{ "english": "du", "bengali": "ডু", "use": "1" },{ "english": "dhu", "bengali": "ঢু", "use": "1" },{ "english": "nu", "bengali": "ণু", "use": "1" },{ "english": "tu", "bengali": "তু", "use": "1" },{ "english": "thu", "bengali": "থু", "use": "1" },{ "english": "du", "bengali": "দু", "use": "1" },{ "english": "dhu", "bengali": "ধু", "use": "1" },{ "english": "nu", "bengali": "নু", "use": "1" },{ "english": "pu", "bengali": "পু", "use": "1" }</v>
      </c>
    </row>
    <row r="210" spans="1:46" ht="18" x14ac:dyDescent="0.35">
      <c r="A210" t="s">
        <v>124</v>
      </c>
      <c r="B210" t="s">
        <v>187</v>
      </c>
      <c r="C210" t="s">
        <v>115</v>
      </c>
      <c r="G210" t="str">
        <f ca="1">IF(A210="","",VLOOKUP(A210,Tabelle1!$E$4:$G$99,3,FALSE))</f>
        <v>&amp;#x9AE</v>
      </c>
      <c r="H210" t="str">
        <f ca="1">IF(B210="","",VLOOKUP(B210,Tabelle1!$E$4:$G$99,3,FALSE))</f>
        <v>&amp;#x9CD</v>
      </c>
      <c r="I210" t="str">
        <f ca="1">IF(C210="","",VLOOKUP(C210,Tabelle1!$E$4:$G$99,3,FALSE))</f>
        <v>&amp;#x9AB</v>
      </c>
      <c r="J210" t="str">
        <f>IF(D210="","",VLOOKUP(D210,Tabelle1!$E$4:$G$99,3,FALSE))</f>
        <v/>
      </c>
      <c r="K210" t="str">
        <f>IF(E210="","",VLOOKUP(E210,Tabelle1!$E$4:$G$99,3,FALSE))</f>
        <v/>
      </c>
      <c r="L210" t="str">
        <f>IF(F210="","",VLOOKUP(F210,Tabelle1!$E$4:$G$99,3,FALSE))</f>
        <v/>
      </c>
      <c r="N210" t="str">
        <f t="shared" ca="1" si="15"/>
        <v>&amp;#x9AE&amp;#x9CD&amp;#x9AB&lt;br&gt;</v>
      </c>
      <c r="Q210" t="s">
        <v>592</v>
      </c>
      <c r="AD210" t="s">
        <v>1716</v>
      </c>
      <c r="AE210" s="16" t="s">
        <v>1208</v>
      </c>
      <c r="AF210">
        <v>1</v>
      </c>
      <c r="AJ210" s="14" t="str">
        <f t="shared" si="16"/>
        <v>"english": "shru"</v>
      </c>
      <c r="AK210" s="14" t="str">
        <f t="shared" si="17"/>
        <v>"bengali": "শ্রু"</v>
      </c>
      <c r="AL210" s="14" t="str">
        <f t="shared" si="18"/>
        <v>"use": "1"</v>
      </c>
      <c r="AN210" s="13" t="str">
        <f t="shared" si="19"/>
        <v>{ "english": "shru", "bengali": "শ্রু", "use": "1" }</v>
      </c>
      <c r="AT210" s="19"/>
    </row>
    <row r="211" spans="1:46" ht="18" x14ac:dyDescent="0.35">
      <c r="A211" t="s">
        <v>124</v>
      </c>
      <c r="B211" t="s">
        <v>187</v>
      </c>
      <c r="C211" t="s">
        <v>115</v>
      </c>
      <c r="D211" t="s">
        <v>187</v>
      </c>
      <c r="E211" t="s">
        <v>130</v>
      </c>
      <c r="G211" t="str">
        <f ca="1">IF(A211="","",VLOOKUP(A211,Tabelle1!$E$4:$G$99,3,FALSE))</f>
        <v>&amp;#x9AE</v>
      </c>
      <c r="H211" t="str">
        <f ca="1">IF(B211="","",VLOOKUP(B211,Tabelle1!$E$4:$G$99,3,FALSE))</f>
        <v>&amp;#x9CD</v>
      </c>
      <c r="I211" t="str">
        <f ca="1">IF(C211="","",VLOOKUP(C211,Tabelle1!$E$4:$G$99,3,FALSE))</f>
        <v>&amp;#x9AB</v>
      </c>
      <c r="J211" t="str">
        <f ca="1">IF(D211="","",VLOOKUP(D211,Tabelle1!$E$4:$G$99,3,FALSE))</f>
        <v>&amp;#x9CD</v>
      </c>
      <c r="K211" t="str">
        <f ca="1">IF(E211="","",VLOOKUP(E211,Tabelle1!$E$4:$G$99,3,FALSE))</f>
        <v>&amp;#x9B0</v>
      </c>
      <c r="L211" t="str">
        <f>IF(F211="","",VLOOKUP(F211,Tabelle1!$E$4:$G$99,3,FALSE))</f>
        <v/>
      </c>
      <c r="N211" t="str">
        <f t="shared" ca="1" si="15"/>
        <v>&amp;#x9AE&amp;#x9CD&amp;#x9AB&amp;#x9CD&amp;#x9B0&lt;br&gt;</v>
      </c>
      <c r="Q211" t="s">
        <v>593</v>
      </c>
      <c r="AD211" t="s">
        <v>1716</v>
      </c>
      <c r="AE211" s="16" t="s">
        <v>1209</v>
      </c>
      <c r="AF211">
        <v>1</v>
      </c>
      <c r="AJ211" s="14" t="str">
        <f t="shared" si="16"/>
        <v>"english": "shru"</v>
      </c>
      <c r="AK211" s="14" t="str">
        <f t="shared" si="17"/>
        <v>"bengali": "শ্রূ"</v>
      </c>
      <c r="AL211" s="14" t="str">
        <f t="shared" si="18"/>
        <v>"use": "1"</v>
      </c>
      <c r="AN211" s="13" t="str">
        <f t="shared" si="19"/>
        <v>{ "english": "shru", "bengali": "শ্রূ", "use": "1" }</v>
      </c>
      <c r="AT211" s="19"/>
    </row>
    <row r="212" spans="1:46" ht="18" x14ac:dyDescent="0.35">
      <c r="A212" t="s">
        <v>124</v>
      </c>
      <c r="B212" t="s">
        <v>187</v>
      </c>
      <c r="C212" t="s">
        <v>118</v>
      </c>
      <c r="G212" t="str">
        <f ca="1">IF(A212="","",VLOOKUP(A212,Tabelle1!$E$4:$G$99,3,FALSE))</f>
        <v>&amp;#x9AE</v>
      </c>
      <c r="H212" t="str">
        <f ca="1">IF(B212="","",VLOOKUP(B212,Tabelle1!$E$4:$G$99,3,FALSE))</f>
        <v>&amp;#x9CD</v>
      </c>
      <c r="I212" t="str">
        <f ca="1">IF(C212="","",VLOOKUP(C212,Tabelle1!$E$4:$G$99,3,FALSE))</f>
        <v>&amp;#x9AC</v>
      </c>
      <c r="J212" t="str">
        <f>IF(D212="","",VLOOKUP(D212,Tabelle1!$E$4:$G$99,3,FALSE))</f>
        <v/>
      </c>
      <c r="K212" t="str">
        <f>IF(E212="","",VLOOKUP(E212,Tabelle1!$E$4:$G$99,3,FALSE))</f>
        <v/>
      </c>
      <c r="L212" t="str">
        <f>IF(F212="","",VLOOKUP(F212,Tabelle1!$E$4:$G$99,3,FALSE))</f>
        <v/>
      </c>
      <c r="N212" t="str">
        <f t="shared" ca="1" si="15"/>
        <v>&amp;#x9AE&amp;#x9CD&amp;#x9AC&lt;br&gt;</v>
      </c>
      <c r="Q212" t="s">
        <v>594</v>
      </c>
      <c r="AD212" t="s">
        <v>1717</v>
      </c>
      <c r="AE212" s="16" t="s">
        <v>1210</v>
      </c>
      <c r="AF212">
        <v>1</v>
      </c>
      <c r="AJ212" s="14" t="str">
        <f t="shared" si="16"/>
        <v>"english": "shl"</v>
      </c>
      <c r="AK212" s="14" t="str">
        <f t="shared" si="17"/>
        <v>"bengali": "শ্ল"</v>
      </c>
      <c r="AL212" s="14" t="str">
        <f t="shared" si="18"/>
        <v>"use": "1"</v>
      </c>
      <c r="AN212" s="13" t="str">
        <f t="shared" si="19"/>
        <v>{ "english": "shl", "bengali": "শ্ল", "use": "1" }</v>
      </c>
      <c r="AT212" s="19"/>
    </row>
    <row r="213" spans="1:46" ht="18" x14ac:dyDescent="0.35">
      <c r="A213" t="s">
        <v>124</v>
      </c>
      <c r="B213" t="s">
        <v>187</v>
      </c>
      <c r="C213" t="s">
        <v>118</v>
      </c>
      <c r="D213" t="s">
        <v>187</v>
      </c>
      <c r="E213" t="s">
        <v>130</v>
      </c>
      <c r="G213" t="str">
        <f ca="1">IF(A213="","",VLOOKUP(A213,Tabelle1!$E$4:$G$99,3,FALSE))</f>
        <v>&amp;#x9AE</v>
      </c>
      <c r="H213" t="str">
        <f ca="1">IF(B213="","",VLOOKUP(B213,Tabelle1!$E$4:$G$99,3,FALSE))</f>
        <v>&amp;#x9CD</v>
      </c>
      <c r="I213" t="str">
        <f ca="1">IF(C213="","",VLOOKUP(C213,Tabelle1!$E$4:$G$99,3,FALSE))</f>
        <v>&amp;#x9AC</v>
      </c>
      <c r="J213" t="str">
        <f ca="1">IF(D213="","",VLOOKUP(D213,Tabelle1!$E$4:$G$99,3,FALSE))</f>
        <v>&amp;#x9CD</v>
      </c>
      <c r="K213" t="str">
        <f ca="1">IF(E213="","",VLOOKUP(E213,Tabelle1!$E$4:$G$99,3,FALSE))</f>
        <v>&amp;#x9B0</v>
      </c>
      <c r="L213" t="str">
        <f>IF(F213="","",VLOOKUP(F213,Tabelle1!$E$4:$G$99,3,FALSE))</f>
        <v/>
      </c>
      <c r="N213" t="str">
        <f t="shared" ca="1" si="15"/>
        <v>&amp;#x9AE&amp;#x9CD&amp;#x9AC&amp;#x9CD&amp;#x9B0&lt;br&gt;</v>
      </c>
      <c r="Q213" t="s">
        <v>595</v>
      </c>
      <c r="AD213" t="s">
        <v>1718</v>
      </c>
      <c r="AE213" s="16" t="s">
        <v>1211</v>
      </c>
      <c r="AF213">
        <v>1</v>
      </c>
      <c r="AJ213" s="14" t="str">
        <f t="shared" si="16"/>
        <v>"english": "shlu"</v>
      </c>
      <c r="AK213" s="14" t="str">
        <f t="shared" si="17"/>
        <v>"bengali": "শ্লু"</v>
      </c>
      <c r="AL213" s="14" t="str">
        <f t="shared" si="18"/>
        <v>"use": "1"</v>
      </c>
      <c r="AN213" s="13" t="str">
        <f t="shared" si="19"/>
        <v>{ "english": "shlu", "bengali": "শ্লু", "use": "1" }</v>
      </c>
      <c r="AT213" s="19"/>
    </row>
    <row r="214" spans="1:46" ht="18" x14ac:dyDescent="0.35">
      <c r="A214" t="s">
        <v>124</v>
      </c>
      <c r="B214" t="s">
        <v>187</v>
      </c>
      <c r="C214" t="s">
        <v>121</v>
      </c>
      <c r="G214" t="str">
        <f ca="1">IF(A214="","",VLOOKUP(A214,Tabelle1!$E$4:$G$99,3,FALSE))</f>
        <v>&amp;#x9AE</v>
      </c>
      <c r="H214" t="str">
        <f ca="1">IF(B214="","",VLOOKUP(B214,Tabelle1!$E$4:$G$99,3,FALSE))</f>
        <v>&amp;#x9CD</v>
      </c>
      <c r="I214" t="str">
        <f ca="1">IF(C214="","",VLOOKUP(C214,Tabelle1!$E$4:$G$99,3,FALSE))</f>
        <v>&amp;#x9AD</v>
      </c>
      <c r="J214" t="str">
        <f>IF(D214="","",VLOOKUP(D214,Tabelle1!$E$4:$G$99,3,FALSE))</f>
        <v/>
      </c>
      <c r="K214" t="str">
        <f>IF(E214="","",VLOOKUP(E214,Tabelle1!$E$4:$G$99,3,FALSE))</f>
        <v/>
      </c>
      <c r="L214" t="str">
        <f>IF(F214="","",VLOOKUP(F214,Tabelle1!$E$4:$G$99,3,FALSE))</f>
        <v/>
      </c>
      <c r="N214" t="str">
        <f t="shared" ca="1" si="15"/>
        <v>&amp;#x9AE&amp;#x9CD&amp;#x9AD&lt;br&gt;</v>
      </c>
      <c r="Q214" t="s">
        <v>596</v>
      </c>
      <c r="AD214" t="s">
        <v>1718</v>
      </c>
      <c r="AE214" s="16" t="s">
        <v>1212</v>
      </c>
      <c r="AF214">
        <v>1</v>
      </c>
      <c r="AJ214" s="14" t="str">
        <f t="shared" si="16"/>
        <v>"english": "shlu"</v>
      </c>
      <c r="AK214" s="14" t="str">
        <f t="shared" si="17"/>
        <v>"bengali": "শ্লূ"</v>
      </c>
      <c r="AL214" s="14" t="str">
        <f t="shared" si="18"/>
        <v>"use": "1"</v>
      </c>
      <c r="AN214" s="13" t="str">
        <f t="shared" si="19"/>
        <v>{ "english": "shlu", "bengali": "শ্লূ", "use": "1" }</v>
      </c>
      <c r="AT214" s="19"/>
    </row>
    <row r="215" spans="1:46" ht="18" x14ac:dyDescent="0.35">
      <c r="A215" t="s">
        <v>124</v>
      </c>
      <c r="B215" t="s">
        <v>187</v>
      </c>
      <c r="C215" t="s">
        <v>121</v>
      </c>
      <c r="D215" t="s">
        <v>187</v>
      </c>
      <c r="E215" t="s">
        <v>130</v>
      </c>
      <c r="G215" t="str">
        <f ca="1">IF(A215="","",VLOOKUP(A215,Tabelle1!$E$4:$G$99,3,FALSE))</f>
        <v>&amp;#x9AE</v>
      </c>
      <c r="H215" t="str">
        <f ca="1">IF(B215="","",VLOOKUP(B215,Tabelle1!$E$4:$G$99,3,FALSE))</f>
        <v>&amp;#x9CD</v>
      </c>
      <c r="I215" t="str">
        <f ca="1">IF(C215="","",VLOOKUP(C215,Tabelle1!$E$4:$G$99,3,FALSE))</f>
        <v>&amp;#x9AD</v>
      </c>
      <c r="J215" t="str">
        <f ca="1">IF(D215="","",VLOOKUP(D215,Tabelle1!$E$4:$G$99,3,FALSE))</f>
        <v>&amp;#x9CD</v>
      </c>
      <c r="K215" t="str">
        <f ca="1">IF(E215="","",VLOOKUP(E215,Tabelle1!$E$4:$G$99,3,FALSE))</f>
        <v>&amp;#x9B0</v>
      </c>
      <c r="L215" t="str">
        <f>IF(F215="","",VLOOKUP(F215,Tabelle1!$E$4:$G$99,3,FALSE))</f>
        <v/>
      </c>
      <c r="N215" t="str">
        <f t="shared" ca="1" si="15"/>
        <v>&amp;#x9AE&amp;#x9CD&amp;#x9AD&amp;#x9CD&amp;#x9B0&lt;br&gt;</v>
      </c>
      <c r="Q215" t="s">
        <v>597</v>
      </c>
      <c r="AD215" t="s">
        <v>1719</v>
      </c>
      <c r="AE215" s="16" t="s">
        <v>1213</v>
      </c>
      <c r="AF215">
        <v>1</v>
      </c>
      <c r="AJ215" s="14" t="str">
        <f t="shared" si="16"/>
        <v>"english": "shk"</v>
      </c>
      <c r="AK215" s="14" t="str">
        <f t="shared" si="17"/>
        <v>"bengali": "ষ্ক"</v>
      </c>
      <c r="AL215" s="14" t="str">
        <f t="shared" si="18"/>
        <v>"use": "1"</v>
      </c>
      <c r="AN215" s="13" t="str">
        <f t="shared" si="19"/>
        <v>{ "english": "shk", "bengali": "ষ্ক", "use": "1" }</v>
      </c>
      <c r="AT215" s="19"/>
    </row>
    <row r="216" spans="1:46" ht="18" x14ac:dyDescent="0.35">
      <c r="A216" t="s">
        <v>124</v>
      </c>
      <c r="B216" t="s">
        <v>187</v>
      </c>
      <c r="C216" t="s">
        <v>124</v>
      </c>
      <c r="G216" t="str">
        <f ca="1">IF(A216="","",VLOOKUP(A216,Tabelle1!$E$4:$G$99,3,FALSE))</f>
        <v>&amp;#x9AE</v>
      </c>
      <c r="H216" t="str">
        <f ca="1">IF(B216="","",VLOOKUP(B216,Tabelle1!$E$4:$G$99,3,FALSE))</f>
        <v>&amp;#x9CD</v>
      </c>
      <c r="I216" t="str">
        <f ca="1">IF(C216="","",VLOOKUP(C216,Tabelle1!$E$4:$G$99,3,FALSE))</f>
        <v>&amp;#x9AE</v>
      </c>
      <c r="J216" t="str">
        <f>IF(D216="","",VLOOKUP(D216,Tabelle1!$E$4:$G$99,3,FALSE))</f>
        <v/>
      </c>
      <c r="K216" t="str">
        <f>IF(E216="","",VLOOKUP(E216,Tabelle1!$E$4:$G$99,3,FALSE))</f>
        <v/>
      </c>
      <c r="L216" t="str">
        <f>IF(F216="","",VLOOKUP(F216,Tabelle1!$E$4:$G$99,3,FALSE))</f>
        <v/>
      </c>
      <c r="N216" t="str">
        <f t="shared" ca="1" si="15"/>
        <v>&amp;#x9AE&amp;#x9CD&amp;#x9AE&lt;br&gt;</v>
      </c>
      <c r="Q216" t="s">
        <v>598</v>
      </c>
      <c r="AD216" t="s">
        <v>1720</v>
      </c>
      <c r="AE216" s="16" t="s">
        <v>1214</v>
      </c>
      <c r="AF216">
        <v>1</v>
      </c>
      <c r="AJ216" s="14" t="str">
        <f t="shared" si="16"/>
        <v>"english": "shkr"</v>
      </c>
      <c r="AK216" s="14" t="str">
        <f t="shared" si="17"/>
        <v>"bengali": "ষ্ক্র"</v>
      </c>
      <c r="AL216" s="14" t="str">
        <f t="shared" si="18"/>
        <v>"use": "1"</v>
      </c>
      <c r="AN216" s="13" t="str">
        <f t="shared" si="19"/>
        <v>{ "english": "shkr", "bengali": "ষ্ক্র", "use": "1" }</v>
      </c>
      <c r="AT216" s="19"/>
    </row>
    <row r="217" spans="1:46" ht="18" x14ac:dyDescent="0.35">
      <c r="A217" t="s">
        <v>124</v>
      </c>
      <c r="B217" t="s">
        <v>187</v>
      </c>
      <c r="C217" t="s">
        <v>127</v>
      </c>
      <c r="G217" t="str">
        <f ca="1">IF(A217="","",VLOOKUP(A217,Tabelle1!$E$4:$G$99,3,FALSE))</f>
        <v>&amp;#x9AE</v>
      </c>
      <c r="H217" t="str">
        <f ca="1">IF(B217="","",VLOOKUP(B217,Tabelle1!$E$4:$G$99,3,FALSE))</f>
        <v>&amp;#x9CD</v>
      </c>
      <c r="I217" t="str">
        <f ca="1">IF(C217="","",VLOOKUP(C217,Tabelle1!$E$4:$G$99,3,FALSE))</f>
        <v>&amp;#x9AF</v>
      </c>
      <c r="J217" t="str">
        <f>IF(D217="","",VLOOKUP(D217,Tabelle1!$E$4:$G$99,3,FALSE))</f>
        <v/>
      </c>
      <c r="K217" t="str">
        <f>IF(E217="","",VLOOKUP(E217,Tabelle1!$E$4:$G$99,3,FALSE))</f>
        <v/>
      </c>
      <c r="L217" t="str">
        <f>IF(F217="","",VLOOKUP(F217,Tabelle1!$E$4:$G$99,3,FALSE))</f>
        <v/>
      </c>
      <c r="N217" t="str">
        <f t="shared" ca="1" si="15"/>
        <v>&amp;#x9AE&amp;#x9CD&amp;#x9AF&lt;br&gt;</v>
      </c>
      <c r="Q217" t="s">
        <v>599</v>
      </c>
      <c r="AD217" t="s">
        <v>1710</v>
      </c>
      <c r="AE217" s="16" t="s">
        <v>1215</v>
      </c>
      <c r="AF217">
        <v>1</v>
      </c>
      <c r="AJ217" s="14" t="str">
        <f t="shared" si="16"/>
        <v>"english": "sht"</v>
      </c>
      <c r="AK217" s="14" t="str">
        <f t="shared" si="17"/>
        <v>"bengali": "ষ্ট"</v>
      </c>
      <c r="AL217" s="14" t="str">
        <f t="shared" si="18"/>
        <v>"use": "1"</v>
      </c>
      <c r="AN217" s="13" t="str">
        <f t="shared" si="19"/>
        <v>{ "english": "sht", "bengali": "ষ্ট", "use": "1" }</v>
      </c>
      <c r="AT217" s="19"/>
    </row>
    <row r="218" spans="1:46" ht="18" x14ac:dyDescent="0.35">
      <c r="A218" t="s">
        <v>124</v>
      </c>
      <c r="B218" t="s">
        <v>187</v>
      </c>
      <c r="C218" t="s">
        <v>130</v>
      </c>
      <c r="G218" t="str">
        <f ca="1">IF(A218="","",VLOOKUP(A218,Tabelle1!$E$4:$G$99,3,FALSE))</f>
        <v>&amp;#x9AE</v>
      </c>
      <c r="H218" t="str">
        <f ca="1">IF(B218="","",VLOOKUP(B218,Tabelle1!$E$4:$G$99,3,FALSE))</f>
        <v>&amp;#x9CD</v>
      </c>
      <c r="I218" t="str">
        <f ca="1">IF(C218="","",VLOOKUP(C218,Tabelle1!$E$4:$G$99,3,FALSE))</f>
        <v>&amp;#x9B0</v>
      </c>
      <c r="J218" t="str">
        <f>IF(D218="","",VLOOKUP(D218,Tabelle1!$E$4:$G$99,3,FALSE))</f>
        <v/>
      </c>
      <c r="K218" t="str">
        <f>IF(E218="","",VLOOKUP(E218,Tabelle1!$E$4:$G$99,3,FALSE))</f>
        <v/>
      </c>
      <c r="L218" t="str">
        <f>IF(F218="","",VLOOKUP(F218,Tabelle1!$E$4:$G$99,3,FALSE))</f>
        <v/>
      </c>
      <c r="N218" t="str">
        <f t="shared" ca="1" si="15"/>
        <v>&amp;#x9AE&amp;#x9CD&amp;#x9B0&lt;br&gt;</v>
      </c>
      <c r="Q218" t="s">
        <v>600</v>
      </c>
      <c r="AD218" t="s">
        <v>1721</v>
      </c>
      <c r="AE218" s="16" t="s">
        <v>1216</v>
      </c>
      <c r="AF218">
        <v>1</v>
      </c>
      <c r="AJ218" s="14" t="str">
        <f t="shared" si="16"/>
        <v>"english": "shtr"</v>
      </c>
      <c r="AK218" s="14" t="str">
        <f t="shared" si="17"/>
        <v>"bengali": "ষ্ট্র"</v>
      </c>
      <c r="AL218" s="14" t="str">
        <f t="shared" si="18"/>
        <v>"use": "1"</v>
      </c>
      <c r="AN218" s="13" t="str">
        <f t="shared" si="19"/>
        <v>{ "english": "shtr", "bengali": "ষ্ট্র", "use": "1" }</v>
      </c>
      <c r="AT218" s="19"/>
    </row>
    <row r="219" spans="1:46" ht="18" x14ac:dyDescent="0.35">
      <c r="A219" t="s">
        <v>124</v>
      </c>
      <c r="B219" t="s">
        <v>187</v>
      </c>
      <c r="C219" t="s">
        <v>130</v>
      </c>
      <c r="D219" t="s">
        <v>163</v>
      </c>
      <c r="G219" t="str">
        <f ca="1">IF(A219="","",VLOOKUP(A219,Tabelle1!$E$4:$G$99,3,FALSE))</f>
        <v>&amp;#x9AE</v>
      </c>
      <c r="H219" t="str">
        <f ca="1">IF(B219="","",VLOOKUP(B219,Tabelle1!$E$4:$G$99,3,FALSE))</f>
        <v>&amp;#x9CD</v>
      </c>
      <c r="I219" t="str">
        <f ca="1">IF(C219="","",VLOOKUP(C219,Tabelle1!$E$4:$G$99,3,FALSE))</f>
        <v>&amp;#x9B0</v>
      </c>
      <c r="J219" t="str">
        <f ca="1">IF(D219="","",VLOOKUP(D219,Tabelle1!$E$4:$G$99,3,FALSE))</f>
        <v>&amp;#x9C1</v>
      </c>
      <c r="K219" t="str">
        <f>IF(E219="","",VLOOKUP(E219,Tabelle1!$E$4:$G$99,3,FALSE))</f>
        <v/>
      </c>
      <c r="L219" t="str">
        <f>IF(F219="","",VLOOKUP(F219,Tabelle1!$E$4:$G$99,3,FALSE))</f>
        <v/>
      </c>
      <c r="N219" t="str">
        <f t="shared" ca="1" si="15"/>
        <v>&amp;#x9AE&amp;#x9CD&amp;#x9B0&amp;#x9C1&lt;br&gt;</v>
      </c>
      <c r="Q219" t="s">
        <v>601</v>
      </c>
      <c r="AD219" t="s">
        <v>1722</v>
      </c>
      <c r="AE219" s="16" t="s">
        <v>1217</v>
      </c>
      <c r="AF219">
        <v>1</v>
      </c>
      <c r="AJ219" s="14" t="str">
        <f t="shared" si="16"/>
        <v>"english": "shth"</v>
      </c>
      <c r="AK219" s="14" t="str">
        <f t="shared" si="17"/>
        <v>"bengali": "ষ্ঠ"</v>
      </c>
      <c r="AL219" s="14" t="str">
        <f t="shared" si="18"/>
        <v>"use": "1"</v>
      </c>
      <c r="AN219" s="13" t="str">
        <f t="shared" si="19"/>
        <v>{ "english": "shth", "bengali": "ষ্ঠ", "use": "1" }</v>
      </c>
      <c r="AT219" s="19"/>
    </row>
    <row r="220" spans="1:46" ht="18" x14ac:dyDescent="0.35">
      <c r="A220" t="s">
        <v>124</v>
      </c>
      <c r="B220" t="s">
        <v>187</v>
      </c>
      <c r="C220" t="s">
        <v>130</v>
      </c>
      <c r="D220" t="s">
        <v>166</v>
      </c>
      <c r="G220" t="str">
        <f ca="1">IF(A220="","",VLOOKUP(A220,Tabelle1!$E$4:$G$99,3,FALSE))</f>
        <v>&amp;#x9AE</v>
      </c>
      <c r="H220" t="str">
        <f ca="1">IF(B220="","",VLOOKUP(B220,Tabelle1!$E$4:$G$99,3,FALSE))</f>
        <v>&amp;#x9CD</v>
      </c>
      <c r="I220" t="str">
        <f ca="1">IF(C220="","",VLOOKUP(C220,Tabelle1!$E$4:$G$99,3,FALSE))</f>
        <v>&amp;#x9B0</v>
      </c>
      <c r="J220" t="str">
        <f ca="1">IF(D220="","",VLOOKUP(D220,Tabelle1!$E$4:$G$99,3,FALSE))</f>
        <v>&amp;#x9C2</v>
      </c>
      <c r="K220" t="str">
        <f>IF(E220="","",VLOOKUP(E220,Tabelle1!$E$4:$G$99,3,FALSE))</f>
        <v/>
      </c>
      <c r="L220" t="str">
        <f>IF(F220="","",VLOOKUP(F220,Tabelle1!$E$4:$G$99,3,FALSE))</f>
        <v/>
      </c>
      <c r="N220" t="str">
        <f t="shared" ca="1" si="15"/>
        <v>&amp;#x9AE&amp;#x9CD&amp;#x9B0&amp;#x9C2&lt;br&gt;</v>
      </c>
      <c r="Q220" t="s">
        <v>602</v>
      </c>
      <c r="AD220" t="s">
        <v>1711</v>
      </c>
      <c r="AE220" s="16" t="s">
        <v>1218</v>
      </c>
      <c r="AF220">
        <v>1</v>
      </c>
      <c r="AJ220" s="14" t="str">
        <f t="shared" si="16"/>
        <v>"english": "shn"</v>
      </c>
      <c r="AK220" s="14" t="str">
        <f t="shared" si="17"/>
        <v>"bengali": "ষ্ণ"</v>
      </c>
      <c r="AL220" s="14" t="str">
        <f t="shared" si="18"/>
        <v>"use": "1"</v>
      </c>
      <c r="AN220" s="13" t="str">
        <f t="shared" si="19"/>
        <v>{ "english": "shn", "bengali": "ষ্ণ", "use": "1" }</v>
      </c>
      <c r="AT220" s="19"/>
    </row>
    <row r="221" spans="1:46" ht="18" x14ac:dyDescent="0.35">
      <c r="A221" t="s">
        <v>124</v>
      </c>
      <c r="B221" t="s">
        <v>187</v>
      </c>
      <c r="C221" t="s">
        <v>133</v>
      </c>
      <c r="G221" t="str">
        <f ca="1">IF(A221="","",VLOOKUP(A221,Tabelle1!$E$4:$G$99,3,FALSE))</f>
        <v>&amp;#x9AE</v>
      </c>
      <c r="H221" t="str">
        <f ca="1">IF(B221="","",VLOOKUP(B221,Tabelle1!$E$4:$G$99,3,FALSE))</f>
        <v>&amp;#x9CD</v>
      </c>
      <c r="I221" t="str">
        <f ca="1">IF(C221="","",VLOOKUP(C221,Tabelle1!$E$4:$G$99,3,FALSE))</f>
        <v>&amp;#x9B2</v>
      </c>
      <c r="J221" t="str">
        <f>IF(D221="","",VLOOKUP(D221,Tabelle1!$E$4:$G$99,3,FALSE))</f>
        <v/>
      </c>
      <c r="K221" t="str">
        <f>IF(E221="","",VLOOKUP(E221,Tabelle1!$E$4:$G$99,3,FALSE))</f>
        <v/>
      </c>
      <c r="L221" t="str">
        <f>IF(F221="","",VLOOKUP(F221,Tabelle1!$E$4:$G$99,3,FALSE))</f>
        <v/>
      </c>
      <c r="N221" t="str">
        <f t="shared" ca="1" si="15"/>
        <v>&amp;#x9AE&amp;#x9CD&amp;#x9B2&lt;br&gt;</v>
      </c>
      <c r="Q221" t="s">
        <v>603</v>
      </c>
      <c r="AD221" t="s">
        <v>1723</v>
      </c>
      <c r="AE221" s="16" t="s">
        <v>1219</v>
      </c>
      <c r="AF221">
        <v>1</v>
      </c>
      <c r="AJ221" s="14" t="str">
        <f t="shared" si="16"/>
        <v>"english": "shp"</v>
      </c>
      <c r="AK221" s="14" t="str">
        <f t="shared" si="17"/>
        <v>"bengali": "ষ্প"</v>
      </c>
      <c r="AL221" s="14" t="str">
        <f t="shared" si="18"/>
        <v>"use": "1"</v>
      </c>
      <c r="AN221" s="13" t="str">
        <f t="shared" si="19"/>
        <v>{ "english": "shp", "bengali": "ষ্প", "use": "1" }</v>
      </c>
      <c r="AT221" s="19"/>
    </row>
    <row r="222" spans="1:46" ht="18" x14ac:dyDescent="0.35">
      <c r="A222" t="s">
        <v>127</v>
      </c>
      <c r="B222" t="s">
        <v>187</v>
      </c>
      <c r="C222" t="s">
        <v>127</v>
      </c>
      <c r="G222" t="str">
        <f ca="1">IF(A222="","",VLOOKUP(A222,Tabelle1!$E$4:$G$99,3,FALSE))</f>
        <v>&amp;#x9AF</v>
      </c>
      <c r="H222" t="str">
        <f ca="1">IF(B222="","",VLOOKUP(B222,Tabelle1!$E$4:$G$99,3,FALSE))</f>
        <v>&amp;#x9CD</v>
      </c>
      <c r="I222" t="str">
        <f ca="1">IF(C222="","",VLOOKUP(C222,Tabelle1!$E$4:$G$99,3,FALSE))</f>
        <v>&amp;#x9AF</v>
      </c>
      <c r="J222" t="str">
        <f>IF(D222="","",VLOOKUP(D222,Tabelle1!$E$4:$G$99,3,FALSE))</f>
        <v/>
      </c>
      <c r="K222" t="str">
        <f>IF(E222="","",VLOOKUP(E222,Tabelle1!$E$4:$G$99,3,FALSE))</f>
        <v/>
      </c>
      <c r="L222" t="str">
        <f>IF(F222="","",VLOOKUP(F222,Tabelle1!$E$4:$G$99,3,FALSE))</f>
        <v/>
      </c>
      <c r="N222" t="str">
        <f t="shared" ca="1" si="15"/>
        <v>&amp;#x9AF&amp;#x9CD&amp;#x9AF&lt;br&gt;</v>
      </c>
      <c r="Q222" t="s">
        <v>604</v>
      </c>
      <c r="AD222" t="s">
        <v>1724</v>
      </c>
      <c r="AE222" s="16" t="s">
        <v>1220</v>
      </c>
      <c r="AF222">
        <v>1</v>
      </c>
      <c r="AJ222" s="14" t="str">
        <f t="shared" si="16"/>
        <v>"english": "shpr"</v>
      </c>
      <c r="AK222" s="14" t="str">
        <f t="shared" si="17"/>
        <v>"bengali": "ষ্প্র"</v>
      </c>
      <c r="AL222" s="14" t="str">
        <f t="shared" si="18"/>
        <v>"use": "1"</v>
      </c>
      <c r="AN222" s="13" t="str">
        <f t="shared" si="19"/>
        <v>{ "english": "shpr", "bengali": "ষ্প্র", "use": "1" }</v>
      </c>
      <c r="AT222" s="19"/>
    </row>
    <row r="223" spans="1:46" ht="18" x14ac:dyDescent="0.35">
      <c r="A223" t="s">
        <v>127</v>
      </c>
      <c r="B223" t="s">
        <v>187</v>
      </c>
      <c r="C223" t="s">
        <v>130</v>
      </c>
      <c r="G223" t="str">
        <f ca="1">IF(A223="","",VLOOKUP(A223,Tabelle1!$E$4:$G$99,3,FALSE))</f>
        <v>&amp;#x9AF</v>
      </c>
      <c r="H223" t="str">
        <f ca="1">IF(B223="","",VLOOKUP(B223,Tabelle1!$E$4:$G$99,3,FALSE))</f>
        <v>&amp;#x9CD</v>
      </c>
      <c r="I223" t="str">
        <f ca="1">IF(C223="","",VLOOKUP(C223,Tabelle1!$E$4:$G$99,3,FALSE))</f>
        <v>&amp;#x9B0</v>
      </c>
      <c r="J223" t="str">
        <f>IF(D223="","",VLOOKUP(D223,Tabelle1!$E$4:$G$99,3,FALSE))</f>
        <v/>
      </c>
      <c r="K223" t="str">
        <f>IF(E223="","",VLOOKUP(E223,Tabelle1!$E$4:$G$99,3,FALSE))</f>
        <v/>
      </c>
      <c r="L223" t="str">
        <f>IF(F223="","",VLOOKUP(F223,Tabelle1!$E$4:$G$99,3,FALSE))</f>
        <v/>
      </c>
      <c r="N223" t="str">
        <f t="shared" ca="1" si="15"/>
        <v>&amp;#x9AF&amp;#x9CD&amp;#x9B0&lt;br&gt;</v>
      </c>
      <c r="Q223" t="s">
        <v>605</v>
      </c>
      <c r="AD223" t="s">
        <v>1725</v>
      </c>
      <c r="AE223" s="16" t="s">
        <v>1221</v>
      </c>
      <c r="AF223">
        <v>1</v>
      </c>
      <c r="AJ223" s="14" t="str">
        <f t="shared" si="16"/>
        <v>"english": "shf"</v>
      </c>
      <c r="AK223" s="14" t="str">
        <f t="shared" si="17"/>
        <v>"bengali": "ষ্ফ"</v>
      </c>
      <c r="AL223" s="14" t="str">
        <f t="shared" si="18"/>
        <v>"use": "1"</v>
      </c>
      <c r="AN223" s="13" t="str">
        <f t="shared" si="19"/>
        <v>{ "english": "shf", "bengali": "ষ্ফ", "use": "1" }</v>
      </c>
      <c r="AT223" s="19"/>
    </row>
    <row r="224" spans="1:46" ht="18" x14ac:dyDescent="0.35">
      <c r="A224" t="s">
        <v>130</v>
      </c>
      <c r="B224" t="s">
        <v>163</v>
      </c>
      <c r="G224" t="str">
        <f ca="1">IF(A224="","",VLOOKUP(A224,Tabelle1!$E$4:$G$99,3,FALSE))</f>
        <v>&amp;#x9B0</v>
      </c>
      <c r="H224" t="str">
        <f ca="1">IF(B224="","",VLOOKUP(B224,Tabelle1!$E$4:$G$99,3,FALSE))</f>
        <v>&amp;#x9C1</v>
      </c>
      <c r="I224" t="str">
        <f>IF(C224="","",VLOOKUP(C224,Tabelle1!$E$4:$G$99,3,FALSE))</f>
        <v/>
      </c>
      <c r="J224" t="str">
        <f>IF(D224="","",VLOOKUP(D224,Tabelle1!$E$4:$G$99,3,FALSE))</f>
        <v/>
      </c>
      <c r="K224" t="str">
        <f>IF(E224="","",VLOOKUP(E224,Tabelle1!$E$4:$G$99,3,FALSE))</f>
        <v/>
      </c>
      <c r="L224" t="str">
        <f>IF(F224="","",VLOOKUP(F224,Tabelle1!$E$4:$G$99,3,FALSE))</f>
        <v/>
      </c>
      <c r="N224" t="str">
        <f t="shared" ca="1" si="15"/>
        <v>&amp;#x9B0&amp;#x9C1&lt;br&gt;</v>
      </c>
      <c r="Q224" t="s">
        <v>606</v>
      </c>
      <c r="AD224" t="s">
        <v>1713</v>
      </c>
      <c r="AE224" s="16" t="s">
        <v>1222</v>
      </c>
      <c r="AF224">
        <v>1</v>
      </c>
      <c r="AJ224" s="14" t="str">
        <f t="shared" si="16"/>
        <v>"english": "shm"</v>
      </c>
      <c r="AK224" s="14" t="str">
        <f t="shared" si="17"/>
        <v>"bengali": "ষ্ম"</v>
      </c>
      <c r="AL224" s="14" t="str">
        <f t="shared" si="18"/>
        <v>"use": "1"</v>
      </c>
      <c r="AN224" s="13" t="str">
        <f t="shared" si="19"/>
        <v>{ "english": "shm", "bengali": "ষ্ম", "use": "1" }</v>
      </c>
      <c r="AT224" s="19"/>
    </row>
    <row r="225" spans="1:46" ht="18" x14ac:dyDescent="0.35">
      <c r="A225" t="s">
        <v>130</v>
      </c>
      <c r="B225" t="s">
        <v>166</v>
      </c>
      <c r="G225" t="str">
        <f ca="1">IF(A225="","",VLOOKUP(A225,Tabelle1!$E$4:$G$99,3,FALSE))</f>
        <v>&amp;#x9B0</v>
      </c>
      <c r="H225" t="str">
        <f ca="1">IF(B225="","",VLOOKUP(B225,Tabelle1!$E$4:$G$99,3,FALSE))</f>
        <v>&amp;#x9C2</v>
      </c>
      <c r="I225" t="str">
        <f>IF(C225="","",VLOOKUP(C225,Tabelle1!$E$4:$G$99,3,FALSE))</f>
        <v/>
      </c>
      <c r="J225" t="str">
        <f>IF(D225="","",VLOOKUP(D225,Tabelle1!$E$4:$G$99,3,FALSE))</f>
        <v/>
      </c>
      <c r="K225" t="str">
        <f>IF(E225="","",VLOOKUP(E225,Tabelle1!$E$4:$G$99,3,FALSE))</f>
        <v/>
      </c>
      <c r="L225" t="str">
        <f>IF(F225="","",VLOOKUP(F225,Tabelle1!$E$4:$G$99,3,FALSE))</f>
        <v/>
      </c>
      <c r="N225" t="str">
        <f t="shared" ca="1" si="15"/>
        <v>&amp;#x9B0&amp;#x9C2&lt;br&gt;</v>
      </c>
      <c r="Q225" t="s">
        <v>607</v>
      </c>
      <c r="AD225" t="s">
        <v>1714</v>
      </c>
      <c r="AE225" s="16" t="s">
        <v>1223</v>
      </c>
      <c r="AF225">
        <v>1</v>
      </c>
      <c r="AJ225" s="14" t="str">
        <f t="shared" si="16"/>
        <v>"english": "shy"</v>
      </c>
      <c r="AK225" s="14" t="str">
        <f t="shared" si="17"/>
        <v>"bengali": "ষ্য"</v>
      </c>
      <c r="AL225" s="14" t="str">
        <f t="shared" si="18"/>
        <v>"use": "1"</v>
      </c>
      <c r="AN225" s="13" t="str">
        <f t="shared" si="19"/>
        <v>{ "english": "shy", "bengali": "ষ্য", "use": "1" }</v>
      </c>
      <c r="AT225" s="19"/>
    </row>
    <row r="226" spans="1:46" ht="18" x14ac:dyDescent="0.35">
      <c r="A226" t="s">
        <v>130</v>
      </c>
      <c r="B226" t="s">
        <v>187</v>
      </c>
      <c r="C226" t="s">
        <v>127</v>
      </c>
      <c r="G226" t="str">
        <f ca="1">IF(A226="","",VLOOKUP(A226,Tabelle1!$E$4:$G$99,3,FALSE))</f>
        <v>&amp;#x9B0</v>
      </c>
      <c r="H226" t="str">
        <f ca="1">IF(B226="","",VLOOKUP(B226,Tabelle1!$E$4:$G$99,3,FALSE))</f>
        <v>&amp;#x9CD</v>
      </c>
      <c r="I226" t="str">
        <f ca="1">IF(C226="","",VLOOKUP(C226,Tabelle1!$E$4:$G$99,3,FALSE))</f>
        <v>&amp;#x9AF</v>
      </c>
      <c r="J226" t="str">
        <f>IF(D226="","",VLOOKUP(D226,Tabelle1!$E$4:$G$99,3,FALSE))</f>
        <v/>
      </c>
      <c r="K226" t="str">
        <f>IF(E226="","",VLOOKUP(E226,Tabelle1!$E$4:$G$99,3,FALSE))</f>
        <v/>
      </c>
      <c r="L226" t="str">
        <f>IF(F226="","",VLOOKUP(F226,Tabelle1!$E$4:$G$99,3,FALSE))</f>
        <v/>
      </c>
      <c r="N226" t="str">
        <f t="shared" ca="1" si="15"/>
        <v>&amp;#x9B0&amp;#x9CD&amp;#x9AF&lt;br&gt;</v>
      </c>
      <c r="Q226" t="s">
        <v>608</v>
      </c>
      <c r="AD226" t="s">
        <v>1715</v>
      </c>
      <c r="AE226" s="16" t="s">
        <v>1224</v>
      </c>
      <c r="AF226">
        <v>1</v>
      </c>
      <c r="AJ226" s="14" t="str">
        <f t="shared" si="16"/>
        <v>"english": "shr"</v>
      </c>
      <c r="AK226" s="14" t="str">
        <f t="shared" si="17"/>
        <v>"bengali": "ষ্র"</v>
      </c>
      <c r="AL226" s="14" t="str">
        <f t="shared" si="18"/>
        <v>"use": "1"</v>
      </c>
      <c r="AN226" s="13" t="str">
        <f t="shared" si="19"/>
        <v>{ "english": "shr", "bengali": "ষ্র", "use": "1" }</v>
      </c>
      <c r="AT226" s="19"/>
    </row>
    <row r="227" spans="1:46" ht="18" x14ac:dyDescent="0.35">
      <c r="A227" t="s">
        <v>133</v>
      </c>
      <c r="B227" t="s">
        <v>187</v>
      </c>
      <c r="C227" t="s">
        <v>52</v>
      </c>
      <c r="G227" t="str">
        <f ca="1">IF(A227="","",VLOOKUP(A227,Tabelle1!$E$4:$G$99,3,FALSE))</f>
        <v>&amp;#x9B2</v>
      </c>
      <c r="H227" t="str">
        <f ca="1">IF(B227="","",VLOOKUP(B227,Tabelle1!$E$4:$G$99,3,FALSE))</f>
        <v>&amp;#x9CD</v>
      </c>
      <c r="I227" t="str">
        <f ca="1">IF(C227="","",VLOOKUP(C227,Tabelle1!$E$4:$G$99,3,FALSE))</f>
        <v>&amp;#x995</v>
      </c>
      <c r="J227" t="str">
        <f>IF(D227="","",VLOOKUP(D227,Tabelle1!$E$4:$G$99,3,FALSE))</f>
        <v/>
      </c>
      <c r="K227" t="str">
        <f>IF(E227="","",VLOOKUP(E227,Tabelle1!$E$4:$G$99,3,FALSE))</f>
        <v/>
      </c>
      <c r="L227" t="str">
        <f>IF(F227="","",VLOOKUP(F227,Tabelle1!$E$4:$G$99,3,FALSE))</f>
        <v/>
      </c>
      <c r="N227" t="str">
        <f t="shared" ca="1" si="15"/>
        <v>&amp;#x9B2&amp;#x9CD&amp;#x995&lt;br&gt;</v>
      </c>
      <c r="Q227" t="s">
        <v>609</v>
      </c>
      <c r="AD227" t="s">
        <v>1726</v>
      </c>
      <c r="AE227" s="16" t="s">
        <v>1225</v>
      </c>
      <c r="AF227">
        <v>1</v>
      </c>
      <c r="AJ227" s="14" t="str">
        <f t="shared" si="16"/>
        <v>"english": "sk"</v>
      </c>
      <c r="AK227" s="14" t="str">
        <f t="shared" si="17"/>
        <v>"bengali": "স্ক"</v>
      </c>
      <c r="AL227" s="14" t="str">
        <f t="shared" si="18"/>
        <v>"use": "1"</v>
      </c>
      <c r="AN227" s="13" t="str">
        <f t="shared" si="19"/>
        <v>{ "english": "sk", "bengali": "স্ক", "use": "1" }</v>
      </c>
      <c r="AT227" s="19"/>
    </row>
    <row r="228" spans="1:46" ht="18" x14ac:dyDescent="0.35">
      <c r="A228" t="s">
        <v>133</v>
      </c>
      <c r="B228" t="s">
        <v>187</v>
      </c>
      <c r="C228" t="s">
        <v>58</v>
      </c>
      <c r="G228" t="str">
        <f ca="1">IF(A228="","",VLOOKUP(A228,Tabelle1!$E$4:$G$99,3,FALSE))</f>
        <v>&amp;#x9B2</v>
      </c>
      <c r="H228" t="str">
        <f ca="1">IF(B228="","",VLOOKUP(B228,Tabelle1!$E$4:$G$99,3,FALSE))</f>
        <v>&amp;#x9CD</v>
      </c>
      <c r="I228" t="str">
        <f ca="1">IF(C228="","",VLOOKUP(C228,Tabelle1!$E$4:$G$99,3,FALSE))</f>
        <v>&amp;#x997</v>
      </c>
      <c r="J228" t="str">
        <f>IF(D228="","",VLOOKUP(D228,Tabelle1!$E$4:$G$99,3,FALSE))</f>
        <v/>
      </c>
      <c r="K228" t="str">
        <f>IF(E228="","",VLOOKUP(E228,Tabelle1!$E$4:$G$99,3,FALSE))</f>
        <v/>
      </c>
      <c r="L228" t="str">
        <f>IF(F228="","",VLOOKUP(F228,Tabelle1!$E$4:$G$99,3,FALSE))</f>
        <v/>
      </c>
      <c r="N228" t="str">
        <f t="shared" ca="1" si="15"/>
        <v>&amp;#x9B2&amp;#x9CD&amp;#x997&lt;br&gt;</v>
      </c>
      <c r="Q228" t="s">
        <v>610</v>
      </c>
      <c r="AD228" t="s">
        <v>1727</v>
      </c>
      <c r="AE228" s="16" t="s">
        <v>1226</v>
      </c>
      <c r="AF228">
        <v>1</v>
      </c>
      <c r="AJ228" s="14" t="str">
        <f t="shared" si="16"/>
        <v>"english": "skru"</v>
      </c>
      <c r="AK228" s="14" t="str">
        <f t="shared" si="17"/>
        <v>"bengali": "স্ক্র"</v>
      </c>
      <c r="AL228" s="14" t="str">
        <f t="shared" si="18"/>
        <v>"use": "1"</v>
      </c>
      <c r="AN228" s="13" t="str">
        <f t="shared" si="19"/>
        <v>{ "english": "skru", "bengali": "স্ক্র", "use": "1" }</v>
      </c>
      <c r="AT228" s="19"/>
    </row>
    <row r="229" spans="1:46" ht="18" x14ac:dyDescent="0.35">
      <c r="A229" t="s">
        <v>133</v>
      </c>
      <c r="B229" t="s">
        <v>187</v>
      </c>
      <c r="C229" t="s">
        <v>58</v>
      </c>
      <c r="D229" t="s">
        <v>163</v>
      </c>
      <c r="G229" t="str">
        <f ca="1">IF(A229="","",VLOOKUP(A229,Tabelle1!$E$4:$G$99,3,FALSE))</f>
        <v>&amp;#x9B2</v>
      </c>
      <c r="H229" t="str">
        <f ca="1">IF(B229="","",VLOOKUP(B229,Tabelle1!$E$4:$G$99,3,FALSE))</f>
        <v>&amp;#x9CD</v>
      </c>
      <c r="I229" t="str">
        <f ca="1">IF(C229="","",VLOOKUP(C229,Tabelle1!$E$4:$G$99,3,FALSE))</f>
        <v>&amp;#x997</v>
      </c>
      <c r="J229" t="str">
        <f ca="1">IF(D229="","",VLOOKUP(D229,Tabelle1!$E$4:$G$99,3,FALSE))</f>
        <v>&amp;#x9C1</v>
      </c>
      <c r="K229" t="str">
        <f>IF(E229="","",VLOOKUP(E229,Tabelle1!$E$4:$G$99,3,FALSE))</f>
        <v/>
      </c>
      <c r="L229" t="str">
        <f>IF(F229="","",VLOOKUP(F229,Tabelle1!$E$4:$G$99,3,FALSE))</f>
        <v/>
      </c>
      <c r="N229" t="str">
        <f t="shared" ca="1" si="15"/>
        <v>&amp;#x9B2&amp;#x9CD&amp;#x997&amp;#x9C1&lt;br&gt;</v>
      </c>
      <c r="Q229" t="s">
        <v>611</v>
      </c>
      <c r="AD229" t="s">
        <v>1728</v>
      </c>
      <c r="AE229" s="16" t="s">
        <v>1227</v>
      </c>
      <c r="AF229">
        <v>1</v>
      </c>
      <c r="AJ229" s="14" t="str">
        <f t="shared" si="16"/>
        <v>"english": "skh"</v>
      </c>
      <c r="AK229" s="14" t="str">
        <f t="shared" si="17"/>
        <v>"bengali": "স্খ"</v>
      </c>
      <c r="AL229" s="14" t="str">
        <f t="shared" si="18"/>
        <v>"use": "1"</v>
      </c>
      <c r="AN229" s="13" t="str">
        <f t="shared" si="19"/>
        <v>{ "english": "skh", "bengali": "স্খ", "use": "1" }</v>
      </c>
      <c r="AT229" s="19"/>
    </row>
    <row r="230" spans="1:46" ht="18" x14ac:dyDescent="0.35">
      <c r="A230" t="s">
        <v>133</v>
      </c>
      <c r="B230" t="s">
        <v>187</v>
      </c>
      <c r="C230" t="s">
        <v>82</v>
      </c>
      <c r="G230" t="str">
        <f ca="1">IF(A230="","",VLOOKUP(A230,Tabelle1!$E$4:$G$99,3,FALSE))</f>
        <v>&amp;#x9B2</v>
      </c>
      <c r="H230" t="str">
        <f ca="1">IF(B230="","",VLOOKUP(B230,Tabelle1!$E$4:$G$99,3,FALSE))</f>
        <v>&amp;#x9CD</v>
      </c>
      <c r="I230" t="str">
        <f ca="1">IF(C230="","",VLOOKUP(C230,Tabelle1!$E$4:$G$99,3,FALSE))</f>
        <v>&amp;#x99F</v>
      </c>
      <c r="J230" t="str">
        <f>IF(D230="","",VLOOKUP(D230,Tabelle1!$E$4:$G$99,3,FALSE))</f>
        <v/>
      </c>
      <c r="K230" t="str">
        <f>IF(E230="","",VLOOKUP(E230,Tabelle1!$E$4:$G$99,3,FALSE))</f>
        <v/>
      </c>
      <c r="L230" t="str">
        <f>IF(F230="","",VLOOKUP(F230,Tabelle1!$E$4:$G$99,3,FALSE))</f>
        <v/>
      </c>
      <c r="N230" t="str">
        <f t="shared" ca="1" si="15"/>
        <v>&amp;#x9B2&amp;#x9CD&amp;#x99F&lt;br&gt;</v>
      </c>
      <c r="Q230" t="s">
        <v>612</v>
      </c>
      <c r="AD230" t="s">
        <v>1729</v>
      </c>
      <c r="AE230" s="16" t="s">
        <v>1228</v>
      </c>
      <c r="AF230">
        <v>1</v>
      </c>
      <c r="AJ230" s="14" t="str">
        <f t="shared" si="16"/>
        <v>"english": "st"</v>
      </c>
      <c r="AK230" s="14" t="str">
        <f t="shared" si="17"/>
        <v>"bengali": "স্ট"</v>
      </c>
      <c r="AL230" s="14" t="str">
        <f t="shared" si="18"/>
        <v>"use": "1"</v>
      </c>
      <c r="AN230" s="13" t="str">
        <f t="shared" si="19"/>
        <v>{ "english": "st", "bengali": "স্ট", "use": "1" }</v>
      </c>
      <c r="AT230" s="19"/>
    </row>
    <row r="231" spans="1:46" ht="18" x14ac:dyDescent="0.35">
      <c r="A231" t="s">
        <v>133</v>
      </c>
      <c r="B231" t="s">
        <v>187</v>
      </c>
      <c r="C231" t="s">
        <v>82</v>
      </c>
      <c r="D231" t="s">
        <v>187</v>
      </c>
      <c r="E231" t="s">
        <v>130</v>
      </c>
      <c r="G231" t="str">
        <f ca="1">IF(A231="","",VLOOKUP(A231,Tabelle1!$E$4:$G$99,3,FALSE))</f>
        <v>&amp;#x9B2</v>
      </c>
      <c r="H231" t="str">
        <f ca="1">IF(B231="","",VLOOKUP(B231,Tabelle1!$E$4:$G$99,3,FALSE))</f>
        <v>&amp;#x9CD</v>
      </c>
      <c r="I231" t="str">
        <f ca="1">IF(C231="","",VLOOKUP(C231,Tabelle1!$E$4:$G$99,3,FALSE))</f>
        <v>&amp;#x99F</v>
      </c>
      <c r="J231" t="str">
        <f ca="1">IF(D231="","",VLOOKUP(D231,Tabelle1!$E$4:$G$99,3,FALSE))</f>
        <v>&amp;#x9CD</v>
      </c>
      <c r="K231" t="str">
        <f ca="1">IF(E231="","",VLOOKUP(E231,Tabelle1!$E$4:$G$99,3,FALSE))</f>
        <v>&amp;#x9B0</v>
      </c>
      <c r="L231" t="str">
        <f>IF(F231="","",VLOOKUP(F231,Tabelle1!$E$4:$G$99,3,FALSE))</f>
        <v/>
      </c>
      <c r="N231" t="str">
        <f t="shared" ca="1" si="15"/>
        <v>&amp;#x9B2&amp;#x9CD&amp;#x99F&amp;#x9CD&amp;#x9B0&lt;br&gt;</v>
      </c>
      <c r="Q231" t="s">
        <v>613</v>
      </c>
      <c r="AD231" t="s">
        <v>1730</v>
      </c>
      <c r="AE231" s="16" t="s">
        <v>1229</v>
      </c>
      <c r="AF231">
        <v>1</v>
      </c>
      <c r="AJ231" s="14" t="str">
        <f t="shared" si="16"/>
        <v>"english": "str"</v>
      </c>
      <c r="AK231" s="14" t="str">
        <f t="shared" si="17"/>
        <v>"bengali": "স্ট্র"</v>
      </c>
      <c r="AL231" s="14" t="str">
        <f t="shared" si="18"/>
        <v>"use": "1"</v>
      </c>
      <c r="AN231" s="13" t="str">
        <f t="shared" si="19"/>
        <v>{ "english": "str", "bengali": "স্ট্র", "use": "1" }</v>
      </c>
      <c r="AT231" s="19"/>
    </row>
    <row r="232" spans="1:46" ht="18" x14ac:dyDescent="0.35">
      <c r="A232" t="s">
        <v>133</v>
      </c>
      <c r="B232" t="s">
        <v>187</v>
      </c>
      <c r="C232" t="s">
        <v>88</v>
      </c>
      <c r="G232" t="str">
        <f ca="1">IF(A232="","",VLOOKUP(A232,Tabelle1!$E$4:$G$99,3,FALSE))</f>
        <v>&amp;#x9B2</v>
      </c>
      <c r="H232" t="str">
        <f ca="1">IF(B232="","",VLOOKUP(B232,Tabelle1!$E$4:$G$99,3,FALSE))</f>
        <v>&amp;#x9CD</v>
      </c>
      <c r="I232" t="str">
        <f ca="1">IF(C232="","",VLOOKUP(C232,Tabelle1!$E$4:$G$99,3,FALSE))</f>
        <v>&amp;#x9A1</v>
      </c>
      <c r="J232" t="str">
        <f>IF(D232="","",VLOOKUP(D232,Tabelle1!$E$4:$G$99,3,FALSE))</f>
        <v/>
      </c>
      <c r="K232" t="str">
        <f>IF(E232="","",VLOOKUP(E232,Tabelle1!$E$4:$G$99,3,FALSE))</f>
        <v/>
      </c>
      <c r="L232" t="str">
        <f>IF(F232="","",VLOOKUP(F232,Tabelle1!$E$4:$G$99,3,FALSE))</f>
        <v/>
      </c>
      <c r="N232" t="str">
        <f t="shared" ca="1" si="15"/>
        <v>&amp;#x9B2&amp;#x9CD&amp;#x9A1&lt;br&gt;</v>
      </c>
      <c r="Q232" t="s">
        <v>614</v>
      </c>
      <c r="AD232" t="s">
        <v>1729</v>
      </c>
      <c r="AE232" s="16" t="s">
        <v>1230</v>
      </c>
      <c r="AF232">
        <v>1</v>
      </c>
      <c r="AJ232" s="14" t="str">
        <f t="shared" si="16"/>
        <v>"english": "st"</v>
      </c>
      <c r="AK232" s="14" t="str">
        <f t="shared" si="17"/>
        <v>"bengali": "স্ত"</v>
      </c>
      <c r="AL232" s="14" t="str">
        <f t="shared" si="18"/>
        <v>"use": "1"</v>
      </c>
      <c r="AN232" s="13" t="str">
        <f t="shared" si="19"/>
        <v>{ "english": "st", "bengali": "স্ত", "use": "1" }</v>
      </c>
      <c r="AT232" s="19"/>
    </row>
    <row r="233" spans="1:46" ht="18" x14ac:dyDescent="0.35">
      <c r="A233" t="s">
        <v>133</v>
      </c>
      <c r="B233" t="s">
        <v>187</v>
      </c>
      <c r="C233" t="s">
        <v>88</v>
      </c>
      <c r="D233" t="s">
        <v>187</v>
      </c>
      <c r="E233" t="s">
        <v>130</v>
      </c>
      <c r="G233" t="str">
        <f ca="1">IF(A233="","",VLOOKUP(A233,Tabelle1!$E$4:$G$99,3,FALSE))</f>
        <v>&amp;#x9B2</v>
      </c>
      <c r="H233" t="str">
        <f ca="1">IF(B233="","",VLOOKUP(B233,Tabelle1!$E$4:$G$99,3,FALSE))</f>
        <v>&amp;#x9CD</v>
      </c>
      <c r="I233" t="str">
        <f ca="1">IF(C233="","",VLOOKUP(C233,Tabelle1!$E$4:$G$99,3,FALSE))</f>
        <v>&amp;#x9A1</v>
      </c>
      <c r="J233" t="str">
        <f ca="1">IF(D233="","",VLOOKUP(D233,Tabelle1!$E$4:$G$99,3,FALSE))</f>
        <v>&amp;#x9CD</v>
      </c>
      <c r="K233" t="str">
        <f ca="1">IF(E233="","",VLOOKUP(E233,Tabelle1!$E$4:$G$99,3,FALSE))</f>
        <v>&amp;#x9B0</v>
      </c>
      <c r="L233" t="str">
        <f>IF(F233="","",VLOOKUP(F233,Tabelle1!$E$4:$G$99,3,FALSE))</f>
        <v/>
      </c>
      <c r="N233" t="str">
        <f t="shared" ca="1" si="15"/>
        <v>&amp;#x9B2&amp;#x9CD&amp;#x9A1&amp;#x9CD&amp;#x9B0&lt;br&gt;</v>
      </c>
      <c r="Q233" t="s">
        <v>615</v>
      </c>
      <c r="AD233" t="s">
        <v>1731</v>
      </c>
      <c r="AE233" s="16" t="s">
        <v>1231</v>
      </c>
      <c r="AF233">
        <v>1</v>
      </c>
      <c r="AJ233" s="14" t="str">
        <f t="shared" si="16"/>
        <v>"english": "stu"</v>
      </c>
      <c r="AK233" s="14" t="str">
        <f t="shared" si="17"/>
        <v>"bengali": "স্তু"</v>
      </c>
      <c r="AL233" s="14" t="str">
        <f t="shared" si="18"/>
        <v>"use": "1"</v>
      </c>
      <c r="AN233" s="13" t="str">
        <f t="shared" si="19"/>
        <v>{ "english": "stu", "bengali": "স্তু", "use": "1" }</v>
      </c>
      <c r="AT233" s="19"/>
    </row>
    <row r="234" spans="1:46" ht="18" x14ac:dyDescent="0.35">
      <c r="A234" t="s">
        <v>133</v>
      </c>
      <c r="B234" t="s">
        <v>187</v>
      </c>
      <c r="C234" t="s">
        <v>97</v>
      </c>
      <c r="G234" t="str">
        <f ca="1">IF(A234="","",VLOOKUP(A234,Tabelle1!$E$4:$G$99,3,FALSE))</f>
        <v>&amp;#x9B2</v>
      </c>
      <c r="H234" t="str">
        <f ca="1">IF(B234="","",VLOOKUP(B234,Tabelle1!$E$4:$G$99,3,FALSE))</f>
        <v>&amp;#x9CD</v>
      </c>
      <c r="I234" t="str">
        <f ca="1">IF(C234="","",VLOOKUP(C234,Tabelle1!$E$4:$G$99,3,FALSE))</f>
        <v>&amp;#x9A4</v>
      </c>
      <c r="J234" t="str">
        <f>IF(D234="","",VLOOKUP(D234,Tabelle1!$E$4:$G$99,3,FALSE))</f>
        <v/>
      </c>
      <c r="K234" t="str">
        <f>IF(E234="","",VLOOKUP(E234,Tabelle1!$E$4:$G$99,3,FALSE))</f>
        <v/>
      </c>
      <c r="L234" t="str">
        <f>IF(F234="","",VLOOKUP(F234,Tabelle1!$E$4:$G$99,3,FALSE))</f>
        <v/>
      </c>
      <c r="N234" t="str">
        <f t="shared" ca="1" si="15"/>
        <v>&amp;#x9B2&amp;#x9CD&amp;#x9A4&lt;br&gt;</v>
      </c>
      <c r="Q234" t="s">
        <v>616</v>
      </c>
      <c r="AD234" t="s">
        <v>1732</v>
      </c>
      <c r="AE234" s="16" t="s">
        <v>1232</v>
      </c>
      <c r="AF234">
        <v>1</v>
      </c>
      <c r="AJ234" s="14" t="str">
        <f t="shared" si="16"/>
        <v>"english": "stb"</v>
      </c>
      <c r="AK234" s="14" t="str">
        <f t="shared" si="17"/>
        <v>"bengali": "স্ত্ব"</v>
      </c>
      <c r="AL234" s="14" t="str">
        <f t="shared" si="18"/>
        <v>"use": "1"</v>
      </c>
      <c r="AN234" s="13" t="str">
        <f t="shared" si="19"/>
        <v>{ "english": "stb", "bengali": "স্ত্ব", "use": "1" }</v>
      </c>
      <c r="AT234" s="19"/>
    </row>
    <row r="235" spans="1:46" ht="18" x14ac:dyDescent="0.35">
      <c r="A235" t="s">
        <v>133</v>
      </c>
      <c r="B235" t="s">
        <v>187</v>
      </c>
      <c r="C235" t="s">
        <v>103</v>
      </c>
      <c r="G235" t="str">
        <f ca="1">IF(A235="","",VLOOKUP(A235,Tabelle1!$E$4:$G$99,3,FALSE))</f>
        <v>&amp;#x9B2</v>
      </c>
      <c r="H235" t="str">
        <f ca="1">IF(B235="","",VLOOKUP(B235,Tabelle1!$E$4:$G$99,3,FALSE))</f>
        <v>&amp;#x9CD</v>
      </c>
      <c r="I235" t="str">
        <f ca="1">IF(C235="","",VLOOKUP(C235,Tabelle1!$E$4:$G$99,3,FALSE))</f>
        <v>&amp;#x9A6</v>
      </c>
      <c r="J235" t="str">
        <f>IF(D235="","",VLOOKUP(D235,Tabelle1!$E$4:$G$99,3,FALSE))</f>
        <v/>
      </c>
      <c r="K235" t="str">
        <f>IF(E235="","",VLOOKUP(E235,Tabelle1!$E$4:$G$99,3,FALSE))</f>
        <v/>
      </c>
      <c r="L235" t="str">
        <f>IF(F235="","",VLOOKUP(F235,Tabelle1!$E$4:$G$99,3,FALSE))</f>
        <v/>
      </c>
      <c r="N235" t="str">
        <f t="shared" ca="1" si="15"/>
        <v>&amp;#x9B2&amp;#x9CD&amp;#x9A6&lt;br&gt;</v>
      </c>
      <c r="Q235" t="s">
        <v>617</v>
      </c>
      <c r="AD235" t="s">
        <v>1730</v>
      </c>
      <c r="AE235" s="16" t="s">
        <v>1233</v>
      </c>
      <c r="AF235">
        <v>1</v>
      </c>
      <c r="AJ235" s="14" t="str">
        <f t="shared" si="16"/>
        <v>"english": "str"</v>
      </c>
      <c r="AK235" s="14" t="str">
        <f t="shared" si="17"/>
        <v>"bengali": "স্ত্র"</v>
      </c>
      <c r="AL235" s="14" t="str">
        <f t="shared" si="18"/>
        <v>"use": "1"</v>
      </c>
      <c r="AN235" s="13" t="str">
        <f t="shared" si="19"/>
        <v>{ "english": "str", "bengali": "স্ত্র", "use": "1" }</v>
      </c>
      <c r="AT235" s="19"/>
    </row>
    <row r="236" spans="1:46" ht="18" x14ac:dyDescent="0.35">
      <c r="A236" t="s">
        <v>133</v>
      </c>
      <c r="B236" t="s">
        <v>187</v>
      </c>
      <c r="C236" t="s">
        <v>106</v>
      </c>
      <c r="G236" t="str">
        <f ca="1">IF(A236="","",VLOOKUP(A236,Tabelle1!$E$4:$G$99,3,FALSE))</f>
        <v>&amp;#x9B2</v>
      </c>
      <c r="H236" t="str">
        <f ca="1">IF(B236="","",VLOOKUP(B236,Tabelle1!$E$4:$G$99,3,FALSE))</f>
        <v>&amp;#x9CD</v>
      </c>
      <c r="I236" t="str">
        <f ca="1">IF(C236="","",VLOOKUP(C236,Tabelle1!$E$4:$G$99,3,FALSE))</f>
        <v>&amp;#x9A7</v>
      </c>
      <c r="J236" t="str">
        <f>IF(D236="","",VLOOKUP(D236,Tabelle1!$E$4:$G$99,3,FALSE))</f>
        <v/>
      </c>
      <c r="K236" t="str">
        <f>IF(E236="","",VLOOKUP(E236,Tabelle1!$E$4:$G$99,3,FALSE))</f>
        <v/>
      </c>
      <c r="L236" t="str">
        <f>IF(F236="","",VLOOKUP(F236,Tabelle1!$E$4:$G$99,3,FALSE))</f>
        <v/>
      </c>
      <c r="N236" t="str">
        <f t="shared" ca="1" si="15"/>
        <v>&amp;#x9B2&amp;#x9CD&amp;#x9A7&lt;br&gt;</v>
      </c>
      <c r="Q236" t="s">
        <v>618</v>
      </c>
      <c r="AD236" t="s">
        <v>1733</v>
      </c>
      <c r="AE236" s="16" t="s">
        <v>1234</v>
      </c>
      <c r="AF236">
        <v>1</v>
      </c>
      <c r="AJ236" s="14" t="str">
        <f t="shared" si="16"/>
        <v>"english": "sth"</v>
      </c>
      <c r="AK236" s="14" t="str">
        <f t="shared" si="17"/>
        <v>"bengali": "স্থ"</v>
      </c>
      <c r="AL236" s="14" t="str">
        <f t="shared" si="18"/>
        <v>"use": "1"</v>
      </c>
      <c r="AN236" s="13" t="str">
        <f t="shared" si="19"/>
        <v>{ "english": "sth", "bengali": "স্থ", "use": "1" }</v>
      </c>
      <c r="AT236" s="19"/>
    </row>
    <row r="237" spans="1:46" ht="18" x14ac:dyDescent="0.35">
      <c r="A237" t="s">
        <v>133</v>
      </c>
      <c r="B237" t="s">
        <v>187</v>
      </c>
      <c r="C237" t="s">
        <v>112</v>
      </c>
      <c r="G237" t="str">
        <f ca="1">IF(A237="","",VLOOKUP(A237,Tabelle1!$E$4:$G$99,3,FALSE))</f>
        <v>&amp;#x9B2</v>
      </c>
      <c r="H237" t="str">
        <f ca="1">IF(B237="","",VLOOKUP(B237,Tabelle1!$E$4:$G$99,3,FALSE))</f>
        <v>&amp;#x9CD</v>
      </c>
      <c r="I237" t="str">
        <f ca="1">IF(C237="","",VLOOKUP(C237,Tabelle1!$E$4:$G$99,3,FALSE))</f>
        <v>&amp;#x9AA</v>
      </c>
      <c r="J237" t="str">
        <f>IF(D237="","",VLOOKUP(D237,Tabelle1!$E$4:$G$99,3,FALSE))</f>
        <v/>
      </c>
      <c r="K237" t="str">
        <f>IF(E237="","",VLOOKUP(E237,Tabelle1!$E$4:$G$99,3,FALSE))</f>
        <v/>
      </c>
      <c r="L237" t="str">
        <f>IF(F237="","",VLOOKUP(F237,Tabelle1!$E$4:$G$99,3,FALSE))</f>
        <v/>
      </c>
      <c r="N237" t="str">
        <f t="shared" ca="1" si="15"/>
        <v>&amp;#x9B2&amp;#x9CD&amp;#x9AA&lt;br&gt;</v>
      </c>
      <c r="Q237" t="s">
        <v>619</v>
      </c>
      <c r="AD237" t="s">
        <v>1734</v>
      </c>
      <c r="AE237" s="16" t="s">
        <v>1235</v>
      </c>
      <c r="AF237">
        <v>1</v>
      </c>
      <c r="AJ237" s="14" t="str">
        <f t="shared" si="16"/>
        <v>"english": "sn"</v>
      </c>
      <c r="AK237" s="14" t="str">
        <f t="shared" si="17"/>
        <v>"bengali": "স্ন"</v>
      </c>
      <c r="AL237" s="14" t="str">
        <f t="shared" si="18"/>
        <v>"use": "1"</v>
      </c>
      <c r="AN237" s="13" t="str">
        <f t="shared" si="19"/>
        <v>{ "english": "sn", "bengali": "স্ন", "use": "1" }</v>
      </c>
      <c r="AT237" s="19"/>
    </row>
    <row r="238" spans="1:46" ht="18" x14ac:dyDescent="0.35">
      <c r="A238" t="s">
        <v>133</v>
      </c>
      <c r="B238" t="s">
        <v>187</v>
      </c>
      <c r="C238" t="s">
        <v>115</v>
      </c>
      <c r="G238" t="str">
        <f ca="1">IF(A238="","",VLOOKUP(A238,Tabelle1!$E$4:$G$99,3,FALSE))</f>
        <v>&amp;#x9B2</v>
      </c>
      <c r="H238" t="str">
        <f ca="1">IF(B238="","",VLOOKUP(B238,Tabelle1!$E$4:$G$99,3,FALSE))</f>
        <v>&amp;#x9CD</v>
      </c>
      <c r="I238" t="str">
        <f ca="1">IF(C238="","",VLOOKUP(C238,Tabelle1!$E$4:$G$99,3,FALSE))</f>
        <v>&amp;#x9AB</v>
      </c>
      <c r="J238" t="str">
        <f>IF(D238="","",VLOOKUP(D238,Tabelle1!$E$4:$G$99,3,FALSE))</f>
        <v/>
      </c>
      <c r="K238" t="str">
        <f>IF(E238="","",VLOOKUP(E238,Tabelle1!$E$4:$G$99,3,FALSE))</f>
        <v/>
      </c>
      <c r="L238" t="str">
        <f>IF(F238="","",VLOOKUP(F238,Tabelle1!$E$4:$G$99,3,FALSE))</f>
        <v/>
      </c>
      <c r="N238" t="str">
        <f t="shared" ca="1" si="15"/>
        <v>&amp;#x9B2&amp;#x9CD&amp;#x9AB&lt;br&gt;</v>
      </c>
      <c r="Q238" t="s">
        <v>620</v>
      </c>
      <c r="AD238" t="s">
        <v>1735</v>
      </c>
      <c r="AE238" s="16" t="s">
        <v>1236</v>
      </c>
      <c r="AF238">
        <v>1</v>
      </c>
      <c r="AJ238" s="14" t="str">
        <f t="shared" si="16"/>
        <v>"english": "sp"</v>
      </c>
      <c r="AK238" s="14" t="str">
        <f t="shared" si="17"/>
        <v>"bengali": "স্প"</v>
      </c>
      <c r="AL238" s="14" t="str">
        <f t="shared" si="18"/>
        <v>"use": "1"</v>
      </c>
      <c r="AN238" s="13" t="str">
        <f t="shared" si="19"/>
        <v>{ "english": "sp", "bengali": "স্প", "use": "1" }</v>
      </c>
      <c r="AT238" s="19"/>
    </row>
    <row r="239" spans="1:46" ht="18" x14ac:dyDescent="0.35">
      <c r="A239" t="s">
        <v>133</v>
      </c>
      <c r="B239" t="s">
        <v>187</v>
      </c>
      <c r="C239" t="s">
        <v>115</v>
      </c>
      <c r="G239" t="str">
        <f ca="1">IF(A239="","",VLOOKUP(A239,Tabelle1!$E$4:$G$99,3,FALSE))</f>
        <v>&amp;#x9B2</v>
      </c>
      <c r="H239" t="str">
        <f ca="1">IF(B239="","",VLOOKUP(B239,Tabelle1!$E$4:$G$99,3,FALSE))</f>
        <v>&amp;#x9CD</v>
      </c>
      <c r="I239" t="str">
        <f ca="1">IF(C239="","",VLOOKUP(C239,Tabelle1!$E$4:$G$99,3,FALSE))</f>
        <v>&amp;#x9AB</v>
      </c>
      <c r="J239" t="str">
        <f>IF(D239="","",VLOOKUP(D239,Tabelle1!$E$4:$G$99,3,FALSE))</f>
        <v/>
      </c>
      <c r="K239" t="str">
        <f>IF(E239="","",VLOOKUP(E239,Tabelle1!$E$4:$G$99,3,FALSE))</f>
        <v/>
      </c>
      <c r="L239" t="str">
        <f>IF(F239="","",VLOOKUP(F239,Tabelle1!$E$4:$G$99,3,FALSE))</f>
        <v/>
      </c>
      <c r="N239" t="str">
        <f t="shared" ca="1" si="15"/>
        <v>&amp;#x9B2&amp;#x9CD&amp;#x9AB&lt;br&gt;</v>
      </c>
      <c r="Q239" t="s">
        <v>620</v>
      </c>
      <c r="AD239" t="s">
        <v>1736</v>
      </c>
      <c r="AE239" s="16" t="s">
        <v>1237</v>
      </c>
      <c r="AF239">
        <v>1</v>
      </c>
      <c r="AJ239" s="14" t="str">
        <f t="shared" si="16"/>
        <v>"english": "spr"</v>
      </c>
      <c r="AK239" s="14" t="str">
        <f t="shared" si="17"/>
        <v>"bengali": "স্প্র"</v>
      </c>
      <c r="AL239" s="14" t="str">
        <f t="shared" si="18"/>
        <v>"use": "1"</v>
      </c>
      <c r="AN239" s="13" t="str">
        <f t="shared" si="19"/>
        <v>{ "english": "spr", "bengali": "স্প্র", "use": "1" }</v>
      </c>
      <c r="AT239" s="19"/>
    </row>
    <row r="240" spans="1:46" ht="18" x14ac:dyDescent="0.35">
      <c r="A240" t="s">
        <v>133</v>
      </c>
      <c r="B240" t="s">
        <v>187</v>
      </c>
      <c r="C240" t="s">
        <v>118</v>
      </c>
      <c r="G240" t="str">
        <f ca="1">IF(A240="","",VLOOKUP(A240,Tabelle1!$E$4:$G$99,3,FALSE))</f>
        <v>&amp;#x9B2</v>
      </c>
      <c r="H240" t="str">
        <f ca="1">IF(B240="","",VLOOKUP(B240,Tabelle1!$E$4:$G$99,3,FALSE))</f>
        <v>&amp;#x9CD</v>
      </c>
      <c r="I240" t="str">
        <f ca="1">IF(C240="","",VLOOKUP(C240,Tabelle1!$E$4:$G$99,3,FALSE))</f>
        <v>&amp;#x9AC</v>
      </c>
      <c r="J240" t="str">
        <f>IF(D240="","",VLOOKUP(D240,Tabelle1!$E$4:$G$99,3,FALSE))</f>
        <v/>
      </c>
      <c r="K240" t="str">
        <f>IF(E240="","",VLOOKUP(E240,Tabelle1!$E$4:$G$99,3,FALSE))</f>
        <v/>
      </c>
      <c r="L240" t="str">
        <f>IF(F240="","",VLOOKUP(F240,Tabelle1!$E$4:$G$99,3,FALSE))</f>
        <v/>
      </c>
      <c r="N240" t="str">
        <f t="shared" ca="1" si="15"/>
        <v>&amp;#x9B2&amp;#x9CD&amp;#x9AC&lt;br&gt;</v>
      </c>
      <c r="Q240" t="s">
        <v>621</v>
      </c>
      <c r="AD240" t="s">
        <v>1737</v>
      </c>
      <c r="AE240" s="16" t="s">
        <v>1238</v>
      </c>
      <c r="AF240">
        <v>1</v>
      </c>
      <c r="AJ240" s="14" t="str">
        <f t="shared" si="16"/>
        <v>"english": "spru"</v>
      </c>
      <c r="AK240" s="14" t="str">
        <f t="shared" si="17"/>
        <v>"bengali": "স্প্রূ"</v>
      </c>
      <c r="AL240" s="14" t="str">
        <f t="shared" si="18"/>
        <v>"use": "1"</v>
      </c>
      <c r="AN240" s="13" t="str">
        <f t="shared" si="19"/>
        <v>{ "english": "spru", "bengali": "স্প্রূ", "use": "1" }</v>
      </c>
      <c r="AT240" s="19"/>
    </row>
    <row r="241" spans="1:46" ht="18" x14ac:dyDescent="0.35">
      <c r="A241" t="s">
        <v>133</v>
      </c>
      <c r="B241" t="s">
        <v>187</v>
      </c>
      <c r="C241" t="s">
        <v>124</v>
      </c>
      <c r="G241" t="str">
        <f ca="1">IF(A241="","",VLOOKUP(A241,Tabelle1!$E$4:$G$99,3,FALSE))</f>
        <v>&amp;#x9B2</v>
      </c>
      <c r="H241" t="str">
        <f ca="1">IF(B241="","",VLOOKUP(B241,Tabelle1!$E$4:$G$99,3,FALSE))</f>
        <v>&amp;#x9CD</v>
      </c>
      <c r="I241" t="str">
        <f ca="1">IF(C241="","",VLOOKUP(C241,Tabelle1!$E$4:$G$99,3,FALSE))</f>
        <v>&amp;#x9AE</v>
      </c>
      <c r="J241" t="str">
        <f>IF(D241="","",VLOOKUP(D241,Tabelle1!$E$4:$G$99,3,FALSE))</f>
        <v/>
      </c>
      <c r="K241" t="str">
        <f>IF(E241="","",VLOOKUP(E241,Tabelle1!$E$4:$G$99,3,FALSE))</f>
        <v/>
      </c>
      <c r="L241" t="str">
        <f>IF(F241="","",VLOOKUP(F241,Tabelle1!$E$4:$G$99,3,FALSE))</f>
        <v/>
      </c>
      <c r="N241" t="str">
        <f t="shared" ca="1" si="15"/>
        <v>&amp;#x9B2&amp;#x9CD&amp;#x9AE&lt;br&gt;</v>
      </c>
      <c r="Q241" t="s">
        <v>622</v>
      </c>
      <c r="AD241" t="s">
        <v>1738</v>
      </c>
      <c r="AE241" s="16" t="s">
        <v>1239</v>
      </c>
      <c r="AF241">
        <v>1</v>
      </c>
      <c r="AJ241" s="14" t="str">
        <f t="shared" si="16"/>
        <v>"english": "spl"</v>
      </c>
      <c r="AK241" s="14" t="str">
        <f t="shared" si="17"/>
        <v>"bengali": "স্প্ল"</v>
      </c>
      <c r="AL241" s="14" t="str">
        <f t="shared" si="18"/>
        <v>"use": "1"</v>
      </c>
      <c r="AN241" s="13" t="str">
        <f t="shared" si="19"/>
        <v>{ "english": "spl", "bengali": "স্প্ল", "use": "1" }</v>
      </c>
      <c r="AT241" s="19"/>
    </row>
    <row r="242" spans="1:46" ht="18" x14ac:dyDescent="0.35">
      <c r="A242" t="s">
        <v>133</v>
      </c>
      <c r="B242" t="s">
        <v>187</v>
      </c>
      <c r="C242" t="s">
        <v>127</v>
      </c>
      <c r="G242" t="str">
        <f ca="1">IF(A242="","",VLOOKUP(A242,Tabelle1!$E$4:$G$99,3,FALSE))</f>
        <v>&amp;#x9B2</v>
      </c>
      <c r="H242" t="str">
        <f ca="1">IF(B242="","",VLOOKUP(B242,Tabelle1!$E$4:$G$99,3,FALSE))</f>
        <v>&amp;#x9CD</v>
      </c>
      <c r="I242" t="str">
        <f ca="1">IF(C242="","",VLOOKUP(C242,Tabelle1!$E$4:$G$99,3,FALSE))</f>
        <v>&amp;#x9AF</v>
      </c>
      <c r="J242" t="str">
        <f>IF(D242="","",VLOOKUP(D242,Tabelle1!$E$4:$G$99,3,FALSE))</f>
        <v/>
      </c>
      <c r="K242" t="str">
        <f>IF(E242="","",VLOOKUP(E242,Tabelle1!$E$4:$G$99,3,FALSE))</f>
        <v/>
      </c>
      <c r="L242" t="str">
        <f>IF(F242="","",VLOOKUP(F242,Tabelle1!$E$4:$G$99,3,FALSE))</f>
        <v/>
      </c>
      <c r="N242" t="str">
        <f t="shared" ca="1" si="15"/>
        <v>&amp;#x9B2&amp;#x9CD&amp;#x9AF&lt;br&gt;</v>
      </c>
      <c r="Q242" t="s">
        <v>623</v>
      </c>
      <c r="AD242" t="s">
        <v>1739</v>
      </c>
      <c r="AE242" s="16" t="s">
        <v>1240</v>
      </c>
      <c r="AF242">
        <v>1</v>
      </c>
      <c r="AJ242" s="14" t="str">
        <f t="shared" si="16"/>
        <v>"english": "splu"</v>
      </c>
      <c r="AK242" s="14" t="str">
        <f t="shared" si="17"/>
        <v>"bengali": "স্প্লু"</v>
      </c>
      <c r="AL242" s="14" t="str">
        <f t="shared" si="18"/>
        <v>"use": "1"</v>
      </c>
      <c r="AN242" s="13" t="str">
        <f t="shared" si="19"/>
        <v>{ "english": "splu", "bengali": "স্প্লু", "use": "1" }</v>
      </c>
      <c r="AT242" s="19"/>
    </row>
    <row r="243" spans="1:46" ht="18" x14ac:dyDescent="0.35">
      <c r="A243" t="s">
        <v>133</v>
      </c>
      <c r="B243" t="s">
        <v>187</v>
      </c>
      <c r="C243" t="s">
        <v>133</v>
      </c>
      <c r="G243" t="str">
        <f ca="1">IF(A243="","",VLOOKUP(A243,Tabelle1!$E$4:$G$99,3,FALSE))</f>
        <v>&amp;#x9B2</v>
      </c>
      <c r="H243" t="str">
        <f ca="1">IF(B243="","",VLOOKUP(B243,Tabelle1!$E$4:$G$99,3,FALSE))</f>
        <v>&amp;#x9CD</v>
      </c>
      <c r="I243" t="str">
        <f ca="1">IF(C243="","",VLOOKUP(C243,Tabelle1!$E$4:$G$99,3,FALSE))</f>
        <v>&amp;#x9B2</v>
      </c>
      <c r="J243" t="str">
        <f>IF(D243="","",VLOOKUP(D243,Tabelle1!$E$4:$G$99,3,FALSE))</f>
        <v/>
      </c>
      <c r="K243" t="str">
        <f>IF(E243="","",VLOOKUP(E243,Tabelle1!$E$4:$G$99,3,FALSE))</f>
        <v/>
      </c>
      <c r="L243" t="str">
        <f>IF(F243="","",VLOOKUP(F243,Tabelle1!$E$4:$G$99,3,FALSE))</f>
        <v/>
      </c>
      <c r="N243" t="str">
        <f t="shared" ca="1" si="15"/>
        <v>&amp;#x9B2&amp;#x9CD&amp;#x9B2&lt;br&gt;</v>
      </c>
      <c r="Q243" t="s">
        <v>624</v>
      </c>
      <c r="AD243" t="s">
        <v>1739</v>
      </c>
      <c r="AE243" s="16" t="s">
        <v>1241</v>
      </c>
      <c r="AF243">
        <v>1</v>
      </c>
      <c r="AJ243" s="14" t="str">
        <f t="shared" si="16"/>
        <v>"english": "splu"</v>
      </c>
      <c r="AK243" s="14" t="str">
        <f t="shared" si="17"/>
        <v>"bengali": "স্প্লূ"</v>
      </c>
      <c r="AL243" s="14" t="str">
        <f t="shared" si="18"/>
        <v>"use": "1"</v>
      </c>
      <c r="AN243" s="13" t="str">
        <f t="shared" si="19"/>
        <v>{ "english": "splu", "bengali": "স্প্লূ", "use": "1" }</v>
      </c>
      <c r="AT243" s="19"/>
    </row>
    <row r="244" spans="1:46" ht="18" x14ac:dyDescent="0.35">
      <c r="A244" t="s">
        <v>136</v>
      </c>
      <c r="B244" t="s">
        <v>163</v>
      </c>
      <c r="G244" t="str">
        <f ca="1">IF(A244="","",VLOOKUP(A244,Tabelle1!$E$4:$G$99,3,FALSE))</f>
        <v>&amp;#x9B6</v>
      </c>
      <c r="H244" t="str">
        <f ca="1">IF(B244="","",VLOOKUP(B244,Tabelle1!$E$4:$G$99,3,FALSE))</f>
        <v>&amp;#x9C1</v>
      </c>
      <c r="I244" t="str">
        <f>IF(C244="","",VLOOKUP(C244,Tabelle1!$E$4:$G$99,3,FALSE))</f>
        <v/>
      </c>
      <c r="J244" t="str">
        <f>IF(D244="","",VLOOKUP(D244,Tabelle1!$E$4:$G$99,3,FALSE))</f>
        <v/>
      </c>
      <c r="K244" t="str">
        <f>IF(E244="","",VLOOKUP(E244,Tabelle1!$E$4:$G$99,3,FALSE))</f>
        <v/>
      </c>
      <c r="L244" t="str">
        <f>IF(F244="","",VLOOKUP(F244,Tabelle1!$E$4:$G$99,3,FALSE))</f>
        <v/>
      </c>
      <c r="N244" t="str">
        <f t="shared" ca="1" si="15"/>
        <v>&amp;#x9B6&amp;#x9C1&lt;br&gt;</v>
      </c>
      <c r="Q244" t="s">
        <v>625</v>
      </c>
      <c r="AD244" t="s">
        <v>1740</v>
      </c>
      <c r="AE244" s="16" t="s">
        <v>1242</v>
      </c>
      <c r="AF244">
        <v>1</v>
      </c>
      <c r="AJ244" s="14" t="str">
        <f t="shared" si="16"/>
        <v>"english": "sf"</v>
      </c>
      <c r="AK244" s="14" t="str">
        <f t="shared" si="17"/>
        <v>"bengali": "স্ফ"</v>
      </c>
      <c r="AL244" s="14" t="str">
        <f t="shared" si="18"/>
        <v>"use": "1"</v>
      </c>
      <c r="AN244" s="13" t="str">
        <f t="shared" si="19"/>
        <v>{ "english": "sf", "bengali": "স্ফ", "use": "1" }</v>
      </c>
      <c r="AT244" s="19"/>
    </row>
    <row r="245" spans="1:46" ht="18" x14ac:dyDescent="0.35">
      <c r="A245" t="s">
        <v>136</v>
      </c>
      <c r="B245" t="s">
        <v>187</v>
      </c>
      <c r="C245" t="s">
        <v>67</v>
      </c>
      <c r="G245" t="str">
        <f ca="1">IF(A245="","",VLOOKUP(A245,Tabelle1!$E$4:$G$99,3,FALSE))</f>
        <v>&amp;#x9B6</v>
      </c>
      <c r="H245" t="str">
        <f ca="1">IF(B245="","",VLOOKUP(B245,Tabelle1!$E$4:$G$99,3,FALSE))</f>
        <v>&amp;#x9CD</v>
      </c>
      <c r="I245" t="str">
        <f ca="1">IF(C245="","",VLOOKUP(C245,Tabelle1!$E$4:$G$99,3,FALSE))</f>
        <v>&amp;#x99A</v>
      </c>
      <c r="J245" t="str">
        <f>IF(D245="","",VLOOKUP(D245,Tabelle1!$E$4:$G$99,3,FALSE))</f>
        <v/>
      </c>
      <c r="K245" t="str">
        <f>IF(E245="","",VLOOKUP(E245,Tabelle1!$E$4:$G$99,3,FALSE))</f>
        <v/>
      </c>
      <c r="L245" t="str">
        <f>IF(F245="","",VLOOKUP(F245,Tabelle1!$E$4:$G$99,3,FALSE))</f>
        <v/>
      </c>
      <c r="N245" t="str">
        <f t="shared" ca="1" si="15"/>
        <v>&amp;#x9B6&amp;#x9CD&amp;#x99A&lt;br&gt;</v>
      </c>
      <c r="Q245" t="s">
        <v>626</v>
      </c>
      <c r="AD245" t="s">
        <v>1741</v>
      </c>
      <c r="AE245" s="16" t="s">
        <v>1243</v>
      </c>
      <c r="AF245">
        <v>1</v>
      </c>
      <c r="AJ245" s="14" t="str">
        <f t="shared" si="16"/>
        <v>"english": "sb"</v>
      </c>
      <c r="AK245" s="14" t="str">
        <f t="shared" si="17"/>
        <v>"bengali": "স্ব"</v>
      </c>
      <c r="AL245" s="14" t="str">
        <f t="shared" si="18"/>
        <v>"use": "1"</v>
      </c>
      <c r="AN245" s="13" t="str">
        <f t="shared" si="19"/>
        <v>{ "english": "sb", "bengali": "স্ব", "use": "1" }</v>
      </c>
      <c r="AT245" s="19"/>
    </row>
    <row r="246" spans="1:46" ht="18" x14ac:dyDescent="0.35">
      <c r="A246" t="s">
        <v>136</v>
      </c>
      <c r="B246" t="s">
        <v>187</v>
      </c>
      <c r="C246" t="s">
        <v>70</v>
      </c>
      <c r="G246" t="str">
        <f ca="1">IF(A246="","",VLOOKUP(A246,Tabelle1!$E$4:$G$99,3,FALSE))</f>
        <v>&amp;#x9B6</v>
      </c>
      <c r="H246" t="str">
        <f ca="1">IF(B246="","",VLOOKUP(B246,Tabelle1!$E$4:$G$99,3,FALSE))</f>
        <v>&amp;#x9CD</v>
      </c>
      <c r="I246" t="str">
        <f ca="1">IF(C246="","",VLOOKUP(C246,Tabelle1!$E$4:$G$99,3,FALSE))</f>
        <v>&amp;#x99B</v>
      </c>
      <c r="J246" t="str">
        <f>IF(D246="","",VLOOKUP(D246,Tabelle1!$E$4:$G$99,3,FALSE))</f>
        <v/>
      </c>
      <c r="K246" t="str">
        <f>IF(E246="","",VLOOKUP(E246,Tabelle1!$E$4:$G$99,3,FALSE))</f>
        <v/>
      </c>
      <c r="L246" t="str">
        <f>IF(F246="","",VLOOKUP(F246,Tabelle1!$E$4:$G$99,3,FALSE))</f>
        <v/>
      </c>
      <c r="N246" t="str">
        <f t="shared" ca="1" si="15"/>
        <v>&amp;#x9B6&amp;#x9CD&amp;#x99B&lt;br&gt;</v>
      </c>
      <c r="Q246" t="s">
        <v>627</v>
      </c>
      <c r="AD246" t="s">
        <v>1742</v>
      </c>
      <c r="AE246" s="16" t="s">
        <v>1244</v>
      </c>
      <c r="AF246">
        <v>1</v>
      </c>
      <c r="AJ246" s="14" t="str">
        <f t="shared" si="16"/>
        <v>"english": "sm"</v>
      </c>
      <c r="AK246" s="14" t="str">
        <f t="shared" si="17"/>
        <v>"bengali": "স্ম"</v>
      </c>
      <c r="AL246" s="14" t="str">
        <f t="shared" si="18"/>
        <v>"use": "1"</v>
      </c>
      <c r="AN246" s="13" t="str">
        <f t="shared" si="19"/>
        <v>{ "english": "sm", "bengali": "স্ম", "use": "1" }</v>
      </c>
      <c r="AT246" s="19"/>
    </row>
    <row r="247" spans="1:46" ht="18" x14ac:dyDescent="0.35">
      <c r="A247" t="s">
        <v>136</v>
      </c>
      <c r="B247" t="s">
        <v>187</v>
      </c>
      <c r="C247" t="s">
        <v>97</v>
      </c>
      <c r="G247" t="str">
        <f ca="1">IF(A247="","",VLOOKUP(A247,Tabelle1!$E$4:$G$99,3,FALSE))</f>
        <v>&amp;#x9B6</v>
      </c>
      <c r="H247" t="str">
        <f ca="1">IF(B247="","",VLOOKUP(B247,Tabelle1!$E$4:$G$99,3,FALSE))</f>
        <v>&amp;#x9CD</v>
      </c>
      <c r="I247" t="str">
        <f ca="1">IF(C247="","",VLOOKUP(C247,Tabelle1!$E$4:$G$99,3,FALSE))</f>
        <v>&amp;#x9A4</v>
      </c>
      <c r="J247" t="str">
        <f>IF(D247="","",VLOOKUP(D247,Tabelle1!$E$4:$G$99,3,FALSE))</f>
        <v/>
      </c>
      <c r="K247" t="str">
        <f>IF(E247="","",VLOOKUP(E247,Tabelle1!$E$4:$G$99,3,FALSE))</f>
        <v/>
      </c>
      <c r="L247" t="str">
        <f>IF(F247="","",VLOOKUP(F247,Tabelle1!$E$4:$G$99,3,FALSE))</f>
        <v/>
      </c>
      <c r="N247" t="str">
        <f t="shared" ca="1" si="15"/>
        <v>&amp;#x9B6&amp;#x9CD&amp;#x9A4&lt;br&gt;</v>
      </c>
      <c r="Q247" t="s">
        <v>628</v>
      </c>
      <c r="AD247" t="s">
        <v>1743</v>
      </c>
      <c r="AE247" s="16" t="s">
        <v>1245</v>
      </c>
      <c r="AF247">
        <v>1</v>
      </c>
      <c r="AJ247" s="14" t="str">
        <f t="shared" si="16"/>
        <v>"english": "sy"</v>
      </c>
      <c r="AK247" s="14" t="str">
        <f t="shared" si="17"/>
        <v>"bengali": "স্য"</v>
      </c>
      <c r="AL247" s="14" t="str">
        <f t="shared" si="18"/>
        <v>"use": "1"</v>
      </c>
      <c r="AN247" s="13" t="str">
        <f t="shared" si="19"/>
        <v>{ "english": "sy", "bengali": "স্য", "use": "1" }</v>
      </c>
      <c r="AT247" s="19"/>
    </row>
    <row r="248" spans="1:46" ht="18" x14ac:dyDescent="0.35">
      <c r="A248" t="s">
        <v>136</v>
      </c>
      <c r="B248" t="s">
        <v>187</v>
      </c>
      <c r="C248" t="s">
        <v>109</v>
      </c>
      <c r="G248" t="str">
        <f ca="1">IF(A248="","",VLOOKUP(A248,Tabelle1!$E$4:$G$99,3,FALSE))</f>
        <v>&amp;#x9B6</v>
      </c>
      <c r="H248" t="str">
        <f ca="1">IF(B248="","",VLOOKUP(B248,Tabelle1!$E$4:$G$99,3,FALSE))</f>
        <v>&amp;#x9CD</v>
      </c>
      <c r="I248" t="str">
        <f ca="1">IF(C248="","",VLOOKUP(C248,Tabelle1!$E$4:$G$99,3,FALSE))</f>
        <v>&amp;#x9A8</v>
      </c>
      <c r="J248" t="str">
        <f>IF(D248="","",VLOOKUP(D248,Tabelle1!$E$4:$G$99,3,FALSE))</f>
        <v/>
      </c>
      <c r="K248" t="str">
        <f>IF(E248="","",VLOOKUP(E248,Tabelle1!$E$4:$G$99,3,FALSE))</f>
        <v/>
      </c>
      <c r="L248" t="str">
        <f>IF(F248="","",VLOOKUP(F248,Tabelle1!$E$4:$G$99,3,FALSE))</f>
        <v/>
      </c>
      <c r="N248" t="str">
        <f t="shared" ca="1" si="15"/>
        <v>&amp;#x9B6&amp;#x9CD&amp;#x9A8&lt;br&gt;</v>
      </c>
      <c r="Q248" t="s">
        <v>629</v>
      </c>
      <c r="AD248" t="s">
        <v>1744</v>
      </c>
      <c r="AE248" s="16" t="s">
        <v>1246</v>
      </c>
      <c r="AF248">
        <v>1</v>
      </c>
      <c r="AJ248" s="14" t="str">
        <f t="shared" si="16"/>
        <v>"english": "sr"</v>
      </c>
      <c r="AK248" s="14" t="str">
        <f t="shared" si="17"/>
        <v>"bengali": "স্র"</v>
      </c>
      <c r="AL248" s="14" t="str">
        <f t="shared" si="18"/>
        <v>"use": "1"</v>
      </c>
      <c r="AN248" s="13" t="str">
        <f t="shared" si="19"/>
        <v>{ "english": "sr", "bengali": "স্র", "use": "1" }</v>
      </c>
      <c r="AT248" s="19"/>
    </row>
    <row r="249" spans="1:46" ht="18" x14ac:dyDescent="0.35">
      <c r="A249" t="s">
        <v>136</v>
      </c>
      <c r="B249" t="s">
        <v>187</v>
      </c>
      <c r="C249" t="s">
        <v>118</v>
      </c>
      <c r="G249" t="str">
        <f ca="1">IF(A249="","",VLOOKUP(A249,Tabelle1!$E$4:$G$99,3,FALSE))</f>
        <v>&amp;#x9B6</v>
      </c>
      <c r="H249" t="str">
        <f ca="1">IF(B249="","",VLOOKUP(B249,Tabelle1!$E$4:$G$99,3,FALSE))</f>
        <v>&amp;#x9CD</v>
      </c>
      <c r="I249" t="str">
        <f ca="1">IF(C249="","",VLOOKUP(C249,Tabelle1!$E$4:$G$99,3,FALSE))</f>
        <v>&amp;#x9AC</v>
      </c>
      <c r="J249" t="str">
        <f>IF(D249="","",VLOOKUP(D249,Tabelle1!$E$4:$G$99,3,FALSE))</f>
        <v/>
      </c>
      <c r="K249" t="str">
        <f>IF(E249="","",VLOOKUP(E249,Tabelle1!$E$4:$G$99,3,FALSE))</f>
        <v/>
      </c>
      <c r="L249" t="str">
        <f>IF(F249="","",VLOOKUP(F249,Tabelle1!$E$4:$G$99,3,FALSE))</f>
        <v/>
      </c>
      <c r="N249" t="str">
        <f t="shared" ca="1" si="15"/>
        <v>&amp;#x9B6&amp;#x9CD&amp;#x9AC&lt;br&gt;</v>
      </c>
      <c r="Q249" t="s">
        <v>630</v>
      </c>
      <c r="AD249" t="s">
        <v>1745</v>
      </c>
      <c r="AE249" s="16" t="s">
        <v>1247</v>
      </c>
      <c r="AF249">
        <v>1</v>
      </c>
      <c r="AJ249" s="14" t="str">
        <f t="shared" si="16"/>
        <v>"english": "sl"</v>
      </c>
      <c r="AK249" s="14" t="str">
        <f t="shared" si="17"/>
        <v>"bengali": "স্ল"</v>
      </c>
      <c r="AL249" s="14" t="str">
        <f t="shared" si="18"/>
        <v>"use": "1"</v>
      </c>
      <c r="AN249" s="13" t="str">
        <f t="shared" si="19"/>
        <v>{ "english": "sl", "bengali": "স্ল", "use": "1" }</v>
      </c>
      <c r="AT249" s="19"/>
    </row>
    <row r="250" spans="1:46" ht="18" x14ac:dyDescent="0.35">
      <c r="A250" t="s">
        <v>136</v>
      </c>
      <c r="B250" t="s">
        <v>187</v>
      </c>
      <c r="C250" t="s">
        <v>124</v>
      </c>
      <c r="G250" t="str">
        <f ca="1">IF(A250="","",VLOOKUP(A250,Tabelle1!$E$4:$G$99,3,FALSE))</f>
        <v>&amp;#x9B6</v>
      </c>
      <c r="H250" t="str">
        <f ca="1">IF(B250="","",VLOOKUP(B250,Tabelle1!$E$4:$G$99,3,FALSE))</f>
        <v>&amp;#x9CD</v>
      </c>
      <c r="I250" t="str">
        <f ca="1">IF(C250="","",VLOOKUP(C250,Tabelle1!$E$4:$G$99,3,FALSE))</f>
        <v>&amp;#x9AE</v>
      </c>
      <c r="J250" t="str">
        <f>IF(D250="","",VLOOKUP(D250,Tabelle1!$E$4:$G$99,3,FALSE))</f>
        <v/>
      </c>
      <c r="K250" t="str">
        <f>IF(E250="","",VLOOKUP(E250,Tabelle1!$E$4:$G$99,3,FALSE))</f>
        <v/>
      </c>
      <c r="L250" t="str">
        <f>IF(F250="","",VLOOKUP(F250,Tabelle1!$E$4:$G$99,3,FALSE))</f>
        <v/>
      </c>
      <c r="N250" t="str">
        <f t="shared" ca="1" si="15"/>
        <v>&amp;#x9B6&amp;#x9CD&amp;#x9AE&lt;br&gt;</v>
      </c>
      <c r="Q250" t="s">
        <v>631</v>
      </c>
      <c r="AD250" t="s">
        <v>1746</v>
      </c>
      <c r="AE250" s="16" t="s">
        <v>1248</v>
      </c>
      <c r="AF250">
        <v>1</v>
      </c>
      <c r="AJ250" s="14" t="str">
        <f t="shared" si="16"/>
        <v>"english": "hu"</v>
      </c>
      <c r="AK250" s="14" t="str">
        <f t="shared" si="17"/>
        <v>"bengali": "হু"</v>
      </c>
      <c r="AL250" s="14" t="str">
        <f t="shared" si="18"/>
        <v>"use": "1"</v>
      </c>
      <c r="AN250" s="13" t="str">
        <f t="shared" si="19"/>
        <v>{ "english": "hu", "bengali": "হু", "use": "1" }</v>
      </c>
      <c r="AT250" s="19"/>
    </row>
    <row r="251" spans="1:46" ht="18" x14ac:dyDescent="0.35">
      <c r="A251" t="s">
        <v>136</v>
      </c>
      <c r="B251" t="s">
        <v>187</v>
      </c>
      <c r="C251" t="s">
        <v>127</v>
      </c>
      <c r="G251" t="str">
        <f ca="1">IF(A251="","",VLOOKUP(A251,Tabelle1!$E$4:$G$99,3,FALSE))</f>
        <v>&amp;#x9B6</v>
      </c>
      <c r="H251" t="str">
        <f ca="1">IF(B251="","",VLOOKUP(B251,Tabelle1!$E$4:$G$99,3,FALSE))</f>
        <v>&amp;#x9CD</v>
      </c>
      <c r="I251" t="str">
        <f ca="1">IF(C251="","",VLOOKUP(C251,Tabelle1!$E$4:$G$99,3,FALSE))</f>
        <v>&amp;#x9AF</v>
      </c>
      <c r="J251" t="str">
        <f>IF(D251="","",VLOOKUP(D251,Tabelle1!$E$4:$G$99,3,FALSE))</f>
        <v/>
      </c>
      <c r="K251" t="str">
        <f>IF(E251="","",VLOOKUP(E251,Tabelle1!$E$4:$G$99,3,FALSE))</f>
        <v/>
      </c>
      <c r="L251" t="str">
        <f>IF(F251="","",VLOOKUP(F251,Tabelle1!$E$4:$G$99,3,FALSE))</f>
        <v/>
      </c>
      <c r="N251" t="str">
        <f t="shared" ca="1" si="15"/>
        <v>&amp;#x9B6&amp;#x9CD&amp;#x9AF&lt;br&gt;</v>
      </c>
      <c r="Q251" t="s">
        <v>632</v>
      </c>
      <c r="AD251" t="s">
        <v>1747</v>
      </c>
      <c r="AE251" s="16" t="s">
        <v>1249</v>
      </c>
      <c r="AF251">
        <v>1</v>
      </c>
      <c r="AJ251" s="14" t="str">
        <f t="shared" si="16"/>
        <v>"english": "sri"</v>
      </c>
      <c r="AK251" s="14" t="str">
        <f t="shared" si="17"/>
        <v>"bengali": "হৃ"</v>
      </c>
      <c r="AL251" s="14" t="str">
        <f t="shared" si="18"/>
        <v>"use": "1"</v>
      </c>
      <c r="AN251" s="13" t="str">
        <f t="shared" si="19"/>
        <v>{ "english": "sri", "bengali": "হৃ", "use": "1" }</v>
      </c>
      <c r="AT251" s="19"/>
    </row>
    <row r="252" spans="1:46" ht="18" x14ac:dyDescent="0.35">
      <c r="A252" t="s">
        <v>136</v>
      </c>
      <c r="B252" t="s">
        <v>187</v>
      </c>
      <c r="C252" t="s">
        <v>130</v>
      </c>
      <c r="G252" t="str">
        <f ca="1">IF(A252="","",VLOOKUP(A252,Tabelle1!$E$4:$G$99,3,FALSE))</f>
        <v>&amp;#x9B6</v>
      </c>
      <c r="H252" t="str">
        <f ca="1">IF(B252="","",VLOOKUP(B252,Tabelle1!$E$4:$G$99,3,FALSE))</f>
        <v>&amp;#x9CD</v>
      </c>
      <c r="I252" t="str">
        <f ca="1">IF(C252="","",VLOOKUP(C252,Tabelle1!$E$4:$G$99,3,FALSE))</f>
        <v>&amp;#x9B0</v>
      </c>
      <c r="J252" t="str">
        <f>IF(D252="","",VLOOKUP(D252,Tabelle1!$E$4:$G$99,3,FALSE))</f>
        <v/>
      </c>
      <c r="K252" t="str">
        <f>IF(E252="","",VLOOKUP(E252,Tabelle1!$E$4:$G$99,3,FALSE))</f>
        <v/>
      </c>
      <c r="L252" t="str">
        <f>IF(F252="","",VLOOKUP(F252,Tabelle1!$E$4:$G$99,3,FALSE))</f>
        <v/>
      </c>
      <c r="N252" t="str">
        <f t="shared" ca="1" si="15"/>
        <v>&amp;#x9B6&amp;#x9CD&amp;#x9B0&lt;br&gt;</v>
      </c>
      <c r="Q252" t="s">
        <v>633</v>
      </c>
      <c r="AD252" t="s">
        <v>1748</v>
      </c>
      <c r="AE252" s="16" t="s">
        <v>1250</v>
      </c>
      <c r="AF252">
        <v>1</v>
      </c>
      <c r="AJ252" s="14" t="str">
        <f t="shared" si="16"/>
        <v>"english": "hn"</v>
      </c>
      <c r="AK252" s="14" t="str">
        <f t="shared" si="17"/>
        <v>"bengali": "হ্ণ"</v>
      </c>
      <c r="AL252" s="14" t="str">
        <f t="shared" si="18"/>
        <v>"use": "1"</v>
      </c>
      <c r="AN252" s="13" t="str">
        <f t="shared" si="19"/>
        <v>{ "english": "hn", "bengali": "হ্ণ", "use": "1" }</v>
      </c>
      <c r="AT252" s="19"/>
    </row>
    <row r="253" spans="1:46" ht="18" x14ac:dyDescent="0.35">
      <c r="A253" t="s">
        <v>136</v>
      </c>
      <c r="B253" t="s">
        <v>187</v>
      </c>
      <c r="C253" t="s">
        <v>130</v>
      </c>
      <c r="D253" t="s">
        <v>163</v>
      </c>
      <c r="G253" t="str">
        <f ca="1">IF(A253="","",VLOOKUP(A253,Tabelle1!$E$4:$G$99,3,FALSE))</f>
        <v>&amp;#x9B6</v>
      </c>
      <c r="H253" t="str">
        <f ca="1">IF(B253="","",VLOOKUP(B253,Tabelle1!$E$4:$G$99,3,FALSE))</f>
        <v>&amp;#x9CD</v>
      </c>
      <c r="I253" t="str">
        <f ca="1">IF(C253="","",VLOOKUP(C253,Tabelle1!$E$4:$G$99,3,FALSE))</f>
        <v>&amp;#x9B0</v>
      </c>
      <c r="J253" t="str">
        <f ca="1">IF(D253="","",VLOOKUP(D253,Tabelle1!$E$4:$G$99,3,FALSE))</f>
        <v>&amp;#x9C1</v>
      </c>
      <c r="K253" t="str">
        <f>IF(E253="","",VLOOKUP(E253,Tabelle1!$E$4:$G$99,3,FALSE))</f>
        <v/>
      </c>
      <c r="L253" t="str">
        <f>IF(F253="","",VLOOKUP(F253,Tabelle1!$E$4:$G$99,3,FALSE))</f>
        <v/>
      </c>
      <c r="N253" t="str">
        <f t="shared" ca="1" si="15"/>
        <v>&amp;#x9B6&amp;#x9CD&amp;#x9B0&amp;#x9C1&lt;br&gt;</v>
      </c>
      <c r="Q253" t="s">
        <v>634</v>
      </c>
      <c r="AD253" t="s">
        <v>1748</v>
      </c>
      <c r="AE253" s="16" t="s">
        <v>1251</v>
      </c>
      <c r="AF253">
        <v>1</v>
      </c>
      <c r="AJ253" s="14" t="str">
        <f t="shared" si="16"/>
        <v>"english": "hn"</v>
      </c>
      <c r="AK253" s="14" t="str">
        <f t="shared" si="17"/>
        <v>"bengali": "হ্ন"</v>
      </c>
      <c r="AL253" s="14" t="str">
        <f t="shared" si="18"/>
        <v>"use": "1"</v>
      </c>
      <c r="AN253" s="13" t="str">
        <f t="shared" si="19"/>
        <v>{ "english": "hn", "bengali": "হ্ন", "use": "1" }</v>
      </c>
      <c r="AT253" s="19"/>
    </row>
    <row r="254" spans="1:46" ht="18" x14ac:dyDescent="0.35">
      <c r="A254" t="s">
        <v>136</v>
      </c>
      <c r="B254" t="s">
        <v>187</v>
      </c>
      <c r="C254" t="s">
        <v>130</v>
      </c>
      <c r="D254" t="s">
        <v>166</v>
      </c>
      <c r="G254" t="str">
        <f ca="1">IF(A254="","",VLOOKUP(A254,Tabelle1!$E$4:$G$99,3,FALSE))</f>
        <v>&amp;#x9B6</v>
      </c>
      <c r="H254" t="str">
        <f ca="1">IF(B254="","",VLOOKUP(B254,Tabelle1!$E$4:$G$99,3,FALSE))</f>
        <v>&amp;#x9CD</v>
      </c>
      <c r="I254" t="str">
        <f ca="1">IF(C254="","",VLOOKUP(C254,Tabelle1!$E$4:$G$99,3,FALSE))</f>
        <v>&amp;#x9B0</v>
      </c>
      <c r="J254" t="str">
        <f ca="1">IF(D254="","",VLOOKUP(D254,Tabelle1!$E$4:$G$99,3,FALSE))</f>
        <v>&amp;#x9C2</v>
      </c>
      <c r="K254" t="str">
        <f>IF(E254="","",VLOOKUP(E254,Tabelle1!$E$4:$G$99,3,FALSE))</f>
        <v/>
      </c>
      <c r="L254" t="str">
        <f>IF(F254="","",VLOOKUP(F254,Tabelle1!$E$4:$G$99,3,FALSE))</f>
        <v/>
      </c>
      <c r="N254" t="str">
        <f t="shared" ca="1" si="15"/>
        <v>&amp;#x9B6&amp;#x9CD&amp;#x9B0&amp;#x9C2&lt;br&gt;</v>
      </c>
      <c r="Q254" t="s">
        <v>635</v>
      </c>
      <c r="AD254" t="s">
        <v>1749</v>
      </c>
      <c r="AE254" s="16" t="s">
        <v>1252</v>
      </c>
      <c r="AF254">
        <v>1</v>
      </c>
      <c r="AJ254" s="14" t="str">
        <f t="shared" si="16"/>
        <v>"english": "hb"</v>
      </c>
      <c r="AK254" s="14" t="str">
        <f t="shared" si="17"/>
        <v>"bengali": "হ্ব"</v>
      </c>
      <c r="AL254" s="14" t="str">
        <f t="shared" si="18"/>
        <v>"use": "1"</v>
      </c>
      <c r="AN254" s="13" t="str">
        <f t="shared" si="19"/>
        <v>{ "english": "hb", "bengali": "হ্ব", "use": "1" }</v>
      </c>
      <c r="AT254" s="19"/>
    </row>
    <row r="255" spans="1:46" ht="18" x14ac:dyDescent="0.35">
      <c r="A255" t="s">
        <v>136</v>
      </c>
      <c r="B255" t="s">
        <v>187</v>
      </c>
      <c r="C255" t="s">
        <v>133</v>
      </c>
      <c r="G255" t="str">
        <f ca="1">IF(A255="","",VLOOKUP(A255,Tabelle1!$E$4:$G$99,3,FALSE))</f>
        <v>&amp;#x9B6</v>
      </c>
      <c r="H255" t="str">
        <f ca="1">IF(B255="","",VLOOKUP(B255,Tabelle1!$E$4:$G$99,3,FALSE))</f>
        <v>&amp;#x9CD</v>
      </c>
      <c r="I255" t="str">
        <f ca="1">IF(C255="","",VLOOKUP(C255,Tabelle1!$E$4:$G$99,3,FALSE))</f>
        <v>&amp;#x9B2</v>
      </c>
      <c r="J255" t="str">
        <f>IF(D255="","",VLOOKUP(D255,Tabelle1!$E$4:$G$99,3,FALSE))</f>
        <v/>
      </c>
      <c r="K255" t="str">
        <f>IF(E255="","",VLOOKUP(E255,Tabelle1!$E$4:$G$99,3,FALSE))</f>
        <v/>
      </c>
      <c r="L255" t="str">
        <f>IF(F255="","",VLOOKUP(F255,Tabelle1!$E$4:$G$99,3,FALSE))</f>
        <v/>
      </c>
      <c r="N255" t="str">
        <f t="shared" ca="1" si="15"/>
        <v>&amp;#x9B6&amp;#x9CD&amp;#x9B2&lt;br&gt;</v>
      </c>
      <c r="Q255" t="s">
        <v>636</v>
      </c>
      <c r="AD255" t="s">
        <v>1750</v>
      </c>
      <c r="AE255" s="16" t="s">
        <v>1253</v>
      </c>
      <c r="AF255">
        <v>1</v>
      </c>
      <c r="AJ255" s="14" t="str">
        <f t="shared" si="16"/>
        <v>"english": "hm"</v>
      </c>
      <c r="AK255" s="14" t="str">
        <f t="shared" si="17"/>
        <v>"bengali": "হ্ম"</v>
      </c>
      <c r="AL255" s="14" t="str">
        <f t="shared" si="18"/>
        <v>"use": "1"</v>
      </c>
      <c r="AN255" s="13" t="str">
        <f t="shared" si="19"/>
        <v>{ "english": "hm", "bengali": "হ্ম", "use": "1" }</v>
      </c>
      <c r="AT255" s="19"/>
    </row>
    <row r="256" spans="1:46" ht="18" x14ac:dyDescent="0.35">
      <c r="A256" t="s">
        <v>136</v>
      </c>
      <c r="B256" t="s">
        <v>187</v>
      </c>
      <c r="C256" t="s">
        <v>133</v>
      </c>
      <c r="D256" t="s">
        <v>163</v>
      </c>
      <c r="G256" t="str">
        <f ca="1">IF(A256="","",VLOOKUP(A256,Tabelle1!$E$4:$G$99,3,FALSE))</f>
        <v>&amp;#x9B6</v>
      </c>
      <c r="H256" t="str">
        <f ca="1">IF(B256="","",VLOOKUP(B256,Tabelle1!$E$4:$G$99,3,FALSE))</f>
        <v>&amp;#x9CD</v>
      </c>
      <c r="I256" t="str">
        <f ca="1">IF(C256="","",VLOOKUP(C256,Tabelle1!$E$4:$G$99,3,FALSE))</f>
        <v>&amp;#x9B2</v>
      </c>
      <c r="J256" t="str">
        <f ca="1">IF(D256="","",VLOOKUP(D256,Tabelle1!$E$4:$G$99,3,FALSE))</f>
        <v>&amp;#x9C1</v>
      </c>
      <c r="K256" t="str">
        <f>IF(E256="","",VLOOKUP(E256,Tabelle1!$E$4:$G$99,3,FALSE))</f>
        <v/>
      </c>
      <c r="L256" t="str">
        <f>IF(F256="","",VLOOKUP(F256,Tabelle1!$E$4:$G$99,3,FALSE))</f>
        <v/>
      </c>
      <c r="N256" t="str">
        <f t="shared" ca="1" si="15"/>
        <v>&amp;#x9B6&amp;#x9CD&amp;#x9B2&amp;#x9C1&lt;br&gt;</v>
      </c>
      <c r="Q256" t="s">
        <v>637</v>
      </c>
      <c r="AD256" t="s">
        <v>1751</v>
      </c>
      <c r="AE256" s="16" t="s">
        <v>1254</v>
      </c>
      <c r="AF256">
        <v>1</v>
      </c>
      <c r="AJ256" s="14" t="str">
        <f t="shared" si="16"/>
        <v>"english": "hy"</v>
      </c>
      <c r="AK256" s="14" t="str">
        <f t="shared" si="17"/>
        <v>"bengali": "হ্য"</v>
      </c>
      <c r="AL256" s="14" t="str">
        <f t="shared" si="18"/>
        <v>"use": "1"</v>
      </c>
      <c r="AN256" s="13" t="str">
        <f t="shared" si="19"/>
        <v>{ "english": "hy", "bengali": "হ্য", "use": "1" }</v>
      </c>
      <c r="AT256" s="19"/>
    </row>
    <row r="257" spans="1:46" ht="18" x14ac:dyDescent="0.35">
      <c r="A257" t="s">
        <v>136</v>
      </c>
      <c r="B257" t="s">
        <v>187</v>
      </c>
      <c r="C257" t="s">
        <v>133</v>
      </c>
      <c r="D257" t="s">
        <v>166</v>
      </c>
      <c r="G257" t="str">
        <f ca="1">IF(A257="","",VLOOKUP(A257,Tabelle1!$E$4:$G$99,3,FALSE))</f>
        <v>&amp;#x9B6</v>
      </c>
      <c r="H257" t="str">
        <f ca="1">IF(B257="","",VLOOKUP(B257,Tabelle1!$E$4:$G$99,3,FALSE))</f>
        <v>&amp;#x9CD</v>
      </c>
      <c r="I257" t="str">
        <f ca="1">IF(C257="","",VLOOKUP(C257,Tabelle1!$E$4:$G$99,3,FALSE))</f>
        <v>&amp;#x9B2</v>
      </c>
      <c r="J257" t="str">
        <f ca="1">IF(D257="","",VLOOKUP(D257,Tabelle1!$E$4:$G$99,3,FALSE))</f>
        <v>&amp;#x9C2</v>
      </c>
      <c r="K257" t="str">
        <f>IF(E257="","",VLOOKUP(E257,Tabelle1!$E$4:$G$99,3,FALSE))</f>
        <v/>
      </c>
      <c r="L257" t="str">
        <f>IF(F257="","",VLOOKUP(F257,Tabelle1!$E$4:$G$99,3,FALSE))</f>
        <v/>
      </c>
      <c r="N257" t="str">
        <f t="shared" ca="1" si="15"/>
        <v>&amp;#x9B6&amp;#x9CD&amp;#x9B2&amp;#x9C2&lt;br&gt;</v>
      </c>
      <c r="Q257" t="s">
        <v>638</v>
      </c>
      <c r="AD257" t="s">
        <v>1752</v>
      </c>
      <c r="AE257" s="16" t="s">
        <v>1255</v>
      </c>
      <c r="AF257">
        <v>1</v>
      </c>
      <c r="AJ257" s="14" t="str">
        <f t="shared" si="16"/>
        <v>"english": "hr"</v>
      </c>
      <c r="AK257" s="14" t="str">
        <f t="shared" si="17"/>
        <v>"bengali": "হ্র"</v>
      </c>
      <c r="AL257" s="14" t="str">
        <f t="shared" si="18"/>
        <v>"use": "1"</v>
      </c>
      <c r="AN257" s="13" t="str">
        <f t="shared" si="19"/>
        <v>{ "english": "hr", "bengali": "হ্র", "use": "1" }</v>
      </c>
      <c r="AT257" s="19"/>
    </row>
    <row r="258" spans="1:46" ht="18" x14ac:dyDescent="0.35">
      <c r="A258" t="s">
        <v>139</v>
      </c>
      <c r="B258" t="s">
        <v>187</v>
      </c>
      <c r="C258" t="s">
        <v>52</v>
      </c>
      <c r="G258" t="str">
        <f ca="1">IF(A258="","",VLOOKUP(A258,Tabelle1!$E$4:$G$99,3,FALSE))</f>
        <v>&amp;#x9B7</v>
      </c>
      <c r="H258" t="str">
        <f ca="1">IF(B258="","",VLOOKUP(B258,Tabelle1!$E$4:$G$99,3,FALSE))</f>
        <v>&amp;#x9CD</v>
      </c>
      <c r="I258" t="str">
        <f ca="1">IF(C258="","",VLOOKUP(C258,Tabelle1!$E$4:$G$99,3,FALSE))</f>
        <v>&amp;#x995</v>
      </c>
      <c r="J258" t="str">
        <f>IF(D258="","",VLOOKUP(D258,Tabelle1!$E$4:$G$99,3,FALSE))</f>
        <v/>
      </c>
      <c r="K258" t="str">
        <f>IF(E258="","",VLOOKUP(E258,Tabelle1!$E$4:$G$99,3,FALSE))</f>
        <v/>
      </c>
      <c r="L258" t="str">
        <f>IF(F258="","",VLOOKUP(F258,Tabelle1!$E$4:$G$99,3,FALSE))</f>
        <v/>
      </c>
      <c r="N258" t="str">
        <f t="shared" ca="1" si="15"/>
        <v>&amp;#x9B7&amp;#x9CD&amp;#x995&lt;br&gt;</v>
      </c>
      <c r="Q258" t="s">
        <v>639</v>
      </c>
      <c r="AD258" t="s">
        <v>1753</v>
      </c>
      <c r="AE258" s="16" t="s">
        <v>1256</v>
      </c>
      <c r="AF258">
        <v>1</v>
      </c>
      <c r="AJ258" s="14" t="str">
        <f t="shared" si="16"/>
        <v>"english": "hl"</v>
      </c>
      <c r="AK258" s="14" t="str">
        <f t="shared" si="17"/>
        <v>"bengali": "হ্ল"</v>
      </c>
      <c r="AL258" s="14" t="str">
        <f t="shared" si="18"/>
        <v>"use": "1"</v>
      </c>
      <c r="AN258" s="13" t="str">
        <f t="shared" si="19"/>
        <v>{ "english": "hl", "bengali": "হ্ল", "use": "1" }</v>
      </c>
      <c r="AT258" s="19"/>
    </row>
    <row r="259" spans="1:46" ht="18" x14ac:dyDescent="0.35">
      <c r="A259" t="s">
        <v>139</v>
      </c>
      <c r="B259" t="s">
        <v>187</v>
      </c>
      <c r="C259" t="s">
        <v>52</v>
      </c>
      <c r="D259" t="s">
        <v>187</v>
      </c>
      <c r="E259" t="s">
        <v>130</v>
      </c>
      <c r="G259" t="str">
        <f ca="1">IF(A259="","",VLOOKUP(A259,Tabelle1!$E$4:$G$99,3,FALSE))</f>
        <v>&amp;#x9B7</v>
      </c>
      <c r="H259" t="str">
        <f ca="1">IF(B259="","",VLOOKUP(B259,Tabelle1!$E$4:$G$99,3,FALSE))</f>
        <v>&amp;#x9CD</v>
      </c>
      <c r="I259" t="str">
        <f ca="1">IF(C259="","",VLOOKUP(C259,Tabelle1!$E$4:$G$99,3,FALSE))</f>
        <v>&amp;#x995</v>
      </c>
      <c r="J259" t="str">
        <f ca="1">IF(D259="","",VLOOKUP(D259,Tabelle1!$E$4:$G$99,3,FALSE))</f>
        <v>&amp;#x9CD</v>
      </c>
      <c r="K259" t="str">
        <f ca="1">IF(E259="","",VLOOKUP(E259,Tabelle1!$E$4:$G$99,3,FALSE))</f>
        <v>&amp;#x9B0</v>
      </c>
      <c r="L259" t="str">
        <f>IF(F259="","",VLOOKUP(F259,Tabelle1!$E$4:$G$99,3,FALSE))</f>
        <v/>
      </c>
      <c r="N259" t="str">
        <f t="shared" ref="N259:N322" ca="1" si="20">CONCATENATE(G259,H259,I259,J259,K259,L259,"&lt;br&gt;")</f>
        <v>&amp;#x9B7&amp;#x9CD&amp;#x995&amp;#x9CD&amp;#x9B0&lt;br&gt;</v>
      </c>
      <c r="Q259" t="s">
        <v>640</v>
      </c>
      <c r="AD259" t="s">
        <v>1754</v>
      </c>
      <c r="AE259" s="16" t="s">
        <v>1257</v>
      </c>
      <c r="AF259">
        <v>1</v>
      </c>
      <c r="AJ259" s="14" t="str">
        <f t="shared" ref="AJ259:AJ322" si="21">CONCATENATE("""",AD$1,""": """,AD259,"""")</f>
        <v>"english": "ku"</v>
      </c>
      <c r="AK259" s="14" t="str">
        <f t="shared" ref="AK259:AK322" si="22">CONCATENATE("""",AE$1,""": """,AE259,"""")</f>
        <v>"bengali": "কু"</v>
      </c>
      <c r="AL259" s="14" t="str">
        <f t="shared" ref="AL259:AL322" si="23">CONCATENATE("""",AF$1,""": """,AF259,"""")</f>
        <v>"use": "1"</v>
      </c>
      <c r="AN259" s="13" t="str">
        <f t="shared" ref="AN259:AN322" si="24">CONCATENATE("{ ",$AJ259,", ",$AK259,", ",$AL259," }")</f>
        <v>{ "english": "ku", "bengali": "কু", "use": "1" }</v>
      </c>
      <c r="AT259" s="19"/>
    </row>
    <row r="260" spans="1:46" ht="18" x14ac:dyDescent="0.35">
      <c r="A260" t="s">
        <v>139</v>
      </c>
      <c r="B260" t="s">
        <v>187</v>
      </c>
      <c r="C260" t="s">
        <v>79</v>
      </c>
      <c r="G260" t="str">
        <f ca="1">IF(A260="","",VLOOKUP(A260,Tabelle1!$E$4:$G$99,3,FALSE))</f>
        <v>&amp;#x9B7</v>
      </c>
      <c r="H260" t="str">
        <f ca="1">IF(B260="","",VLOOKUP(B260,Tabelle1!$E$4:$G$99,3,FALSE))</f>
        <v>&amp;#x9CD</v>
      </c>
      <c r="I260" t="str">
        <f ca="1">IF(C260="","",VLOOKUP(C260,Tabelle1!$E$4:$G$99,3,FALSE))</f>
        <v>&amp;#x99E</v>
      </c>
      <c r="J260" t="str">
        <f>IF(D260="","",VLOOKUP(D260,Tabelle1!$E$4:$G$99,3,FALSE))</f>
        <v/>
      </c>
      <c r="K260" t="str">
        <f>IF(E260="","",VLOOKUP(E260,Tabelle1!$E$4:$G$99,3,FALSE))</f>
        <v/>
      </c>
      <c r="L260" t="str">
        <f>IF(F260="","",VLOOKUP(F260,Tabelle1!$E$4:$G$99,3,FALSE))</f>
        <v/>
      </c>
      <c r="N260" t="str">
        <f t="shared" ca="1" si="20"/>
        <v>&amp;#x9B7&amp;#x9CD&amp;#x99E&lt;br&gt;</v>
      </c>
      <c r="Q260" t="s">
        <v>641</v>
      </c>
      <c r="AD260" t="s">
        <v>1755</v>
      </c>
      <c r="AE260" s="16" t="s">
        <v>1258</v>
      </c>
      <c r="AF260">
        <v>1</v>
      </c>
      <c r="AJ260" s="14" t="str">
        <f t="shared" si="21"/>
        <v>"english": "khu"</v>
      </c>
      <c r="AK260" s="14" t="str">
        <f t="shared" si="22"/>
        <v>"bengali": "খু"</v>
      </c>
      <c r="AL260" s="14" t="str">
        <f t="shared" si="23"/>
        <v>"use": "1"</v>
      </c>
      <c r="AN260" s="13" t="str">
        <f t="shared" si="24"/>
        <v>{ "english": "khu", "bengali": "খু", "use": "1" }</v>
      </c>
      <c r="AT260" s="19"/>
    </row>
    <row r="261" spans="1:46" ht="18" x14ac:dyDescent="0.35">
      <c r="A261" t="s">
        <v>139</v>
      </c>
      <c r="B261" t="s">
        <v>187</v>
      </c>
      <c r="C261" t="s">
        <v>82</v>
      </c>
      <c r="G261" t="str">
        <f ca="1">IF(A261="","",VLOOKUP(A261,Tabelle1!$E$4:$G$99,3,FALSE))</f>
        <v>&amp;#x9B7</v>
      </c>
      <c r="H261" t="str">
        <f ca="1">IF(B261="","",VLOOKUP(B261,Tabelle1!$E$4:$G$99,3,FALSE))</f>
        <v>&amp;#x9CD</v>
      </c>
      <c r="I261" t="str">
        <f ca="1">IF(C261="","",VLOOKUP(C261,Tabelle1!$E$4:$G$99,3,FALSE))</f>
        <v>&amp;#x99F</v>
      </c>
      <c r="J261" t="str">
        <f>IF(D261="","",VLOOKUP(D261,Tabelle1!$E$4:$G$99,3,FALSE))</f>
        <v/>
      </c>
      <c r="K261" t="str">
        <f>IF(E261="","",VLOOKUP(E261,Tabelle1!$E$4:$G$99,3,FALSE))</f>
        <v/>
      </c>
      <c r="L261" t="str">
        <f>IF(F261="","",VLOOKUP(F261,Tabelle1!$E$4:$G$99,3,FALSE))</f>
        <v/>
      </c>
      <c r="N261" t="str">
        <f t="shared" ca="1" si="20"/>
        <v>&amp;#x9B7&amp;#x9CD&amp;#x99F&lt;br&gt;</v>
      </c>
      <c r="Q261" t="s">
        <v>642</v>
      </c>
      <c r="AD261" t="s">
        <v>1572</v>
      </c>
      <c r="AE261" s="16" t="s">
        <v>1026</v>
      </c>
      <c r="AF261">
        <v>1</v>
      </c>
      <c r="AJ261" s="14" t="str">
        <f t="shared" si="21"/>
        <v>"english": "gu"</v>
      </c>
      <c r="AK261" s="14" t="str">
        <f t="shared" si="22"/>
        <v>"bengali": "গু"</v>
      </c>
      <c r="AL261" s="14" t="str">
        <f t="shared" si="23"/>
        <v>"use": "1"</v>
      </c>
      <c r="AN261" s="13" t="str">
        <f t="shared" si="24"/>
        <v>{ "english": "gu", "bengali": "গু", "use": "1" }</v>
      </c>
      <c r="AT261" s="19"/>
    </row>
    <row r="262" spans="1:46" ht="18" x14ac:dyDescent="0.35">
      <c r="A262" t="s">
        <v>139</v>
      </c>
      <c r="B262" t="s">
        <v>187</v>
      </c>
      <c r="C262" t="s">
        <v>82</v>
      </c>
      <c r="D262" t="s">
        <v>187</v>
      </c>
      <c r="E262" t="s">
        <v>130</v>
      </c>
      <c r="G262" t="str">
        <f ca="1">IF(A262="","",VLOOKUP(A262,Tabelle1!$E$4:$G$99,3,FALSE))</f>
        <v>&amp;#x9B7</v>
      </c>
      <c r="H262" t="str">
        <f ca="1">IF(B262="","",VLOOKUP(B262,Tabelle1!$E$4:$G$99,3,FALSE))</f>
        <v>&amp;#x9CD</v>
      </c>
      <c r="I262" t="str">
        <f ca="1">IF(C262="","",VLOOKUP(C262,Tabelle1!$E$4:$G$99,3,FALSE))</f>
        <v>&amp;#x99F</v>
      </c>
      <c r="J262" t="str">
        <f ca="1">IF(D262="","",VLOOKUP(D262,Tabelle1!$E$4:$G$99,3,FALSE))</f>
        <v>&amp;#x9CD</v>
      </c>
      <c r="K262" t="str">
        <f ca="1">IF(E262="","",VLOOKUP(E262,Tabelle1!$E$4:$G$99,3,FALSE))</f>
        <v>&amp;#x9B0</v>
      </c>
      <c r="L262" t="str">
        <f>IF(F262="","",VLOOKUP(F262,Tabelle1!$E$4:$G$99,3,FALSE))</f>
        <v/>
      </c>
      <c r="N262" t="str">
        <f t="shared" ca="1" si="20"/>
        <v>&amp;#x9B7&amp;#x9CD&amp;#x99F&amp;#x9CD&amp;#x9B0&lt;br&gt;</v>
      </c>
      <c r="Q262" t="s">
        <v>643</v>
      </c>
      <c r="AD262" t="s">
        <v>1756</v>
      </c>
      <c r="AE262" s="16" t="s">
        <v>1259</v>
      </c>
      <c r="AF262">
        <v>1</v>
      </c>
      <c r="AJ262" s="14" t="str">
        <f t="shared" si="21"/>
        <v>"english": "ghu"</v>
      </c>
      <c r="AK262" s="14" t="str">
        <f t="shared" si="22"/>
        <v>"bengali": "ঘু"</v>
      </c>
      <c r="AL262" s="14" t="str">
        <f t="shared" si="23"/>
        <v>"use": "1"</v>
      </c>
      <c r="AN262" s="13" t="str">
        <f t="shared" si="24"/>
        <v>{ "english": "ghu", "bengali": "ঘু", "use": "1" }</v>
      </c>
      <c r="AT262" s="19"/>
    </row>
    <row r="263" spans="1:46" ht="18" x14ac:dyDescent="0.35">
      <c r="A263" t="s">
        <v>139</v>
      </c>
      <c r="B263" t="s">
        <v>187</v>
      </c>
      <c r="C263" t="s">
        <v>85</v>
      </c>
      <c r="G263" t="str">
        <f ca="1">IF(A263="","",VLOOKUP(A263,Tabelle1!$E$4:$G$99,3,FALSE))</f>
        <v>&amp;#x9B7</v>
      </c>
      <c r="H263" t="str">
        <f ca="1">IF(B263="","",VLOOKUP(B263,Tabelle1!$E$4:$G$99,3,FALSE))</f>
        <v>&amp;#x9CD</v>
      </c>
      <c r="I263" t="str">
        <f ca="1">IF(C263="","",VLOOKUP(C263,Tabelle1!$E$4:$G$99,3,FALSE))</f>
        <v>&amp;#x9A0</v>
      </c>
      <c r="J263" t="str">
        <f>IF(D263="","",VLOOKUP(D263,Tabelle1!$E$4:$G$99,3,FALSE))</f>
        <v/>
      </c>
      <c r="K263" t="str">
        <f>IF(E263="","",VLOOKUP(E263,Tabelle1!$E$4:$G$99,3,FALSE))</f>
        <v/>
      </c>
      <c r="L263" t="str">
        <f>IF(F263="","",VLOOKUP(F263,Tabelle1!$E$4:$G$99,3,FALSE))</f>
        <v/>
      </c>
      <c r="N263" t="str">
        <f t="shared" ca="1" si="20"/>
        <v>&amp;#x9B7&amp;#x9CD&amp;#x9A0&lt;br&gt;</v>
      </c>
      <c r="Q263" t="s">
        <v>644</v>
      </c>
      <c r="AD263" t="s">
        <v>1760</v>
      </c>
      <c r="AE263" s="16" t="s">
        <v>1260</v>
      </c>
      <c r="AF263">
        <v>1</v>
      </c>
      <c r="AJ263" s="14" t="str">
        <f t="shared" si="21"/>
        <v>"english": "chu"</v>
      </c>
      <c r="AK263" s="14" t="str">
        <f t="shared" si="22"/>
        <v>"bengali": "চু"</v>
      </c>
      <c r="AL263" s="14" t="str">
        <f t="shared" si="23"/>
        <v>"use": "1"</v>
      </c>
      <c r="AN263" s="13" t="str">
        <f t="shared" si="24"/>
        <v>{ "english": "chu", "bengali": "চু", "use": "1" }</v>
      </c>
      <c r="AT263" s="19"/>
    </row>
    <row r="264" spans="1:46" ht="18" x14ac:dyDescent="0.35">
      <c r="A264" t="s">
        <v>139</v>
      </c>
      <c r="B264" t="s">
        <v>187</v>
      </c>
      <c r="C264" t="s">
        <v>94</v>
      </c>
      <c r="G264" t="str">
        <f ca="1">IF(A264="","",VLOOKUP(A264,Tabelle1!$E$4:$G$99,3,FALSE))</f>
        <v>&amp;#x9B7</v>
      </c>
      <c r="H264" t="str">
        <f ca="1">IF(B264="","",VLOOKUP(B264,Tabelle1!$E$4:$G$99,3,FALSE))</f>
        <v>&amp;#x9CD</v>
      </c>
      <c r="I264" t="str">
        <f ca="1">IF(C264="","",VLOOKUP(C264,Tabelle1!$E$4:$G$99,3,FALSE))</f>
        <v>&amp;#x9A3</v>
      </c>
      <c r="J264" t="str">
        <f>IF(D264="","",VLOOKUP(D264,Tabelle1!$E$4:$G$99,3,FALSE))</f>
        <v/>
      </c>
      <c r="K264" t="str">
        <f>IF(E264="","",VLOOKUP(E264,Tabelle1!$E$4:$G$99,3,FALSE))</f>
        <v/>
      </c>
      <c r="L264" t="str">
        <f>IF(F264="","",VLOOKUP(F264,Tabelle1!$E$4:$G$99,3,FALSE))</f>
        <v/>
      </c>
      <c r="N264" t="str">
        <f t="shared" ca="1" si="20"/>
        <v>&amp;#x9B7&amp;#x9CD&amp;#x9A3&lt;br&gt;</v>
      </c>
      <c r="Q264" t="s">
        <v>645</v>
      </c>
      <c r="AD264" t="s">
        <v>1761</v>
      </c>
      <c r="AE264" s="16" t="s">
        <v>1261</v>
      </c>
      <c r="AF264">
        <v>1</v>
      </c>
      <c r="AJ264" s="14" t="str">
        <f t="shared" si="21"/>
        <v>"english": "chhu"</v>
      </c>
      <c r="AK264" s="14" t="str">
        <f t="shared" si="22"/>
        <v>"bengali": "ছু"</v>
      </c>
      <c r="AL264" s="14" t="str">
        <f t="shared" si="23"/>
        <v>"use": "1"</v>
      </c>
      <c r="AN264" s="13" t="str">
        <f t="shared" si="24"/>
        <v>{ "english": "chhu", "bengali": "ছু", "use": "1" }</v>
      </c>
      <c r="AT264" s="19"/>
    </row>
    <row r="265" spans="1:46" ht="18" x14ac:dyDescent="0.35">
      <c r="A265" t="s">
        <v>139</v>
      </c>
      <c r="B265" t="s">
        <v>187</v>
      </c>
      <c r="C265" t="s">
        <v>112</v>
      </c>
      <c r="G265" t="str">
        <f ca="1">IF(A265="","",VLOOKUP(A265,Tabelle1!$E$4:$G$99,3,FALSE))</f>
        <v>&amp;#x9B7</v>
      </c>
      <c r="H265" t="str">
        <f ca="1">IF(B265="","",VLOOKUP(B265,Tabelle1!$E$4:$G$99,3,FALSE))</f>
        <v>&amp;#x9CD</v>
      </c>
      <c r="I265" t="str">
        <f ca="1">IF(C265="","",VLOOKUP(C265,Tabelle1!$E$4:$G$99,3,FALSE))</f>
        <v>&amp;#x9AA</v>
      </c>
      <c r="J265" t="str">
        <f>IF(D265="","",VLOOKUP(D265,Tabelle1!$E$4:$G$99,3,FALSE))</f>
        <v/>
      </c>
      <c r="K265" t="str">
        <f>IF(E265="","",VLOOKUP(E265,Tabelle1!$E$4:$G$99,3,FALSE))</f>
        <v/>
      </c>
      <c r="L265" t="str">
        <f>IF(F265="","",VLOOKUP(F265,Tabelle1!$E$4:$G$99,3,FALSE))</f>
        <v/>
      </c>
      <c r="N265" t="str">
        <f t="shared" ca="1" si="20"/>
        <v>&amp;#x9B7&amp;#x9CD&amp;#x9AA&lt;br&gt;</v>
      </c>
      <c r="Q265" t="s">
        <v>646</v>
      </c>
      <c r="AD265" t="s">
        <v>1757</v>
      </c>
      <c r="AE265" s="16" t="s">
        <v>1262</v>
      </c>
      <c r="AF265">
        <v>1</v>
      </c>
      <c r="AJ265" s="14" t="str">
        <f t="shared" si="21"/>
        <v>"english": "ju"</v>
      </c>
      <c r="AK265" s="14" t="str">
        <f t="shared" si="22"/>
        <v>"bengali": "জু"</v>
      </c>
      <c r="AL265" s="14" t="str">
        <f t="shared" si="23"/>
        <v>"use": "1"</v>
      </c>
      <c r="AN265" s="13" t="str">
        <f t="shared" si="24"/>
        <v>{ "english": "ju", "bengali": "জু", "use": "1" }</v>
      </c>
      <c r="AT265" s="19"/>
    </row>
    <row r="266" spans="1:46" ht="18" x14ac:dyDescent="0.35">
      <c r="A266" t="s">
        <v>139</v>
      </c>
      <c r="B266" t="s">
        <v>187</v>
      </c>
      <c r="C266" t="s">
        <v>112</v>
      </c>
      <c r="D266" t="s">
        <v>187</v>
      </c>
      <c r="E266" t="s">
        <v>130</v>
      </c>
      <c r="G266" t="str">
        <f ca="1">IF(A266="","",VLOOKUP(A266,Tabelle1!$E$4:$G$99,3,FALSE))</f>
        <v>&amp;#x9B7</v>
      </c>
      <c r="H266" t="str">
        <f ca="1">IF(B266="","",VLOOKUP(B266,Tabelle1!$E$4:$G$99,3,FALSE))</f>
        <v>&amp;#x9CD</v>
      </c>
      <c r="I266" t="str">
        <f ca="1">IF(C266="","",VLOOKUP(C266,Tabelle1!$E$4:$G$99,3,FALSE))</f>
        <v>&amp;#x9AA</v>
      </c>
      <c r="J266" t="str">
        <f ca="1">IF(D266="","",VLOOKUP(D266,Tabelle1!$E$4:$G$99,3,FALSE))</f>
        <v>&amp;#x9CD</v>
      </c>
      <c r="K266" t="str">
        <f ca="1">IF(E266="","",VLOOKUP(E266,Tabelle1!$E$4:$G$99,3,FALSE))</f>
        <v>&amp;#x9B0</v>
      </c>
      <c r="L266" t="str">
        <f>IF(F266="","",VLOOKUP(F266,Tabelle1!$E$4:$G$99,3,FALSE))</f>
        <v/>
      </c>
      <c r="N266" t="str">
        <f t="shared" ca="1" si="20"/>
        <v>&amp;#x9B7&amp;#x9CD&amp;#x9AA&amp;#x9CD&amp;#x9B0&lt;br&gt;</v>
      </c>
      <c r="Q266" t="s">
        <v>647</v>
      </c>
      <c r="AD266" t="s">
        <v>1758</v>
      </c>
      <c r="AE266" s="16" t="s">
        <v>1263</v>
      </c>
      <c r="AF266">
        <v>1</v>
      </c>
      <c r="AJ266" s="14" t="str">
        <f t="shared" si="21"/>
        <v>"english": "jhu"</v>
      </c>
      <c r="AK266" s="14" t="str">
        <f t="shared" si="22"/>
        <v>"bengali": "ঝু"</v>
      </c>
      <c r="AL266" s="14" t="str">
        <f t="shared" si="23"/>
        <v>"use": "1"</v>
      </c>
      <c r="AN266" s="13" t="str">
        <f t="shared" si="24"/>
        <v>{ "english": "jhu", "bengali": "ঝু", "use": "1" }</v>
      </c>
      <c r="AT266" s="19"/>
    </row>
    <row r="267" spans="1:46" ht="18" x14ac:dyDescent="0.35">
      <c r="A267" t="s">
        <v>139</v>
      </c>
      <c r="B267" t="s">
        <v>187</v>
      </c>
      <c r="C267" t="s">
        <v>115</v>
      </c>
      <c r="G267" t="str">
        <f ca="1">IF(A267="","",VLOOKUP(A267,Tabelle1!$E$4:$G$99,3,FALSE))</f>
        <v>&amp;#x9B7</v>
      </c>
      <c r="H267" t="str">
        <f ca="1">IF(B267="","",VLOOKUP(B267,Tabelle1!$E$4:$G$99,3,FALSE))</f>
        <v>&amp;#x9CD</v>
      </c>
      <c r="I267" t="str">
        <f ca="1">IF(C267="","",VLOOKUP(C267,Tabelle1!$E$4:$G$99,3,FALSE))</f>
        <v>&amp;#x9AB</v>
      </c>
      <c r="J267" t="str">
        <f>IF(D267="","",VLOOKUP(D267,Tabelle1!$E$4:$G$99,3,FALSE))</f>
        <v/>
      </c>
      <c r="K267" t="str">
        <f>IF(E267="","",VLOOKUP(E267,Tabelle1!$E$4:$G$99,3,FALSE))</f>
        <v/>
      </c>
      <c r="L267" t="str">
        <f>IF(F267="","",VLOOKUP(F267,Tabelle1!$E$4:$G$99,3,FALSE))</f>
        <v/>
      </c>
      <c r="N267" t="str">
        <f t="shared" ca="1" si="20"/>
        <v>&amp;#x9B7&amp;#x9CD&amp;#x9AB&lt;br&gt;</v>
      </c>
      <c r="Q267" t="s">
        <v>648</v>
      </c>
      <c r="AD267" t="s">
        <v>1759</v>
      </c>
      <c r="AE267" s="16" t="s">
        <v>1264</v>
      </c>
      <c r="AF267">
        <v>1</v>
      </c>
      <c r="AJ267" s="14" t="str">
        <f t="shared" si="21"/>
        <v>"english": "tu"</v>
      </c>
      <c r="AK267" s="14" t="str">
        <f t="shared" si="22"/>
        <v>"bengali": "টু"</v>
      </c>
      <c r="AL267" s="14" t="str">
        <f t="shared" si="23"/>
        <v>"use": "1"</v>
      </c>
      <c r="AN267" s="13" t="str">
        <f t="shared" si="24"/>
        <v>{ "english": "tu", "bengali": "টু", "use": "1" }</v>
      </c>
      <c r="AT267" s="19"/>
    </row>
    <row r="268" spans="1:46" ht="18" x14ac:dyDescent="0.35">
      <c r="A268" t="s">
        <v>139</v>
      </c>
      <c r="B268" t="s">
        <v>187</v>
      </c>
      <c r="C268" t="s">
        <v>124</v>
      </c>
      <c r="G268" t="str">
        <f ca="1">IF(A268="","",VLOOKUP(A268,Tabelle1!$E$4:$G$99,3,FALSE))</f>
        <v>&amp;#x9B7</v>
      </c>
      <c r="H268" t="str">
        <f ca="1">IF(B268="","",VLOOKUP(B268,Tabelle1!$E$4:$G$99,3,FALSE))</f>
        <v>&amp;#x9CD</v>
      </c>
      <c r="I268" t="str">
        <f ca="1">IF(C268="","",VLOOKUP(C268,Tabelle1!$E$4:$G$99,3,FALSE))</f>
        <v>&amp;#x9AE</v>
      </c>
      <c r="J268" t="str">
        <f>IF(D268="","",VLOOKUP(D268,Tabelle1!$E$4:$G$99,3,FALSE))</f>
        <v/>
      </c>
      <c r="K268" t="str">
        <f>IF(E268="","",VLOOKUP(E268,Tabelle1!$E$4:$G$99,3,FALSE))</f>
        <v/>
      </c>
      <c r="L268" t="str">
        <f>IF(F268="","",VLOOKUP(F268,Tabelle1!$E$4:$G$99,3,FALSE))</f>
        <v/>
      </c>
      <c r="N268" t="str">
        <f t="shared" ca="1" si="20"/>
        <v>&amp;#x9B7&amp;#x9CD&amp;#x9AE&lt;br&gt;</v>
      </c>
      <c r="Q268" t="s">
        <v>649</v>
      </c>
      <c r="AD268" t="s">
        <v>1762</v>
      </c>
      <c r="AE268" s="16" t="s">
        <v>1265</v>
      </c>
      <c r="AF268">
        <v>1</v>
      </c>
      <c r="AJ268" s="14" t="str">
        <f t="shared" si="21"/>
        <v>"english": "thu"</v>
      </c>
      <c r="AK268" s="14" t="str">
        <f t="shared" si="22"/>
        <v>"bengali": "ঠু"</v>
      </c>
      <c r="AL268" s="14" t="str">
        <f t="shared" si="23"/>
        <v>"use": "1"</v>
      </c>
      <c r="AN268" s="13" t="str">
        <f t="shared" si="24"/>
        <v>{ "english": "thu", "bengali": "ঠু", "use": "1" }</v>
      </c>
      <c r="AT268" s="19"/>
    </row>
    <row r="269" spans="1:46" ht="18" x14ac:dyDescent="0.35">
      <c r="A269" t="s">
        <v>139</v>
      </c>
      <c r="B269" t="s">
        <v>187</v>
      </c>
      <c r="C269" t="s">
        <v>127</v>
      </c>
      <c r="G269" t="str">
        <f ca="1">IF(A269="","",VLOOKUP(A269,Tabelle1!$E$4:$G$99,3,FALSE))</f>
        <v>&amp;#x9B7</v>
      </c>
      <c r="H269" t="str">
        <f ca="1">IF(B269="","",VLOOKUP(B269,Tabelle1!$E$4:$G$99,3,FALSE))</f>
        <v>&amp;#x9CD</v>
      </c>
      <c r="I269" t="str">
        <f ca="1">IF(C269="","",VLOOKUP(C269,Tabelle1!$E$4:$G$99,3,FALSE))</f>
        <v>&amp;#x9AF</v>
      </c>
      <c r="J269" t="str">
        <f>IF(D269="","",VLOOKUP(D269,Tabelle1!$E$4:$G$99,3,FALSE))</f>
        <v/>
      </c>
      <c r="K269" t="str">
        <f>IF(E269="","",VLOOKUP(E269,Tabelle1!$E$4:$G$99,3,FALSE))</f>
        <v/>
      </c>
      <c r="L269" t="str">
        <f>IF(F269="","",VLOOKUP(F269,Tabelle1!$E$4:$G$99,3,FALSE))</f>
        <v/>
      </c>
      <c r="N269" t="str">
        <f t="shared" ca="1" si="20"/>
        <v>&amp;#x9B7&amp;#x9CD&amp;#x9AF&lt;br&gt;</v>
      </c>
      <c r="Q269" t="s">
        <v>650</v>
      </c>
      <c r="AD269" t="s">
        <v>1636</v>
      </c>
      <c r="AE269" s="16" t="s">
        <v>1266</v>
      </c>
      <c r="AF269">
        <v>1</v>
      </c>
      <c r="AJ269" s="14" t="str">
        <f t="shared" si="21"/>
        <v>"english": "du"</v>
      </c>
      <c r="AK269" s="14" t="str">
        <f t="shared" si="22"/>
        <v>"bengali": "ডু"</v>
      </c>
      <c r="AL269" s="14" t="str">
        <f t="shared" si="23"/>
        <v>"use": "1"</v>
      </c>
      <c r="AN269" s="13" t="str">
        <f t="shared" si="24"/>
        <v>{ "english": "du", "bengali": "ডু", "use": "1" }</v>
      </c>
      <c r="AT269" s="19"/>
    </row>
    <row r="270" spans="1:46" ht="18" x14ac:dyDescent="0.35">
      <c r="A270" t="s">
        <v>139</v>
      </c>
      <c r="B270" t="s">
        <v>187</v>
      </c>
      <c r="C270" t="s">
        <v>130</v>
      </c>
      <c r="G270" t="str">
        <f ca="1">IF(A270="","",VLOOKUP(A270,Tabelle1!$E$4:$G$99,3,FALSE))</f>
        <v>&amp;#x9B7</v>
      </c>
      <c r="H270" t="str">
        <f ca="1">IF(B270="","",VLOOKUP(B270,Tabelle1!$E$4:$G$99,3,FALSE))</f>
        <v>&amp;#x9CD</v>
      </c>
      <c r="I270" t="str">
        <f ca="1">IF(C270="","",VLOOKUP(C270,Tabelle1!$E$4:$G$99,3,FALSE))</f>
        <v>&amp;#x9B0</v>
      </c>
      <c r="J270" t="str">
        <f>IF(D270="","",VLOOKUP(D270,Tabelle1!$E$4:$G$99,3,FALSE))</f>
        <v/>
      </c>
      <c r="K270" t="str">
        <f>IF(E270="","",VLOOKUP(E270,Tabelle1!$E$4:$G$99,3,FALSE))</f>
        <v/>
      </c>
      <c r="L270" t="str">
        <f>IF(F270="","",VLOOKUP(F270,Tabelle1!$E$4:$G$99,3,FALSE))</f>
        <v/>
      </c>
      <c r="N270" t="str">
        <f t="shared" ca="1" si="20"/>
        <v>&amp;#x9B7&amp;#x9CD&amp;#x9B0&lt;br&gt;</v>
      </c>
      <c r="Q270" t="s">
        <v>651</v>
      </c>
      <c r="AD270" t="s">
        <v>1763</v>
      </c>
      <c r="AE270" s="16" t="s">
        <v>1267</v>
      </c>
      <c r="AF270">
        <v>1</v>
      </c>
      <c r="AJ270" s="14" t="str">
        <f t="shared" si="21"/>
        <v>"english": "dhu"</v>
      </c>
      <c r="AK270" s="14" t="str">
        <f t="shared" si="22"/>
        <v>"bengali": "ঢু"</v>
      </c>
      <c r="AL270" s="14" t="str">
        <f t="shared" si="23"/>
        <v>"use": "1"</v>
      </c>
      <c r="AN270" s="13" t="str">
        <f t="shared" si="24"/>
        <v>{ "english": "dhu", "bengali": "ঢু", "use": "1" }</v>
      </c>
      <c r="AT270" s="19"/>
    </row>
    <row r="271" spans="1:46" ht="18" x14ac:dyDescent="0.35">
      <c r="A271" t="s">
        <v>142</v>
      </c>
      <c r="B271" t="s">
        <v>187</v>
      </c>
      <c r="C271" t="s">
        <v>52</v>
      </c>
      <c r="G271" t="str">
        <f ca="1">IF(A271="","",VLOOKUP(A271,Tabelle1!$E$4:$G$99,3,FALSE))</f>
        <v>&amp;#x9B8</v>
      </c>
      <c r="H271" t="str">
        <f ca="1">IF(B271="","",VLOOKUP(B271,Tabelle1!$E$4:$G$99,3,FALSE))</f>
        <v>&amp;#x9CD</v>
      </c>
      <c r="I271" t="str">
        <f ca="1">IF(C271="","",VLOOKUP(C271,Tabelle1!$E$4:$G$99,3,FALSE))</f>
        <v>&amp;#x995</v>
      </c>
      <c r="J271" t="str">
        <f>IF(D271="","",VLOOKUP(D271,Tabelle1!$E$4:$G$99,3,FALSE))</f>
        <v/>
      </c>
      <c r="K271" t="str">
        <f>IF(E271="","",VLOOKUP(E271,Tabelle1!$E$4:$G$99,3,FALSE))</f>
        <v/>
      </c>
      <c r="L271" t="str">
        <f>IF(F271="","",VLOOKUP(F271,Tabelle1!$E$4:$G$99,3,FALSE))</f>
        <v/>
      </c>
      <c r="N271" t="str">
        <f t="shared" ca="1" si="20"/>
        <v>&amp;#x9B8&amp;#x9CD&amp;#x995&lt;br&gt;</v>
      </c>
      <c r="Q271" t="s">
        <v>652</v>
      </c>
      <c r="AD271" t="s">
        <v>1764</v>
      </c>
      <c r="AE271" s="16" t="s">
        <v>1268</v>
      </c>
      <c r="AF271">
        <v>1</v>
      </c>
      <c r="AJ271" s="14" t="str">
        <f t="shared" si="21"/>
        <v>"english": "nu"</v>
      </c>
      <c r="AK271" s="14" t="str">
        <f t="shared" si="22"/>
        <v>"bengali": "ণু"</v>
      </c>
      <c r="AL271" s="14" t="str">
        <f t="shared" si="23"/>
        <v>"use": "1"</v>
      </c>
      <c r="AN271" s="13" t="str">
        <f t="shared" si="24"/>
        <v>{ "english": "nu", "bengali": "ণু", "use": "1" }</v>
      </c>
      <c r="AT271" s="19"/>
    </row>
    <row r="272" spans="1:46" ht="18" x14ac:dyDescent="0.35">
      <c r="A272" t="s">
        <v>142</v>
      </c>
      <c r="B272" t="s">
        <v>187</v>
      </c>
      <c r="C272" t="s">
        <v>52</v>
      </c>
      <c r="D272" t="s">
        <v>187</v>
      </c>
      <c r="E272" t="s">
        <v>130</v>
      </c>
      <c r="G272" t="str">
        <f ca="1">IF(A272="","",VLOOKUP(A272,Tabelle1!$E$4:$G$99,3,FALSE))</f>
        <v>&amp;#x9B8</v>
      </c>
      <c r="H272" t="str">
        <f ca="1">IF(B272="","",VLOOKUP(B272,Tabelle1!$E$4:$G$99,3,FALSE))</f>
        <v>&amp;#x9CD</v>
      </c>
      <c r="I272" t="str">
        <f ca="1">IF(C272="","",VLOOKUP(C272,Tabelle1!$E$4:$G$99,3,FALSE))</f>
        <v>&amp;#x995</v>
      </c>
      <c r="J272" t="str">
        <f ca="1">IF(D272="","",VLOOKUP(D272,Tabelle1!$E$4:$G$99,3,FALSE))</f>
        <v>&amp;#x9CD</v>
      </c>
      <c r="K272" t="str">
        <f ca="1">IF(E272="","",VLOOKUP(E272,Tabelle1!$E$4:$G$99,3,FALSE))</f>
        <v>&amp;#x9B0</v>
      </c>
      <c r="L272" t="str">
        <f>IF(F272="","",VLOOKUP(F272,Tabelle1!$E$4:$G$99,3,FALSE))</f>
        <v/>
      </c>
      <c r="N272" t="str">
        <f t="shared" ca="1" si="20"/>
        <v>&amp;#x9B8&amp;#x9CD&amp;#x995&amp;#x9CD&amp;#x9B0&lt;br&gt;</v>
      </c>
      <c r="Q272" t="s">
        <v>653</v>
      </c>
      <c r="AD272" t="s">
        <v>1759</v>
      </c>
      <c r="AE272" s="16" t="s">
        <v>1269</v>
      </c>
      <c r="AF272">
        <v>1</v>
      </c>
      <c r="AJ272" s="14" t="str">
        <f t="shared" si="21"/>
        <v>"english": "tu"</v>
      </c>
      <c r="AK272" s="14" t="str">
        <f t="shared" si="22"/>
        <v>"bengali": "তু"</v>
      </c>
      <c r="AL272" s="14" t="str">
        <f t="shared" si="23"/>
        <v>"use": "1"</v>
      </c>
      <c r="AN272" s="13" t="str">
        <f t="shared" si="24"/>
        <v>{ "english": "tu", "bengali": "তু", "use": "1" }</v>
      </c>
      <c r="AT272" s="19"/>
    </row>
    <row r="273" spans="1:46" ht="18" x14ac:dyDescent="0.35">
      <c r="A273" t="s">
        <v>142</v>
      </c>
      <c r="B273" t="s">
        <v>187</v>
      </c>
      <c r="C273" t="s">
        <v>55</v>
      </c>
      <c r="G273" t="str">
        <f ca="1">IF(A273="","",VLOOKUP(A273,Tabelle1!$E$4:$G$99,3,FALSE))</f>
        <v>&amp;#x9B8</v>
      </c>
      <c r="H273" t="str">
        <f ca="1">IF(B273="","",VLOOKUP(B273,Tabelle1!$E$4:$G$99,3,FALSE))</f>
        <v>&amp;#x9CD</v>
      </c>
      <c r="I273" t="str">
        <f ca="1">IF(C273="","",VLOOKUP(C273,Tabelle1!$E$4:$G$99,3,FALSE))</f>
        <v>&amp;#x996</v>
      </c>
      <c r="J273" t="str">
        <f>IF(D273="","",VLOOKUP(D273,Tabelle1!$E$4:$G$99,3,FALSE))</f>
        <v/>
      </c>
      <c r="K273" t="str">
        <f>IF(E273="","",VLOOKUP(E273,Tabelle1!$E$4:$G$99,3,FALSE))</f>
        <v/>
      </c>
      <c r="L273" t="str">
        <f>IF(F273="","",VLOOKUP(F273,Tabelle1!$E$4:$G$99,3,FALSE))</f>
        <v/>
      </c>
      <c r="N273" t="str">
        <f t="shared" ca="1" si="20"/>
        <v>&amp;#x9B8&amp;#x9CD&amp;#x996&lt;br&gt;</v>
      </c>
      <c r="Q273" t="s">
        <v>654</v>
      </c>
      <c r="AD273" t="s">
        <v>1762</v>
      </c>
      <c r="AE273" s="16" t="s">
        <v>1270</v>
      </c>
      <c r="AF273">
        <v>1</v>
      </c>
      <c r="AJ273" s="14" t="str">
        <f t="shared" si="21"/>
        <v>"english": "thu"</v>
      </c>
      <c r="AK273" s="14" t="str">
        <f t="shared" si="22"/>
        <v>"bengali": "থু"</v>
      </c>
      <c r="AL273" s="14" t="str">
        <f t="shared" si="23"/>
        <v>"use": "1"</v>
      </c>
      <c r="AN273" s="13" t="str">
        <f t="shared" si="24"/>
        <v>{ "english": "thu", "bengali": "থু", "use": "1" }</v>
      </c>
      <c r="AT273" s="19"/>
    </row>
    <row r="274" spans="1:46" ht="18" x14ac:dyDescent="0.35">
      <c r="A274" t="s">
        <v>142</v>
      </c>
      <c r="B274" t="s">
        <v>187</v>
      </c>
      <c r="C274" t="s">
        <v>82</v>
      </c>
      <c r="G274" t="str">
        <f ca="1">IF(A274="","",VLOOKUP(A274,Tabelle1!$E$4:$G$99,3,FALSE))</f>
        <v>&amp;#x9B8</v>
      </c>
      <c r="H274" t="str">
        <f ca="1">IF(B274="","",VLOOKUP(B274,Tabelle1!$E$4:$G$99,3,FALSE))</f>
        <v>&amp;#x9CD</v>
      </c>
      <c r="I274" t="str">
        <f ca="1">IF(C274="","",VLOOKUP(C274,Tabelle1!$E$4:$G$99,3,FALSE))</f>
        <v>&amp;#x99F</v>
      </c>
      <c r="J274" t="str">
        <f>IF(D274="","",VLOOKUP(D274,Tabelle1!$E$4:$G$99,3,FALSE))</f>
        <v/>
      </c>
      <c r="K274" t="str">
        <f>IF(E274="","",VLOOKUP(E274,Tabelle1!$E$4:$G$99,3,FALSE))</f>
        <v/>
      </c>
      <c r="L274" t="str">
        <f>IF(F274="","",VLOOKUP(F274,Tabelle1!$E$4:$G$99,3,FALSE))</f>
        <v/>
      </c>
      <c r="N274" t="str">
        <f t="shared" ca="1" si="20"/>
        <v>&amp;#x9B8&amp;#x9CD&amp;#x99F&lt;br&gt;</v>
      </c>
      <c r="Q274" t="s">
        <v>655</v>
      </c>
      <c r="AD274" t="s">
        <v>1636</v>
      </c>
      <c r="AE274" s="16" t="s">
        <v>1101</v>
      </c>
      <c r="AF274">
        <v>1</v>
      </c>
      <c r="AJ274" s="14" t="str">
        <f t="shared" si="21"/>
        <v>"english": "du"</v>
      </c>
      <c r="AK274" s="14" t="str">
        <f t="shared" si="22"/>
        <v>"bengali": "দু"</v>
      </c>
      <c r="AL274" s="14" t="str">
        <f t="shared" si="23"/>
        <v>"use": "1"</v>
      </c>
      <c r="AN274" s="13" t="str">
        <f t="shared" si="24"/>
        <v>{ "english": "du", "bengali": "দু", "use": "1" }</v>
      </c>
      <c r="AT274" s="19"/>
    </row>
    <row r="275" spans="1:46" ht="18" x14ac:dyDescent="0.35">
      <c r="A275" t="s">
        <v>142</v>
      </c>
      <c r="B275" t="s">
        <v>187</v>
      </c>
      <c r="C275" t="s">
        <v>82</v>
      </c>
      <c r="D275" t="s">
        <v>187</v>
      </c>
      <c r="E275" t="s">
        <v>130</v>
      </c>
      <c r="G275" t="str">
        <f ca="1">IF(A275="","",VLOOKUP(A275,Tabelle1!$E$4:$G$99,3,FALSE))</f>
        <v>&amp;#x9B8</v>
      </c>
      <c r="H275" t="str">
        <f ca="1">IF(B275="","",VLOOKUP(B275,Tabelle1!$E$4:$G$99,3,FALSE))</f>
        <v>&amp;#x9CD</v>
      </c>
      <c r="I275" t="str">
        <f ca="1">IF(C275="","",VLOOKUP(C275,Tabelle1!$E$4:$G$99,3,FALSE))</f>
        <v>&amp;#x99F</v>
      </c>
      <c r="J275" t="str">
        <f ca="1">IF(D275="","",VLOOKUP(D275,Tabelle1!$E$4:$G$99,3,FALSE))</f>
        <v>&amp;#x9CD</v>
      </c>
      <c r="K275" t="str">
        <f ca="1">IF(E275="","",VLOOKUP(E275,Tabelle1!$E$4:$G$99,3,FALSE))</f>
        <v>&amp;#x9B0</v>
      </c>
      <c r="L275" t="str">
        <f>IF(F275="","",VLOOKUP(F275,Tabelle1!$E$4:$G$99,3,FALSE))</f>
        <v/>
      </c>
      <c r="N275" t="str">
        <f t="shared" ca="1" si="20"/>
        <v>&amp;#x9B8&amp;#x9CD&amp;#x99F&amp;#x9CD&amp;#x9B0&lt;br&gt;</v>
      </c>
      <c r="Q275" t="s">
        <v>656</v>
      </c>
      <c r="AD275" t="s">
        <v>1763</v>
      </c>
      <c r="AE275" s="16" t="s">
        <v>1271</v>
      </c>
      <c r="AF275">
        <v>1</v>
      </c>
      <c r="AJ275" s="14" t="str">
        <f t="shared" si="21"/>
        <v>"english": "dhu"</v>
      </c>
      <c r="AK275" s="14" t="str">
        <f t="shared" si="22"/>
        <v>"bengali": "ধু"</v>
      </c>
      <c r="AL275" s="14" t="str">
        <f t="shared" si="23"/>
        <v>"use": "1"</v>
      </c>
      <c r="AN275" s="13" t="str">
        <f t="shared" si="24"/>
        <v>{ "english": "dhu", "bengali": "ধু", "use": "1" }</v>
      </c>
      <c r="AT275" s="19"/>
    </row>
    <row r="276" spans="1:46" ht="18" x14ac:dyDescent="0.35">
      <c r="A276" t="s">
        <v>142</v>
      </c>
      <c r="B276" t="s">
        <v>187</v>
      </c>
      <c r="C276" t="s">
        <v>97</v>
      </c>
      <c r="G276" t="str">
        <f ca="1">IF(A276="","",VLOOKUP(A276,Tabelle1!$E$4:$G$99,3,FALSE))</f>
        <v>&amp;#x9B8</v>
      </c>
      <c r="H276" t="str">
        <f ca="1">IF(B276="","",VLOOKUP(B276,Tabelle1!$E$4:$G$99,3,FALSE))</f>
        <v>&amp;#x9CD</v>
      </c>
      <c r="I276" t="str">
        <f ca="1">IF(C276="","",VLOOKUP(C276,Tabelle1!$E$4:$G$99,3,FALSE))</f>
        <v>&amp;#x9A4</v>
      </c>
      <c r="J276" t="str">
        <f>IF(D276="","",VLOOKUP(D276,Tabelle1!$E$4:$G$99,3,FALSE))</f>
        <v/>
      </c>
      <c r="K276" t="str">
        <f>IF(E276="","",VLOOKUP(E276,Tabelle1!$E$4:$G$99,3,FALSE))</f>
        <v/>
      </c>
      <c r="L276" t="str">
        <f>IF(F276="","",VLOOKUP(F276,Tabelle1!$E$4:$G$99,3,FALSE))</f>
        <v/>
      </c>
      <c r="N276" t="str">
        <f t="shared" ca="1" si="20"/>
        <v>&amp;#x9B8&amp;#x9CD&amp;#x9A4&lt;br&gt;</v>
      </c>
      <c r="Q276" t="s">
        <v>657</v>
      </c>
      <c r="AD276" t="s">
        <v>1764</v>
      </c>
      <c r="AE276" s="16" t="s">
        <v>1272</v>
      </c>
      <c r="AF276">
        <v>1</v>
      </c>
      <c r="AJ276" s="14" t="str">
        <f t="shared" si="21"/>
        <v>"english": "nu"</v>
      </c>
      <c r="AK276" s="14" t="str">
        <f t="shared" si="22"/>
        <v>"bengali": "নু"</v>
      </c>
      <c r="AL276" s="14" t="str">
        <f t="shared" si="23"/>
        <v>"use": "1"</v>
      </c>
      <c r="AN276" s="13" t="str">
        <f t="shared" si="24"/>
        <v>{ "english": "nu", "bengali": "নু", "use": "1" }</v>
      </c>
      <c r="AT276" s="19"/>
    </row>
    <row r="277" spans="1:46" ht="18" x14ac:dyDescent="0.35">
      <c r="A277" t="s">
        <v>142</v>
      </c>
      <c r="B277" t="s">
        <v>187</v>
      </c>
      <c r="C277" t="s">
        <v>97</v>
      </c>
      <c r="D277" t="s">
        <v>163</v>
      </c>
      <c r="G277" t="str">
        <f ca="1">IF(A277="","",VLOOKUP(A277,Tabelle1!$E$4:$G$99,3,FALSE))</f>
        <v>&amp;#x9B8</v>
      </c>
      <c r="H277" t="str">
        <f ca="1">IF(B277="","",VLOOKUP(B277,Tabelle1!$E$4:$G$99,3,FALSE))</f>
        <v>&amp;#x9CD</v>
      </c>
      <c r="I277" t="str">
        <f ca="1">IF(C277="","",VLOOKUP(C277,Tabelle1!$E$4:$G$99,3,FALSE))</f>
        <v>&amp;#x9A4</v>
      </c>
      <c r="J277" t="str">
        <f ca="1">IF(D277="","",VLOOKUP(D277,Tabelle1!$E$4:$G$99,3,FALSE))</f>
        <v>&amp;#x9C1</v>
      </c>
      <c r="K277" t="str">
        <f>IF(E277="","",VLOOKUP(E277,Tabelle1!$E$4:$G$99,3,FALSE))</f>
        <v/>
      </c>
      <c r="L277" t="str">
        <f>IF(F277="","",VLOOKUP(F277,Tabelle1!$E$4:$G$99,3,FALSE))</f>
        <v/>
      </c>
      <c r="N277" t="str">
        <f t="shared" ca="1" si="20"/>
        <v>&amp;#x9B8&amp;#x9CD&amp;#x9A4&amp;#x9C1&lt;br&gt;</v>
      </c>
      <c r="Q277" t="s">
        <v>658</v>
      </c>
      <c r="AD277" t="s">
        <v>1765</v>
      </c>
      <c r="AE277" s="16" t="s">
        <v>1273</v>
      </c>
      <c r="AF277">
        <v>1</v>
      </c>
      <c r="AJ277" s="14" t="str">
        <f t="shared" si="21"/>
        <v>"english": "pu"</v>
      </c>
      <c r="AK277" s="14" t="str">
        <f t="shared" si="22"/>
        <v>"bengali": "পু"</v>
      </c>
      <c r="AL277" s="14" t="str">
        <f t="shared" si="23"/>
        <v>"use": "1"</v>
      </c>
      <c r="AN277" s="13" t="str">
        <f t="shared" si="24"/>
        <v>{ "english": "pu", "bengali": "পু", "use": "1" }</v>
      </c>
      <c r="AT277" s="19"/>
    </row>
    <row r="278" spans="1:46" ht="18" x14ac:dyDescent="0.35">
      <c r="A278" t="s">
        <v>142</v>
      </c>
      <c r="B278" t="s">
        <v>187</v>
      </c>
      <c r="C278" t="s">
        <v>97</v>
      </c>
      <c r="D278" t="s">
        <v>187</v>
      </c>
      <c r="E278" t="s">
        <v>118</v>
      </c>
      <c r="G278" t="str">
        <f ca="1">IF(A278="","",VLOOKUP(A278,Tabelle1!$E$4:$G$99,3,FALSE))</f>
        <v>&amp;#x9B8</v>
      </c>
      <c r="H278" t="str">
        <f ca="1">IF(B278="","",VLOOKUP(B278,Tabelle1!$E$4:$G$99,3,FALSE))</f>
        <v>&amp;#x9CD</v>
      </c>
      <c r="I278" t="str">
        <f ca="1">IF(C278="","",VLOOKUP(C278,Tabelle1!$E$4:$G$99,3,FALSE))</f>
        <v>&amp;#x9A4</v>
      </c>
      <c r="J278" t="str">
        <f ca="1">IF(D278="","",VLOOKUP(D278,Tabelle1!$E$4:$G$99,3,FALSE))</f>
        <v>&amp;#x9CD</v>
      </c>
      <c r="K278" t="str">
        <f ca="1">IF(E278="","",VLOOKUP(E278,Tabelle1!$E$4:$G$99,3,FALSE))</f>
        <v>&amp;#x9AC</v>
      </c>
      <c r="L278" t="str">
        <f>IF(F278="","",VLOOKUP(F278,Tabelle1!$E$4:$G$99,3,FALSE))</f>
        <v/>
      </c>
      <c r="N278" t="str">
        <f t="shared" ca="1" si="20"/>
        <v>&amp;#x9B8&amp;#x9CD&amp;#x9A4&amp;#x9CD&amp;#x9AC&lt;br&gt;</v>
      </c>
      <c r="Q278" t="s">
        <v>659</v>
      </c>
      <c r="AD278" t="s">
        <v>1766</v>
      </c>
      <c r="AE278" s="16" t="s">
        <v>1274</v>
      </c>
      <c r="AF278">
        <v>1</v>
      </c>
      <c r="AJ278" s="14" t="str">
        <f t="shared" si="21"/>
        <v>"english": "fu"</v>
      </c>
      <c r="AK278" s="14" t="str">
        <f t="shared" si="22"/>
        <v>"bengali": "ফু"</v>
      </c>
      <c r="AL278" s="14" t="str">
        <f t="shared" si="23"/>
        <v>"use": "1"</v>
      </c>
      <c r="AN278" s="13" t="str">
        <f t="shared" si="24"/>
        <v>{ "english": "fu", "bengali": "ফু", "use": "1" }</v>
      </c>
      <c r="AT278" s="19" t="str">
        <f>AN278&amp;","&amp;AN279&amp;","&amp;AN280&amp;","&amp;AN281&amp;","&amp;AN282&amp;","&amp;AN283&amp;","&amp;AN284&amp;","&amp;AN285&amp;","&amp;AN286&amp;","&amp;AN287&amp;","&amp;AN288&amp;","&amp;AN289&amp;","&amp;AN290&amp;","&amp;AN291&amp;","&amp;AN292&amp;","&amp;AN293&amp;","&amp;AN294&amp;","&amp;AN295&amp;","&amp;AN296&amp;","&amp;AN297&amp;","&amp;AN298&amp;","&amp;AN299&amp;","&amp;AN300&amp;","&amp;AN301&amp;","&amp;AN302&amp;","&amp;AN303&amp;","&amp;AN304&amp;","&amp;AN305&amp;","&amp;AN306&amp;","&amp;AN307&amp;","&amp;AN308&amp;","&amp;AN309&amp;","&amp;AN310&amp;","&amp;AN311&amp;","&amp;AN312&amp;","&amp;AN313&amp;","&amp;AN314&amp;","&amp;AN315&amp;","&amp;AN316&amp;","&amp;AN317&amp;","&amp;AN318&amp;","&amp;AN319&amp;","&amp;AN320&amp;","&amp;AN321&amp;","&amp;AN322&amp;","&amp;AN323&amp;","&amp;AN324&amp;","&amp;AN325&amp;","&amp;AN326&amp;","&amp;AN327&amp;","&amp;AN328&amp;","&amp;AN329&amp;","&amp;AN330&amp;","&amp;AN331&amp;","&amp;AN332&amp;","&amp;AN333&amp;","&amp;AN334&amp;","&amp;AN335&amp;","&amp;AN336&amp;","&amp;AN337&amp;","&amp;AN338&amp;","&amp;AN339&amp;","&amp;AN340&amp;","&amp;AN341&amp;","&amp;AN342&amp;","&amp;AN343&amp;","&amp;AN344&amp;","&amp;AN345&amp;","&amp;AN346</f>
        <v>{ "english": "fu", "bengali": "ফু", "use": "1" },{ "english": "bu", "bengali": "বু", "use": "1" },{ "english": "bhu", "bengali": "ভু", "use": "1" },{ "english": "vu", "bengali": "ভু", "use": "1" },{ "english": "mu", "bengali": "মু", "use": "1" },{ "english": "ju", "bengali": "যু", "use": "1" },{ "english": "ru", "bengali": "রু", "use": "1" },{ "english": "lu", "bengali": "লু", "use": "1" },{ "english": "shu", "bengali": "শু", "use": "1" },{ "english": "shu", "bengali": "ষু", "use": "1" },{ "english": "shu", "bengali": "সু", "use": "1" },{ "english": "hu", "bengali": "হু", "use": "1" },{ "english": "ku", "bengali": "কূ", "use": "1" },{ "english": "khu", "bengali": "খূ", "use": "1" },{ "english": "gu", "bengali": "গূ", "use": "1" },{ "english": "ghu", "bengali": "ঘূ", "use": "1" },{ "english": "chu", "bengali": "চূ", "use": "1" },{ "english": "chhu", "bengali": "ছূ", "use": "1" },{ "english": "ju", "bengali": "জূ", "use": "1" },{ "english": "jhu", "bengali": "ঝূ", "use": "1" },{ "english": "tu", "bengali": "টূ", "use": "1" },{ "english": "thu", "bengali": "ঠূ", "use": "1" },{ "english": "du", "bengali": "ডূ", "use": "1" },{ "english": "dhu", "bengali": "ঢূ", "use": "1" },{ "english": "nu", "bengali": "ণূ", "use": "1" },{ "english": "tu", "bengali": "তূ", "use": "1" },{ "english": "thu", "bengali": "থূ", "use": "1" },{ "english": "du", "bengali": "দূ", "use": "1" },{ "english": "dhu", "bengali": "ধূ", "use": "1" },{ "english": "nu", "bengali": "নূ", "use": "1" },{ "english": "pu", "bengali": "পূ", "use": "1" },{ "english": "fu", "bengali": "ফূ", "use": "1" },{ "english": "bu", "bengali": "বূ", "use": "1" },{ "english": "bhu", "bengali": "ভূ", "use": "1" },{ "english": "vu", "bengali": "ভূ", "use": "1" },{ "english": "mu", "bengali": "মূ", "use": "1" },{ "english": "ju", "bengali": "যূ", "use": "1" },{ "english": "ru", "bengali": "রূ", "use": "1" },{ "english": "lu", "bengali": "লূ", "use": "1" },{ "english": "shu", "bengali": "শূ", "use": "1" },{ "english": "shu", "bengali": "ষূ", "use": "1" },{ "english": "shu", "bengali": "সূ", "use": "1" },{ "english": "hu", "bengali": "হূ", "use": "1" },{ "english": "ka", "bengali": "কা", "use": "1" },{ "english": "kha", "bengali": "খা", "use": "1" },{ "english": "ga", "bengali": "গা", "use": "1" },{ "english": "gha", "bengali": "ঘা", "use": "1" },{ "english": "cha", "bengali": "চা", "use": "1" },{ "english": "chha", "bengali": "ছা", "use": "1" },{ "english": "ja", "bengali": "জা", "use": "1" },{ "english": "jha", "bengali": "ঝা", "use": "1" },{ "english": "ta", "bengali": "টা", "use": "1" },{ "english": "tha", "bengali": "ঠা", "use": "1" },{ "english": "da", "bengali": "ডা", "use": "1" },{ "english": "dha", "bengali": "ঢা", "use": "1" },{ "english": "na", "bengali": "ণা", "use": "1" },{ "english": "ta", "bengali": "তা", "use": "1" },{ "english": "tha", "bengali": "থা", "use": "1" },{ "english": "da", "bengali": "দা", "use": "1" },{ "english": "dha", "bengali": "ধা", "use": "1" },{ "english": "na", "bengali": "না", "use": "1" },{ "english": "pa", "bengali": "পা", "use": "1" },{ "english": "fa", "bengali": "ফা", "use": "1" },{ "english": "ba", "bengali": "বা", "use": "1" },{ "english": "bha", "bengali": "ভা", "use": "1" },{ "english": "va", "bengali": "ভা", "use": "1" },{ "english": "ma", "bengali": "মা", "use": "1" },{ "english": "ja", "bengali": "যা", "use": "1" },{ "english": "ra", "bengali": "রা", "use": "1" }</v>
      </c>
    </row>
    <row r="279" spans="1:46" ht="18" x14ac:dyDescent="0.35">
      <c r="A279" t="s">
        <v>142</v>
      </c>
      <c r="B279" t="s">
        <v>187</v>
      </c>
      <c r="C279" t="s">
        <v>97</v>
      </c>
      <c r="D279" t="s">
        <v>187</v>
      </c>
      <c r="E279" t="s">
        <v>130</v>
      </c>
      <c r="G279" t="str">
        <f ca="1">IF(A279="","",VLOOKUP(A279,Tabelle1!$E$4:$G$99,3,FALSE))</f>
        <v>&amp;#x9B8</v>
      </c>
      <c r="H279" t="str">
        <f ca="1">IF(B279="","",VLOOKUP(B279,Tabelle1!$E$4:$G$99,3,FALSE))</f>
        <v>&amp;#x9CD</v>
      </c>
      <c r="I279" t="str">
        <f ca="1">IF(C279="","",VLOOKUP(C279,Tabelle1!$E$4:$G$99,3,FALSE))</f>
        <v>&amp;#x9A4</v>
      </c>
      <c r="J279" t="str">
        <f ca="1">IF(D279="","",VLOOKUP(D279,Tabelle1!$E$4:$G$99,3,FALSE))</f>
        <v>&amp;#x9CD</v>
      </c>
      <c r="K279" t="str">
        <f ca="1">IF(E279="","",VLOOKUP(E279,Tabelle1!$E$4:$G$99,3,FALSE))</f>
        <v>&amp;#x9B0</v>
      </c>
      <c r="L279" t="str">
        <f>IF(F279="","",VLOOKUP(F279,Tabelle1!$E$4:$G$99,3,FALSE))</f>
        <v/>
      </c>
      <c r="N279" t="str">
        <f t="shared" ca="1" si="20"/>
        <v>&amp;#x9B8&amp;#x9CD&amp;#x9A4&amp;#x9CD&amp;#x9B0&lt;br&gt;</v>
      </c>
      <c r="Q279" t="s">
        <v>660</v>
      </c>
      <c r="AD279" t="s">
        <v>1767</v>
      </c>
      <c r="AE279" s="16" t="s">
        <v>1275</v>
      </c>
      <c r="AF279">
        <v>1</v>
      </c>
      <c r="AJ279" s="14" t="str">
        <f t="shared" si="21"/>
        <v>"english": "bu"</v>
      </c>
      <c r="AK279" s="14" t="str">
        <f t="shared" si="22"/>
        <v>"bengali": "বু"</v>
      </c>
      <c r="AL279" s="14" t="str">
        <f t="shared" si="23"/>
        <v>"use": "1"</v>
      </c>
      <c r="AN279" s="13" t="str">
        <f t="shared" si="24"/>
        <v>{ "english": "bu", "bengali": "বু", "use": "1" }</v>
      </c>
      <c r="AT279" s="19"/>
    </row>
    <row r="280" spans="1:46" ht="18" x14ac:dyDescent="0.35">
      <c r="A280" t="s">
        <v>142</v>
      </c>
      <c r="B280" t="s">
        <v>187</v>
      </c>
      <c r="C280" t="s">
        <v>100</v>
      </c>
      <c r="G280" t="str">
        <f ca="1">IF(A280="","",VLOOKUP(A280,Tabelle1!$E$4:$G$99,3,FALSE))</f>
        <v>&amp;#x9B8</v>
      </c>
      <c r="H280" t="str">
        <f ca="1">IF(B280="","",VLOOKUP(B280,Tabelle1!$E$4:$G$99,3,FALSE))</f>
        <v>&amp;#x9CD</v>
      </c>
      <c r="I280" t="str">
        <f ca="1">IF(C280="","",VLOOKUP(C280,Tabelle1!$E$4:$G$99,3,FALSE))</f>
        <v>&amp;#x9A5</v>
      </c>
      <c r="J280" t="str">
        <f>IF(D280="","",VLOOKUP(D280,Tabelle1!$E$4:$G$99,3,FALSE))</f>
        <v/>
      </c>
      <c r="K280" t="str">
        <f>IF(E280="","",VLOOKUP(E280,Tabelle1!$E$4:$G$99,3,FALSE))</f>
        <v/>
      </c>
      <c r="L280" t="str">
        <f>IF(F280="","",VLOOKUP(F280,Tabelle1!$E$4:$G$99,3,FALSE))</f>
        <v/>
      </c>
      <c r="N280" t="str">
        <f t="shared" ca="1" si="20"/>
        <v>&amp;#x9B8&amp;#x9CD&amp;#x9A5&lt;br&gt;</v>
      </c>
      <c r="Q280" t="s">
        <v>661</v>
      </c>
      <c r="AD280" t="s">
        <v>1768</v>
      </c>
      <c r="AE280" s="16" t="s">
        <v>1276</v>
      </c>
      <c r="AF280">
        <v>1</v>
      </c>
      <c r="AJ280" s="14" t="str">
        <f t="shared" si="21"/>
        <v>"english": "bhu"</v>
      </c>
      <c r="AK280" s="14" t="str">
        <f t="shared" si="22"/>
        <v>"bengali": "ভু"</v>
      </c>
      <c r="AL280" s="14" t="str">
        <f t="shared" si="23"/>
        <v>"use": "1"</v>
      </c>
      <c r="AN280" s="13" t="str">
        <f t="shared" si="24"/>
        <v>{ "english": "bhu", "bengali": "ভু", "use": "1" }</v>
      </c>
      <c r="AT280" s="19"/>
    </row>
    <row r="281" spans="1:46" ht="18" x14ac:dyDescent="0.35">
      <c r="A281" t="s">
        <v>142</v>
      </c>
      <c r="B281" t="s">
        <v>187</v>
      </c>
      <c r="C281" t="s">
        <v>109</v>
      </c>
      <c r="G281" t="str">
        <f ca="1">IF(A281="","",VLOOKUP(A281,Tabelle1!$E$4:$G$99,3,FALSE))</f>
        <v>&amp;#x9B8</v>
      </c>
      <c r="H281" t="str">
        <f ca="1">IF(B281="","",VLOOKUP(B281,Tabelle1!$E$4:$G$99,3,FALSE))</f>
        <v>&amp;#x9CD</v>
      </c>
      <c r="I281" t="str">
        <f ca="1">IF(C281="","",VLOOKUP(C281,Tabelle1!$E$4:$G$99,3,FALSE))</f>
        <v>&amp;#x9A8</v>
      </c>
      <c r="J281" t="str">
        <f>IF(D281="","",VLOOKUP(D281,Tabelle1!$E$4:$G$99,3,FALSE))</f>
        <v/>
      </c>
      <c r="K281" t="str">
        <f>IF(E281="","",VLOOKUP(E281,Tabelle1!$E$4:$G$99,3,FALSE))</f>
        <v/>
      </c>
      <c r="L281" t="str">
        <f>IF(F281="","",VLOOKUP(F281,Tabelle1!$E$4:$G$99,3,FALSE))</f>
        <v/>
      </c>
      <c r="N281" t="str">
        <f t="shared" ca="1" si="20"/>
        <v>&amp;#x9B8&amp;#x9CD&amp;#x9A8&lt;br&gt;</v>
      </c>
      <c r="Q281" t="s">
        <v>662</v>
      </c>
      <c r="AD281" t="s">
        <v>1769</v>
      </c>
      <c r="AE281" s="16" t="s">
        <v>1276</v>
      </c>
      <c r="AF281">
        <v>1</v>
      </c>
      <c r="AJ281" s="14" t="str">
        <f t="shared" si="21"/>
        <v>"english": "vu"</v>
      </c>
      <c r="AK281" s="14" t="str">
        <f t="shared" si="22"/>
        <v>"bengali": "ভু"</v>
      </c>
      <c r="AL281" s="14" t="str">
        <f t="shared" si="23"/>
        <v>"use": "1"</v>
      </c>
      <c r="AN281" s="13" t="str">
        <f t="shared" si="24"/>
        <v>{ "english": "vu", "bengali": "ভু", "use": "1" }</v>
      </c>
      <c r="AT281" s="19"/>
    </row>
    <row r="282" spans="1:46" ht="18" x14ac:dyDescent="0.35">
      <c r="A282" t="s">
        <v>142</v>
      </c>
      <c r="B282" t="s">
        <v>187</v>
      </c>
      <c r="C282" t="s">
        <v>112</v>
      </c>
      <c r="G282" t="str">
        <f ca="1">IF(A282="","",VLOOKUP(A282,Tabelle1!$E$4:$G$99,3,FALSE))</f>
        <v>&amp;#x9B8</v>
      </c>
      <c r="H282" t="str">
        <f ca="1">IF(B282="","",VLOOKUP(B282,Tabelle1!$E$4:$G$99,3,FALSE))</f>
        <v>&amp;#x9CD</v>
      </c>
      <c r="I282" t="str">
        <f ca="1">IF(C282="","",VLOOKUP(C282,Tabelle1!$E$4:$G$99,3,FALSE))</f>
        <v>&amp;#x9AA</v>
      </c>
      <c r="J282" t="str">
        <f>IF(D282="","",VLOOKUP(D282,Tabelle1!$E$4:$G$99,3,FALSE))</f>
        <v/>
      </c>
      <c r="K282" t="str">
        <f>IF(E282="","",VLOOKUP(E282,Tabelle1!$E$4:$G$99,3,FALSE))</f>
        <v/>
      </c>
      <c r="L282" t="str">
        <f>IF(F282="","",VLOOKUP(F282,Tabelle1!$E$4:$G$99,3,FALSE))</f>
        <v/>
      </c>
      <c r="N282" t="str">
        <f t="shared" ca="1" si="20"/>
        <v>&amp;#x9B8&amp;#x9CD&amp;#x9AA&lt;br&gt;</v>
      </c>
      <c r="Q282" t="s">
        <v>663</v>
      </c>
      <c r="AD282" t="s">
        <v>1770</v>
      </c>
      <c r="AE282" s="16" t="s">
        <v>1277</v>
      </c>
      <c r="AF282">
        <v>1</v>
      </c>
      <c r="AJ282" s="14" t="str">
        <f t="shared" si="21"/>
        <v>"english": "mu"</v>
      </c>
      <c r="AK282" s="14" t="str">
        <f t="shared" si="22"/>
        <v>"bengali": "মু"</v>
      </c>
      <c r="AL282" s="14" t="str">
        <f t="shared" si="23"/>
        <v>"use": "1"</v>
      </c>
      <c r="AN282" s="13" t="str">
        <f t="shared" si="24"/>
        <v>{ "english": "mu", "bengali": "মু", "use": "1" }</v>
      </c>
      <c r="AT282" s="19"/>
    </row>
    <row r="283" spans="1:46" ht="18" x14ac:dyDescent="0.35">
      <c r="A283" t="s">
        <v>142</v>
      </c>
      <c r="B283" t="s">
        <v>187</v>
      </c>
      <c r="C283" t="s">
        <v>112</v>
      </c>
      <c r="D283" t="s">
        <v>187</v>
      </c>
      <c r="E283" t="s">
        <v>130</v>
      </c>
      <c r="G283" t="str">
        <f ca="1">IF(A283="","",VLOOKUP(A283,Tabelle1!$E$4:$G$99,3,FALSE))</f>
        <v>&amp;#x9B8</v>
      </c>
      <c r="H283" t="str">
        <f ca="1">IF(B283="","",VLOOKUP(B283,Tabelle1!$E$4:$G$99,3,FALSE))</f>
        <v>&amp;#x9CD</v>
      </c>
      <c r="I283" t="str">
        <f ca="1">IF(C283="","",VLOOKUP(C283,Tabelle1!$E$4:$G$99,3,FALSE))</f>
        <v>&amp;#x9AA</v>
      </c>
      <c r="J283" t="str">
        <f ca="1">IF(D283="","",VLOOKUP(D283,Tabelle1!$E$4:$G$99,3,FALSE))</f>
        <v>&amp;#x9CD</v>
      </c>
      <c r="K283" t="str">
        <f ca="1">IF(E283="","",VLOOKUP(E283,Tabelle1!$E$4:$G$99,3,FALSE))</f>
        <v>&amp;#x9B0</v>
      </c>
      <c r="L283" t="str">
        <f>IF(F283="","",VLOOKUP(F283,Tabelle1!$E$4:$G$99,3,FALSE))</f>
        <v/>
      </c>
      <c r="N283" t="str">
        <f t="shared" ca="1" si="20"/>
        <v>&amp;#x9B8&amp;#x9CD&amp;#x9AA&amp;#x9CD&amp;#x9B0&lt;br&gt;</v>
      </c>
      <c r="Q283" t="s">
        <v>664</v>
      </c>
      <c r="AD283" t="s">
        <v>1757</v>
      </c>
      <c r="AE283" s="16" t="s">
        <v>1278</v>
      </c>
      <c r="AF283">
        <v>1</v>
      </c>
      <c r="AJ283" s="14" t="str">
        <f t="shared" si="21"/>
        <v>"english": "ju"</v>
      </c>
      <c r="AK283" s="14" t="str">
        <f t="shared" si="22"/>
        <v>"bengali": "যু"</v>
      </c>
      <c r="AL283" s="14" t="str">
        <f t="shared" si="23"/>
        <v>"use": "1"</v>
      </c>
      <c r="AN283" s="13" t="str">
        <f t="shared" si="24"/>
        <v>{ "english": "ju", "bengali": "যু", "use": "1" }</v>
      </c>
      <c r="AT283" s="19"/>
    </row>
    <row r="284" spans="1:46" ht="18" x14ac:dyDescent="0.35">
      <c r="A284" t="s">
        <v>142</v>
      </c>
      <c r="B284" t="s">
        <v>187</v>
      </c>
      <c r="C284" t="s">
        <v>112</v>
      </c>
      <c r="D284" t="s">
        <v>187</v>
      </c>
      <c r="E284" t="s">
        <v>130</v>
      </c>
      <c r="F284" t="s">
        <v>163</v>
      </c>
      <c r="G284" t="str">
        <f ca="1">IF(A284="","",VLOOKUP(A284,Tabelle1!$E$4:$G$99,3,FALSE))</f>
        <v>&amp;#x9B8</v>
      </c>
      <c r="H284" t="str">
        <f ca="1">IF(B284="","",VLOOKUP(B284,Tabelle1!$E$4:$G$99,3,FALSE))</f>
        <v>&amp;#x9CD</v>
      </c>
      <c r="I284" t="str">
        <f ca="1">IF(C284="","",VLOOKUP(C284,Tabelle1!$E$4:$G$99,3,FALSE))</f>
        <v>&amp;#x9AA</v>
      </c>
      <c r="J284" t="str">
        <f ca="1">IF(D284="","",VLOOKUP(D284,Tabelle1!$E$4:$G$99,3,FALSE))</f>
        <v>&amp;#x9CD</v>
      </c>
      <c r="K284" t="str">
        <f ca="1">IF(E284="","",VLOOKUP(E284,Tabelle1!$E$4:$G$99,3,FALSE))</f>
        <v>&amp;#x9B0</v>
      </c>
      <c r="L284" t="str">
        <f ca="1">IF(F284="","",VLOOKUP(F284,Tabelle1!$E$4:$G$99,3,FALSE))</f>
        <v>&amp;#x9C1</v>
      </c>
      <c r="N284" t="str">
        <f t="shared" ca="1" si="20"/>
        <v>&amp;#x9B8&amp;#x9CD&amp;#x9AA&amp;#x9CD&amp;#x9B0&amp;#x9C1&lt;br&gt;</v>
      </c>
      <c r="Q284" t="s">
        <v>665</v>
      </c>
      <c r="AD284" t="s">
        <v>1694</v>
      </c>
      <c r="AE284" s="16" t="s">
        <v>1185</v>
      </c>
      <c r="AF284">
        <v>1</v>
      </c>
      <c r="AJ284" s="14" t="str">
        <f t="shared" si="21"/>
        <v>"english": "ru"</v>
      </c>
      <c r="AK284" s="14" t="str">
        <f t="shared" si="22"/>
        <v>"bengali": "রু"</v>
      </c>
      <c r="AL284" s="14" t="str">
        <f t="shared" si="23"/>
        <v>"use": "1"</v>
      </c>
      <c r="AN284" s="13" t="str">
        <f t="shared" si="24"/>
        <v>{ "english": "ru", "bengali": "রু", "use": "1" }</v>
      </c>
      <c r="AT284" s="19"/>
    </row>
    <row r="285" spans="1:46" ht="18" x14ac:dyDescent="0.35">
      <c r="A285" t="s">
        <v>142</v>
      </c>
      <c r="B285" t="s">
        <v>187</v>
      </c>
      <c r="C285" t="s">
        <v>112</v>
      </c>
      <c r="D285" t="s">
        <v>187</v>
      </c>
      <c r="E285" t="s">
        <v>130</v>
      </c>
      <c r="F285" t="s">
        <v>166</v>
      </c>
      <c r="G285" t="str">
        <f ca="1">IF(A285="","",VLOOKUP(A285,Tabelle1!$E$4:$G$99,3,FALSE))</f>
        <v>&amp;#x9B8</v>
      </c>
      <c r="H285" t="str">
        <f ca="1">IF(B285="","",VLOOKUP(B285,Tabelle1!$E$4:$G$99,3,FALSE))</f>
        <v>&amp;#x9CD</v>
      </c>
      <c r="I285" t="str">
        <f ca="1">IF(C285="","",VLOOKUP(C285,Tabelle1!$E$4:$G$99,3,FALSE))</f>
        <v>&amp;#x9AA</v>
      </c>
      <c r="J285" t="str">
        <f ca="1">IF(D285="","",VLOOKUP(D285,Tabelle1!$E$4:$G$99,3,FALSE))</f>
        <v>&amp;#x9CD</v>
      </c>
      <c r="K285" t="str">
        <f ca="1">IF(E285="","",VLOOKUP(E285,Tabelle1!$E$4:$G$99,3,FALSE))</f>
        <v>&amp;#x9B0</v>
      </c>
      <c r="L285" t="str">
        <f ca="1">IF(F285="","",VLOOKUP(F285,Tabelle1!$E$4:$G$99,3,FALSE))</f>
        <v>&amp;#x9C2</v>
      </c>
      <c r="N285" t="str">
        <f t="shared" ca="1" si="20"/>
        <v>&amp;#x9B8&amp;#x9CD&amp;#x9AA&amp;#x9CD&amp;#x9B0&amp;#x9C2&lt;br&gt;</v>
      </c>
      <c r="Q285" t="s">
        <v>666</v>
      </c>
      <c r="AD285" t="s">
        <v>1771</v>
      </c>
      <c r="AE285" s="16" t="s">
        <v>1279</v>
      </c>
      <c r="AF285">
        <v>1</v>
      </c>
      <c r="AJ285" s="14" t="str">
        <f t="shared" si="21"/>
        <v>"english": "lu"</v>
      </c>
      <c r="AK285" s="14" t="str">
        <f t="shared" si="22"/>
        <v>"bengali": "লু"</v>
      </c>
      <c r="AL285" s="14" t="str">
        <f t="shared" si="23"/>
        <v>"use": "1"</v>
      </c>
      <c r="AN285" s="13" t="str">
        <f t="shared" si="24"/>
        <v>{ "english": "lu", "bengali": "লু", "use": "1" }</v>
      </c>
      <c r="AT285" s="19"/>
    </row>
    <row r="286" spans="1:46" ht="18" x14ac:dyDescent="0.35">
      <c r="A286" t="s">
        <v>142</v>
      </c>
      <c r="B286" t="s">
        <v>187</v>
      </c>
      <c r="C286" t="s">
        <v>112</v>
      </c>
      <c r="D286" t="s">
        <v>187</v>
      </c>
      <c r="E286" t="s">
        <v>133</v>
      </c>
      <c r="G286" t="str">
        <f ca="1">IF(A286="","",VLOOKUP(A286,Tabelle1!$E$4:$G$99,3,FALSE))</f>
        <v>&amp;#x9B8</v>
      </c>
      <c r="H286" t="str">
        <f ca="1">IF(B286="","",VLOOKUP(B286,Tabelle1!$E$4:$G$99,3,FALSE))</f>
        <v>&amp;#x9CD</v>
      </c>
      <c r="I286" t="str">
        <f ca="1">IF(C286="","",VLOOKUP(C286,Tabelle1!$E$4:$G$99,3,FALSE))</f>
        <v>&amp;#x9AA</v>
      </c>
      <c r="J286" t="str">
        <f ca="1">IF(D286="","",VLOOKUP(D286,Tabelle1!$E$4:$G$99,3,FALSE))</f>
        <v>&amp;#x9CD</v>
      </c>
      <c r="K286" t="str">
        <f ca="1">IF(E286="","",VLOOKUP(E286,Tabelle1!$E$4:$G$99,3,FALSE))</f>
        <v>&amp;#x9B2</v>
      </c>
      <c r="L286" t="str">
        <f>IF(F286="","",VLOOKUP(F286,Tabelle1!$E$4:$G$99,3,FALSE))</f>
        <v/>
      </c>
      <c r="N286" t="str">
        <f t="shared" ca="1" si="20"/>
        <v>&amp;#x9B8&amp;#x9CD&amp;#x9AA&amp;#x9CD&amp;#x9B2&lt;br&gt;</v>
      </c>
      <c r="Q286" t="s">
        <v>667</v>
      </c>
      <c r="AD286" t="s">
        <v>1707</v>
      </c>
      <c r="AE286" s="16" t="s">
        <v>1199</v>
      </c>
      <c r="AF286">
        <v>1</v>
      </c>
      <c r="AJ286" s="14" t="str">
        <f t="shared" si="21"/>
        <v>"english": "shu"</v>
      </c>
      <c r="AK286" s="14" t="str">
        <f t="shared" si="22"/>
        <v>"bengali": "শু"</v>
      </c>
      <c r="AL286" s="14" t="str">
        <f t="shared" si="23"/>
        <v>"use": "1"</v>
      </c>
      <c r="AN286" s="13" t="str">
        <f t="shared" si="24"/>
        <v>{ "english": "shu", "bengali": "শু", "use": "1" }</v>
      </c>
      <c r="AT286" s="19"/>
    </row>
    <row r="287" spans="1:46" ht="18" x14ac:dyDescent="0.35">
      <c r="A287" t="s">
        <v>142</v>
      </c>
      <c r="B287" t="s">
        <v>187</v>
      </c>
      <c r="C287" t="s">
        <v>112</v>
      </c>
      <c r="D287" t="s">
        <v>187</v>
      </c>
      <c r="E287" t="s">
        <v>133</v>
      </c>
      <c r="F287" t="s">
        <v>163</v>
      </c>
      <c r="G287" t="str">
        <f ca="1">IF(A287="","",VLOOKUP(A287,Tabelle1!$E$4:$G$99,3,FALSE))</f>
        <v>&amp;#x9B8</v>
      </c>
      <c r="H287" t="str">
        <f ca="1">IF(B287="","",VLOOKUP(B287,Tabelle1!$E$4:$G$99,3,FALSE))</f>
        <v>&amp;#x9CD</v>
      </c>
      <c r="I287" t="str">
        <f ca="1">IF(C287="","",VLOOKUP(C287,Tabelle1!$E$4:$G$99,3,FALSE))</f>
        <v>&amp;#x9AA</v>
      </c>
      <c r="J287" t="str">
        <f ca="1">IF(D287="","",VLOOKUP(D287,Tabelle1!$E$4:$G$99,3,FALSE))</f>
        <v>&amp;#x9CD</v>
      </c>
      <c r="K287" t="str">
        <f ca="1">IF(E287="","",VLOOKUP(E287,Tabelle1!$E$4:$G$99,3,FALSE))</f>
        <v>&amp;#x9B2</v>
      </c>
      <c r="L287" t="str">
        <f ca="1">IF(F287="","",VLOOKUP(F287,Tabelle1!$E$4:$G$99,3,FALSE))</f>
        <v>&amp;#x9C1</v>
      </c>
      <c r="N287" t="str">
        <f t="shared" ca="1" si="20"/>
        <v>&amp;#x9B8&amp;#x9CD&amp;#x9AA&amp;#x9CD&amp;#x9B2&amp;#x9C1&lt;br&gt;</v>
      </c>
      <c r="Q287" t="s">
        <v>668</v>
      </c>
      <c r="AD287" t="s">
        <v>1707</v>
      </c>
      <c r="AE287" s="16" t="s">
        <v>1280</v>
      </c>
      <c r="AF287">
        <v>1</v>
      </c>
      <c r="AJ287" s="14" t="str">
        <f t="shared" si="21"/>
        <v>"english": "shu"</v>
      </c>
      <c r="AK287" s="14" t="str">
        <f t="shared" si="22"/>
        <v>"bengali": "ষু"</v>
      </c>
      <c r="AL287" s="14" t="str">
        <f t="shared" si="23"/>
        <v>"use": "1"</v>
      </c>
      <c r="AN287" s="13" t="str">
        <f t="shared" si="24"/>
        <v>{ "english": "shu", "bengali": "ষু", "use": "1" }</v>
      </c>
      <c r="AT287" s="19"/>
    </row>
    <row r="288" spans="1:46" ht="18" x14ac:dyDescent="0.35">
      <c r="A288" t="s">
        <v>142</v>
      </c>
      <c r="B288" t="s">
        <v>187</v>
      </c>
      <c r="C288" t="s">
        <v>112</v>
      </c>
      <c r="D288" t="s">
        <v>187</v>
      </c>
      <c r="E288" t="s">
        <v>133</v>
      </c>
      <c r="F288" t="s">
        <v>166</v>
      </c>
      <c r="G288" t="str">
        <f ca="1">IF(A288="","",VLOOKUP(A288,Tabelle1!$E$4:$G$99,3,FALSE))</f>
        <v>&amp;#x9B8</v>
      </c>
      <c r="H288" t="str">
        <f ca="1">IF(B288="","",VLOOKUP(B288,Tabelle1!$E$4:$G$99,3,FALSE))</f>
        <v>&amp;#x9CD</v>
      </c>
      <c r="I288" t="str">
        <f ca="1">IF(C288="","",VLOOKUP(C288,Tabelle1!$E$4:$G$99,3,FALSE))</f>
        <v>&amp;#x9AA</v>
      </c>
      <c r="J288" t="str">
        <f ca="1">IF(D288="","",VLOOKUP(D288,Tabelle1!$E$4:$G$99,3,FALSE))</f>
        <v>&amp;#x9CD</v>
      </c>
      <c r="K288" t="str">
        <f ca="1">IF(E288="","",VLOOKUP(E288,Tabelle1!$E$4:$G$99,3,FALSE))</f>
        <v>&amp;#x9B2</v>
      </c>
      <c r="L288" t="str">
        <f ca="1">IF(F288="","",VLOOKUP(F288,Tabelle1!$E$4:$G$99,3,FALSE))</f>
        <v>&amp;#x9C2</v>
      </c>
      <c r="N288" t="str">
        <f t="shared" ca="1" si="20"/>
        <v>&amp;#x9B8&amp;#x9CD&amp;#x9AA&amp;#x9CD&amp;#x9B2&amp;#x9C2&lt;br&gt;</v>
      </c>
      <c r="Q288" t="s">
        <v>669</v>
      </c>
      <c r="AD288" t="s">
        <v>1707</v>
      </c>
      <c r="AE288" s="16" t="s">
        <v>1281</v>
      </c>
      <c r="AF288">
        <v>1</v>
      </c>
      <c r="AJ288" s="14" t="str">
        <f t="shared" si="21"/>
        <v>"english": "shu"</v>
      </c>
      <c r="AK288" s="14" t="str">
        <f t="shared" si="22"/>
        <v>"bengali": "সু"</v>
      </c>
      <c r="AL288" s="14" t="str">
        <f t="shared" si="23"/>
        <v>"use": "1"</v>
      </c>
      <c r="AN288" s="13" t="str">
        <f t="shared" si="24"/>
        <v>{ "english": "shu", "bengali": "সু", "use": "1" }</v>
      </c>
      <c r="AT288" s="19"/>
    </row>
    <row r="289" spans="1:46" ht="18" x14ac:dyDescent="0.35">
      <c r="A289" t="s">
        <v>142</v>
      </c>
      <c r="B289" t="s">
        <v>187</v>
      </c>
      <c r="C289" t="s">
        <v>115</v>
      </c>
      <c r="G289" t="str">
        <f ca="1">IF(A289="","",VLOOKUP(A289,Tabelle1!$E$4:$G$99,3,FALSE))</f>
        <v>&amp;#x9B8</v>
      </c>
      <c r="H289" t="str">
        <f ca="1">IF(B289="","",VLOOKUP(B289,Tabelle1!$E$4:$G$99,3,FALSE))</f>
        <v>&amp;#x9CD</v>
      </c>
      <c r="I289" t="str">
        <f ca="1">IF(C289="","",VLOOKUP(C289,Tabelle1!$E$4:$G$99,3,FALSE))</f>
        <v>&amp;#x9AB</v>
      </c>
      <c r="J289" t="str">
        <f>IF(D289="","",VLOOKUP(D289,Tabelle1!$E$4:$G$99,3,FALSE))</f>
        <v/>
      </c>
      <c r="K289" t="str">
        <f>IF(E289="","",VLOOKUP(E289,Tabelle1!$E$4:$G$99,3,FALSE))</f>
        <v/>
      </c>
      <c r="L289" t="str">
        <f>IF(F289="","",VLOOKUP(F289,Tabelle1!$E$4:$G$99,3,FALSE))</f>
        <v/>
      </c>
      <c r="N289" t="str">
        <f t="shared" ca="1" si="20"/>
        <v>&amp;#x9B8&amp;#x9CD&amp;#x9AB&lt;br&gt;</v>
      </c>
      <c r="Q289" t="s">
        <v>670</v>
      </c>
      <c r="AD289" t="s">
        <v>1746</v>
      </c>
      <c r="AE289" s="16" t="s">
        <v>1248</v>
      </c>
      <c r="AF289">
        <v>1</v>
      </c>
      <c r="AJ289" s="14" t="str">
        <f t="shared" si="21"/>
        <v>"english": "hu"</v>
      </c>
      <c r="AK289" s="14" t="str">
        <f t="shared" si="22"/>
        <v>"bengali": "হু"</v>
      </c>
      <c r="AL289" s="14" t="str">
        <f t="shared" si="23"/>
        <v>"use": "1"</v>
      </c>
      <c r="AN289" s="13" t="str">
        <f t="shared" si="24"/>
        <v>{ "english": "hu", "bengali": "হু", "use": "1" }</v>
      </c>
      <c r="AT289" s="19"/>
    </row>
    <row r="290" spans="1:46" ht="18" x14ac:dyDescent="0.35">
      <c r="A290" t="s">
        <v>142</v>
      </c>
      <c r="B290" t="s">
        <v>187</v>
      </c>
      <c r="C290" t="s">
        <v>115</v>
      </c>
      <c r="D290" t="s">
        <v>187</v>
      </c>
      <c r="E290" t="s">
        <v>130</v>
      </c>
      <c r="G290" t="str">
        <f ca="1">IF(A290="","",VLOOKUP(A290,Tabelle1!$E$4:$G$99,3,FALSE))</f>
        <v>&amp;#x9B8</v>
      </c>
      <c r="H290" t="str">
        <f ca="1">IF(B290="","",VLOOKUP(B290,Tabelle1!$E$4:$G$99,3,FALSE))</f>
        <v>&amp;#x9CD</v>
      </c>
      <c r="I290" t="str">
        <f ca="1">IF(C290="","",VLOOKUP(C290,Tabelle1!$E$4:$G$99,3,FALSE))</f>
        <v>&amp;#x9AB</v>
      </c>
      <c r="J290" t="str">
        <f ca="1">IF(D290="","",VLOOKUP(D290,Tabelle1!$E$4:$G$99,3,FALSE))</f>
        <v>&amp;#x9CD</v>
      </c>
      <c r="K290" t="str">
        <f ca="1">IF(E290="","",VLOOKUP(E290,Tabelle1!$E$4:$G$99,3,FALSE))</f>
        <v>&amp;#x9B0</v>
      </c>
      <c r="L290" t="str">
        <f>IF(F290="","",VLOOKUP(F290,Tabelle1!$E$4:$G$99,3,FALSE))</f>
        <v/>
      </c>
      <c r="N290" t="str">
        <f t="shared" ca="1" si="20"/>
        <v>&amp;#x9B8&amp;#x9CD&amp;#x9AB&amp;#x9CD&amp;#x9B0&lt;br&gt;</v>
      </c>
      <c r="Q290" t="s">
        <v>671</v>
      </c>
      <c r="AD290" t="s">
        <v>1754</v>
      </c>
      <c r="AE290" s="16" t="s">
        <v>1282</v>
      </c>
      <c r="AF290">
        <v>1</v>
      </c>
      <c r="AJ290" s="14" t="str">
        <f t="shared" si="21"/>
        <v>"english": "ku"</v>
      </c>
      <c r="AK290" s="14" t="str">
        <f t="shared" si="22"/>
        <v>"bengali": "কূ"</v>
      </c>
      <c r="AL290" s="14" t="str">
        <f t="shared" si="23"/>
        <v>"use": "1"</v>
      </c>
      <c r="AN290" s="13" t="str">
        <f t="shared" si="24"/>
        <v>{ "english": "ku", "bengali": "কূ", "use": "1" }</v>
      </c>
      <c r="AT290" s="19"/>
    </row>
    <row r="291" spans="1:46" ht="18" x14ac:dyDescent="0.35">
      <c r="A291" t="s">
        <v>142</v>
      </c>
      <c r="B291" t="s">
        <v>187</v>
      </c>
      <c r="C291" t="s">
        <v>118</v>
      </c>
      <c r="G291" t="str">
        <f ca="1">IF(A291="","",VLOOKUP(A291,Tabelle1!$E$4:$G$99,3,FALSE))</f>
        <v>&amp;#x9B8</v>
      </c>
      <c r="H291" t="str">
        <f ca="1">IF(B291="","",VLOOKUP(B291,Tabelle1!$E$4:$G$99,3,FALSE))</f>
        <v>&amp;#x9CD</v>
      </c>
      <c r="I291" t="str">
        <f ca="1">IF(C291="","",VLOOKUP(C291,Tabelle1!$E$4:$G$99,3,FALSE))</f>
        <v>&amp;#x9AC</v>
      </c>
      <c r="J291" t="str">
        <f>IF(D291="","",VLOOKUP(D291,Tabelle1!$E$4:$G$99,3,FALSE))</f>
        <v/>
      </c>
      <c r="K291" t="str">
        <f>IF(E291="","",VLOOKUP(E291,Tabelle1!$E$4:$G$99,3,FALSE))</f>
        <v/>
      </c>
      <c r="L291" t="str">
        <f>IF(F291="","",VLOOKUP(F291,Tabelle1!$E$4:$G$99,3,FALSE))</f>
        <v/>
      </c>
      <c r="N291" t="str">
        <f t="shared" ca="1" si="20"/>
        <v>&amp;#x9B8&amp;#x9CD&amp;#x9AC&lt;br&gt;</v>
      </c>
      <c r="Q291" t="s">
        <v>672</v>
      </c>
      <c r="AD291" t="s">
        <v>1755</v>
      </c>
      <c r="AE291" s="16" t="s">
        <v>1283</v>
      </c>
      <c r="AF291">
        <v>1</v>
      </c>
      <c r="AJ291" s="14" t="str">
        <f t="shared" si="21"/>
        <v>"english": "khu"</v>
      </c>
      <c r="AK291" s="14" t="str">
        <f t="shared" si="22"/>
        <v>"bengali": "খূ"</v>
      </c>
      <c r="AL291" s="14" t="str">
        <f t="shared" si="23"/>
        <v>"use": "1"</v>
      </c>
      <c r="AN291" s="13" t="str">
        <f t="shared" si="24"/>
        <v>{ "english": "khu", "bengali": "খূ", "use": "1" }</v>
      </c>
      <c r="AT291" s="19"/>
    </row>
    <row r="292" spans="1:46" ht="18" x14ac:dyDescent="0.35">
      <c r="A292" t="s">
        <v>142</v>
      </c>
      <c r="B292" t="s">
        <v>187</v>
      </c>
      <c r="C292" t="s">
        <v>124</v>
      </c>
      <c r="G292" t="str">
        <f ca="1">IF(A292="","",VLOOKUP(A292,Tabelle1!$E$4:$G$99,3,FALSE))</f>
        <v>&amp;#x9B8</v>
      </c>
      <c r="H292" t="str">
        <f ca="1">IF(B292="","",VLOOKUP(B292,Tabelle1!$E$4:$G$99,3,FALSE))</f>
        <v>&amp;#x9CD</v>
      </c>
      <c r="I292" t="str">
        <f ca="1">IF(C292="","",VLOOKUP(C292,Tabelle1!$E$4:$G$99,3,FALSE))</f>
        <v>&amp;#x9AE</v>
      </c>
      <c r="J292" t="str">
        <f>IF(D292="","",VLOOKUP(D292,Tabelle1!$E$4:$G$99,3,FALSE))</f>
        <v/>
      </c>
      <c r="K292" t="str">
        <f>IF(E292="","",VLOOKUP(E292,Tabelle1!$E$4:$G$99,3,FALSE))</f>
        <v/>
      </c>
      <c r="L292" t="str">
        <f>IF(F292="","",VLOOKUP(F292,Tabelle1!$E$4:$G$99,3,FALSE))</f>
        <v/>
      </c>
      <c r="N292" t="str">
        <f t="shared" ca="1" si="20"/>
        <v>&amp;#x9B8&amp;#x9CD&amp;#x9AE&lt;br&gt;</v>
      </c>
      <c r="Q292" t="s">
        <v>673</v>
      </c>
      <c r="AD292" t="s">
        <v>1572</v>
      </c>
      <c r="AE292" s="16" t="s">
        <v>1284</v>
      </c>
      <c r="AF292">
        <v>1</v>
      </c>
      <c r="AJ292" s="14" t="str">
        <f t="shared" si="21"/>
        <v>"english": "gu"</v>
      </c>
      <c r="AK292" s="14" t="str">
        <f t="shared" si="22"/>
        <v>"bengali": "গূ"</v>
      </c>
      <c r="AL292" s="14" t="str">
        <f t="shared" si="23"/>
        <v>"use": "1"</v>
      </c>
      <c r="AN292" s="13" t="str">
        <f t="shared" si="24"/>
        <v>{ "english": "gu", "bengali": "গূ", "use": "1" }</v>
      </c>
      <c r="AT292" s="19"/>
    </row>
    <row r="293" spans="1:46" ht="18" x14ac:dyDescent="0.35">
      <c r="A293" t="s">
        <v>142</v>
      </c>
      <c r="B293" t="s">
        <v>187</v>
      </c>
      <c r="C293" t="s">
        <v>127</v>
      </c>
      <c r="G293" t="str">
        <f ca="1">IF(A293="","",VLOOKUP(A293,Tabelle1!$E$4:$G$99,3,FALSE))</f>
        <v>&amp;#x9B8</v>
      </c>
      <c r="H293" t="str">
        <f ca="1">IF(B293="","",VLOOKUP(B293,Tabelle1!$E$4:$G$99,3,FALSE))</f>
        <v>&amp;#x9CD</v>
      </c>
      <c r="I293" t="str">
        <f ca="1">IF(C293="","",VLOOKUP(C293,Tabelle1!$E$4:$G$99,3,FALSE))</f>
        <v>&amp;#x9AF</v>
      </c>
      <c r="J293" t="str">
        <f>IF(D293="","",VLOOKUP(D293,Tabelle1!$E$4:$G$99,3,FALSE))</f>
        <v/>
      </c>
      <c r="K293" t="str">
        <f>IF(E293="","",VLOOKUP(E293,Tabelle1!$E$4:$G$99,3,FALSE))</f>
        <v/>
      </c>
      <c r="L293" t="str">
        <f>IF(F293="","",VLOOKUP(F293,Tabelle1!$E$4:$G$99,3,FALSE))</f>
        <v/>
      </c>
      <c r="N293" t="str">
        <f t="shared" ca="1" si="20"/>
        <v>&amp;#x9B8&amp;#x9CD&amp;#x9AF&lt;br&gt;</v>
      </c>
      <c r="Q293" t="s">
        <v>674</v>
      </c>
      <c r="AD293" t="s">
        <v>1756</v>
      </c>
      <c r="AE293" s="16" t="s">
        <v>1285</v>
      </c>
      <c r="AF293">
        <v>1</v>
      </c>
      <c r="AJ293" s="14" t="str">
        <f t="shared" si="21"/>
        <v>"english": "ghu"</v>
      </c>
      <c r="AK293" s="14" t="str">
        <f t="shared" si="22"/>
        <v>"bengali": "ঘূ"</v>
      </c>
      <c r="AL293" s="14" t="str">
        <f t="shared" si="23"/>
        <v>"use": "1"</v>
      </c>
      <c r="AN293" s="13" t="str">
        <f t="shared" si="24"/>
        <v>{ "english": "ghu", "bengali": "ঘূ", "use": "1" }</v>
      </c>
      <c r="AT293" s="19"/>
    </row>
    <row r="294" spans="1:46" ht="18" x14ac:dyDescent="0.35">
      <c r="A294" t="s">
        <v>142</v>
      </c>
      <c r="B294" t="s">
        <v>187</v>
      </c>
      <c r="C294" t="s">
        <v>130</v>
      </c>
      <c r="G294" t="str">
        <f ca="1">IF(A294="","",VLOOKUP(A294,Tabelle1!$E$4:$G$99,3,FALSE))</f>
        <v>&amp;#x9B8</v>
      </c>
      <c r="H294" t="str">
        <f ca="1">IF(B294="","",VLOOKUP(B294,Tabelle1!$E$4:$G$99,3,FALSE))</f>
        <v>&amp;#x9CD</v>
      </c>
      <c r="I294" t="str">
        <f ca="1">IF(C294="","",VLOOKUP(C294,Tabelle1!$E$4:$G$99,3,FALSE))</f>
        <v>&amp;#x9B0</v>
      </c>
      <c r="J294" t="str">
        <f>IF(D294="","",VLOOKUP(D294,Tabelle1!$E$4:$G$99,3,FALSE))</f>
        <v/>
      </c>
      <c r="K294" t="str">
        <f>IF(E294="","",VLOOKUP(E294,Tabelle1!$E$4:$G$99,3,FALSE))</f>
        <v/>
      </c>
      <c r="L294" t="str">
        <f>IF(F294="","",VLOOKUP(F294,Tabelle1!$E$4:$G$99,3,FALSE))</f>
        <v/>
      </c>
      <c r="N294" t="str">
        <f t="shared" ca="1" si="20"/>
        <v>&amp;#x9B8&amp;#x9CD&amp;#x9B0&lt;br&gt;</v>
      </c>
      <c r="Q294" t="s">
        <v>675</v>
      </c>
      <c r="AD294" t="s">
        <v>1760</v>
      </c>
      <c r="AE294" s="16" t="s">
        <v>1286</v>
      </c>
      <c r="AF294">
        <v>1</v>
      </c>
      <c r="AJ294" s="14" t="str">
        <f t="shared" si="21"/>
        <v>"english": "chu"</v>
      </c>
      <c r="AK294" s="14" t="str">
        <f t="shared" si="22"/>
        <v>"bengali": "চূ"</v>
      </c>
      <c r="AL294" s="14" t="str">
        <f t="shared" si="23"/>
        <v>"use": "1"</v>
      </c>
      <c r="AN294" s="13" t="str">
        <f t="shared" si="24"/>
        <v>{ "english": "chu", "bengali": "চূ", "use": "1" }</v>
      </c>
      <c r="AT294" s="19"/>
    </row>
    <row r="295" spans="1:46" ht="18" x14ac:dyDescent="0.35">
      <c r="A295" t="s">
        <v>142</v>
      </c>
      <c r="B295" t="s">
        <v>187</v>
      </c>
      <c r="C295" t="s">
        <v>133</v>
      </c>
      <c r="G295" t="str">
        <f ca="1">IF(A295="","",VLOOKUP(A295,Tabelle1!$E$4:$G$99,3,FALSE))</f>
        <v>&amp;#x9B8</v>
      </c>
      <c r="H295" t="str">
        <f ca="1">IF(B295="","",VLOOKUP(B295,Tabelle1!$E$4:$G$99,3,FALSE))</f>
        <v>&amp;#x9CD</v>
      </c>
      <c r="I295" t="str">
        <f ca="1">IF(C295="","",VLOOKUP(C295,Tabelle1!$E$4:$G$99,3,FALSE))</f>
        <v>&amp;#x9B2</v>
      </c>
      <c r="J295" t="str">
        <f>IF(D295="","",VLOOKUP(D295,Tabelle1!$E$4:$G$99,3,FALSE))</f>
        <v/>
      </c>
      <c r="K295" t="str">
        <f>IF(E295="","",VLOOKUP(E295,Tabelle1!$E$4:$G$99,3,FALSE))</f>
        <v/>
      </c>
      <c r="L295" t="str">
        <f>IF(F295="","",VLOOKUP(F295,Tabelle1!$E$4:$G$99,3,FALSE))</f>
        <v/>
      </c>
      <c r="N295" t="str">
        <f t="shared" ca="1" si="20"/>
        <v>&amp;#x9B8&amp;#x9CD&amp;#x9B2&lt;br&gt;</v>
      </c>
      <c r="Q295" t="s">
        <v>676</v>
      </c>
      <c r="AD295" t="s">
        <v>1761</v>
      </c>
      <c r="AE295" s="16" t="s">
        <v>1287</v>
      </c>
      <c r="AF295">
        <v>1</v>
      </c>
      <c r="AJ295" s="14" t="str">
        <f t="shared" si="21"/>
        <v>"english": "chhu"</v>
      </c>
      <c r="AK295" s="14" t="str">
        <f t="shared" si="22"/>
        <v>"bengali": "ছূ"</v>
      </c>
      <c r="AL295" s="14" t="str">
        <f t="shared" si="23"/>
        <v>"use": "1"</v>
      </c>
      <c r="AN295" s="13" t="str">
        <f t="shared" si="24"/>
        <v>{ "english": "chhu", "bengali": "ছূ", "use": "1" }</v>
      </c>
      <c r="AT295" s="19"/>
    </row>
    <row r="296" spans="1:46" ht="18" x14ac:dyDescent="0.35">
      <c r="A296" t="s">
        <v>142</v>
      </c>
      <c r="B296" t="s">
        <v>187</v>
      </c>
      <c r="C296" t="s">
        <v>133</v>
      </c>
      <c r="D296" t="s">
        <v>163</v>
      </c>
      <c r="G296" t="str">
        <f ca="1">IF(A296="","",VLOOKUP(A296,Tabelle1!$E$4:$G$99,3,FALSE))</f>
        <v>&amp;#x9B8</v>
      </c>
      <c r="H296" t="str">
        <f ca="1">IF(B296="","",VLOOKUP(B296,Tabelle1!$E$4:$G$99,3,FALSE))</f>
        <v>&amp;#x9CD</v>
      </c>
      <c r="I296" t="str">
        <f ca="1">IF(C296="","",VLOOKUP(C296,Tabelle1!$E$4:$G$99,3,FALSE))</f>
        <v>&amp;#x9B2</v>
      </c>
      <c r="J296" t="str">
        <f ca="1">IF(D296="","",VLOOKUP(D296,Tabelle1!$E$4:$G$99,3,FALSE))</f>
        <v>&amp;#x9C1</v>
      </c>
      <c r="K296" t="str">
        <f>IF(E296="","",VLOOKUP(E296,Tabelle1!$E$4:$G$99,3,FALSE))</f>
        <v/>
      </c>
      <c r="L296" t="str">
        <f>IF(F296="","",VLOOKUP(F296,Tabelle1!$E$4:$G$99,3,FALSE))</f>
        <v/>
      </c>
      <c r="N296" t="str">
        <f t="shared" ca="1" si="20"/>
        <v>&amp;#x9B8&amp;#x9CD&amp;#x9B2&amp;#x9C1&lt;br&gt;</v>
      </c>
      <c r="Q296" t="s">
        <v>677</v>
      </c>
      <c r="AD296" t="s">
        <v>1757</v>
      </c>
      <c r="AE296" s="16" t="s">
        <v>1288</v>
      </c>
      <c r="AF296">
        <v>1</v>
      </c>
      <c r="AJ296" s="14" t="str">
        <f t="shared" si="21"/>
        <v>"english": "ju"</v>
      </c>
      <c r="AK296" s="14" t="str">
        <f t="shared" si="22"/>
        <v>"bengali": "জূ"</v>
      </c>
      <c r="AL296" s="14" t="str">
        <f t="shared" si="23"/>
        <v>"use": "1"</v>
      </c>
      <c r="AN296" s="13" t="str">
        <f t="shared" si="24"/>
        <v>{ "english": "ju", "bengali": "জূ", "use": "1" }</v>
      </c>
      <c r="AT296" s="19"/>
    </row>
    <row r="297" spans="1:46" ht="18" x14ac:dyDescent="0.35">
      <c r="A297" t="s">
        <v>142</v>
      </c>
      <c r="B297" t="s">
        <v>187</v>
      </c>
      <c r="C297" t="s">
        <v>133</v>
      </c>
      <c r="D297" t="s">
        <v>166</v>
      </c>
      <c r="G297" t="str">
        <f ca="1">IF(A297="","",VLOOKUP(A297,Tabelle1!$E$4:$G$99,3,FALSE))</f>
        <v>&amp;#x9B8</v>
      </c>
      <c r="H297" t="str">
        <f ca="1">IF(B297="","",VLOOKUP(B297,Tabelle1!$E$4:$G$99,3,FALSE))</f>
        <v>&amp;#x9CD</v>
      </c>
      <c r="I297" t="str">
        <f ca="1">IF(C297="","",VLOOKUP(C297,Tabelle1!$E$4:$G$99,3,FALSE))</f>
        <v>&amp;#x9B2</v>
      </c>
      <c r="J297" t="str">
        <f ca="1">IF(D297="","",VLOOKUP(D297,Tabelle1!$E$4:$G$99,3,FALSE))</f>
        <v>&amp;#x9C2</v>
      </c>
      <c r="K297" t="str">
        <f>IF(E297="","",VLOOKUP(E297,Tabelle1!$E$4:$G$99,3,FALSE))</f>
        <v/>
      </c>
      <c r="L297" t="str">
        <f>IF(F297="","",VLOOKUP(F297,Tabelle1!$E$4:$G$99,3,FALSE))</f>
        <v/>
      </c>
      <c r="N297" t="str">
        <f t="shared" ca="1" si="20"/>
        <v>&amp;#x9B8&amp;#x9CD&amp;#x9B2&amp;#x9C2&lt;br&gt;</v>
      </c>
      <c r="Q297" t="s">
        <v>678</v>
      </c>
      <c r="AD297" t="s">
        <v>1758</v>
      </c>
      <c r="AE297" s="16" t="s">
        <v>1289</v>
      </c>
      <c r="AF297">
        <v>1</v>
      </c>
      <c r="AJ297" s="14" t="str">
        <f t="shared" si="21"/>
        <v>"english": "jhu"</v>
      </c>
      <c r="AK297" s="14" t="str">
        <f t="shared" si="22"/>
        <v>"bengali": "ঝূ"</v>
      </c>
      <c r="AL297" s="14" t="str">
        <f t="shared" si="23"/>
        <v>"use": "1"</v>
      </c>
      <c r="AN297" s="13" t="str">
        <f t="shared" si="24"/>
        <v>{ "english": "jhu", "bengali": "ঝূ", "use": "1" }</v>
      </c>
      <c r="AT297" s="19"/>
    </row>
    <row r="298" spans="1:46" ht="18" x14ac:dyDescent="0.35">
      <c r="A298" t="s">
        <v>145</v>
      </c>
      <c r="B298" t="s">
        <v>163</v>
      </c>
      <c r="G298" t="str">
        <f ca="1">IF(A298="","",VLOOKUP(A298,Tabelle1!$E$4:$G$99,3,FALSE))</f>
        <v>&amp;#x9B9</v>
      </c>
      <c r="H298" t="str">
        <f ca="1">IF(B298="","",VLOOKUP(B298,Tabelle1!$E$4:$G$99,3,FALSE))</f>
        <v>&amp;#x9C1</v>
      </c>
      <c r="I298" t="str">
        <f>IF(C298="","",VLOOKUP(C298,Tabelle1!$E$4:$G$99,3,FALSE))</f>
        <v/>
      </c>
      <c r="J298" t="str">
        <f>IF(D298="","",VLOOKUP(D298,Tabelle1!$E$4:$G$99,3,FALSE))</f>
        <v/>
      </c>
      <c r="K298" t="str">
        <f>IF(E298="","",VLOOKUP(E298,Tabelle1!$E$4:$G$99,3,FALSE))</f>
        <v/>
      </c>
      <c r="L298" t="str">
        <f>IF(F298="","",VLOOKUP(F298,Tabelle1!$E$4:$G$99,3,FALSE))</f>
        <v/>
      </c>
      <c r="N298" t="str">
        <f t="shared" ca="1" si="20"/>
        <v>&amp;#x9B9&amp;#x9C1&lt;br&gt;</v>
      </c>
      <c r="Q298" t="s">
        <v>679</v>
      </c>
      <c r="AD298" t="s">
        <v>1759</v>
      </c>
      <c r="AE298" s="16" t="s">
        <v>1290</v>
      </c>
      <c r="AF298">
        <v>1</v>
      </c>
      <c r="AJ298" s="14" t="str">
        <f t="shared" si="21"/>
        <v>"english": "tu"</v>
      </c>
      <c r="AK298" s="14" t="str">
        <f t="shared" si="22"/>
        <v>"bengali": "টূ"</v>
      </c>
      <c r="AL298" s="14" t="str">
        <f t="shared" si="23"/>
        <v>"use": "1"</v>
      </c>
      <c r="AN298" s="13" t="str">
        <f t="shared" si="24"/>
        <v>{ "english": "tu", "bengali": "টূ", "use": "1" }</v>
      </c>
      <c r="AT298" s="19"/>
    </row>
    <row r="299" spans="1:46" ht="18" x14ac:dyDescent="0.35">
      <c r="A299" t="s">
        <v>145</v>
      </c>
      <c r="B299" t="s">
        <v>169</v>
      </c>
      <c r="G299" t="str">
        <f ca="1">IF(A299="","",VLOOKUP(A299,Tabelle1!$E$4:$G$99,3,FALSE))</f>
        <v>&amp;#x9B9</v>
      </c>
      <c r="H299" t="str">
        <f ca="1">IF(B299="","",VLOOKUP(B299,Tabelle1!$E$4:$G$99,3,FALSE))</f>
        <v>&amp;#x9C3</v>
      </c>
      <c r="I299" t="str">
        <f>IF(C299="","",VLOOKUP(C299,Tabelle1!$E$4:$G$99,3,FALSE))</f>
        <v/>
      </c>
      <c r="J299" t="str">
        <f>IF(D299="","",VLOOKUP(D299,Tabelle1!$E$4:$G$99,3,FALSE))</f>
        <v/>
      </c>
      <c r="K299" t="str">
        <f>IF(E299="","",VLOOKUP(E299,Tabelle1!$E$4:$G$99,3,FALSE))</f>
        <v/>
      </c>
      <c r="L299" t="str">
        <f>IF(F299="","",VLOOKUP(F299,Tabelle1!$E$4:$G$99,3,FALSE))</f>
        <v/>
      </c>
      <c r="N299" t="str">
        <f t="shared" ca="1" si="20"/>
        <v>&amp;#x9B9&amp;#x9C3&lt;br&gt;</v>
      </c>
      <c r="Q299" t="s">
        <v>680</v>
      </c>
      <c r="AD299" t="s">
        <v>1762</v>
      </c>
      <c r="AE299" s="16" t="s">
        <v>1291</v>
      </c>
      <c r="AF299">
        <v>1</v>
      </c>
      <c r="AJ299" s="14" t="str">
        <f t="shared" si="21"/>
        <v>"english": "thu"</v>
      </c>
      <c r="AK299" s="14" t="str">
        <f t="shared" si="22"/>
        <v>"bengali": "ঠূ"</v>
      </c>
      <c r="AL299" s="14" t="str">
        <f t="shared" si="23"/>
        <v>"use": "1"</v>
      </c>
      <c r="AN299" s="13" t="str">
        <f t="shared" si="24"/>
        <v>{ "english": "thu", "bengali": "ঠূ", "use": "1" }</v>
      </c>
      <c r="AT299" s="19"/>
    </row>
    <row r="300" spans="1:46" ht="18" x14ac:dyDescent="0.35">
      <c r="A300" t="s">
        <v>145</v>
      </c>
      <c r="B300" t="s">
        <v>187</v>
      </c>
      <c r="C300" t="s">
        <v>94</v>
      </c>
      <c r="G300" t="str">
        <f ca="1">IF(A300="","",VLOOKUP(A300,Tabelle1!$E$4:$G$99,3,FALSE))</f>
        <v>&amp;#x9B9</v>
      </c>
      <c r="H300" t="str">
        <f ca="1">IF(B300="","",VLOOKUP(B300,Tabelle1!$E$4:$G$99,3,FALSE))</f>
        <v>&amp;#x9CD</v>
      </c>
      <c r="I300" t="str">
        <f ca="1">IF(C300="","",VLOOKUP(C300,Tabelle1!$E$4:$G$99,3,FALSE))</f>
        <v>&amp;#x9A3</v>
      </c>
      <c r="J300" t="str">
        <f>IF(D300="","",VLOOKUP(D300,Tabelle1!$E$4:$G$99,3,FALSE))</f>
        <v/>
      </c>
      <c r="K300" t="str">
        <f>IF(E300="","",VLOOKUP(E300,Tabelle1!$E$4:$G$99,3,FALSE))</f>
        <v/>
      </c>
      <c r="L300" t="str">
        <f>IF(F300="","",VLOOKUP(F300,Tabelle1!$E$4:$G$99,3,FALSE))</f>
        <v/>
      </c>
      <c r="N300" t="str">
        <f t="shared" ca="1" si="20"/>
        <v>&amp;#x9B9&amp;#x9CD&amp;#x9A3&lt;br&gt;</v>
      </c>
      <c r="Q300" t="s">
        <v>681</v>
      </c>
      <c r="AD300" t="s">
        <v>1636</v>
      </c>
      <c r="AE300" s="16" t="s">
        <v>1292</v>
      </c>
      <c r="AF300">
        <v>1</v>
      </c>
      <c r="AJ300" s="14" t="str">
        <f t="shared" si="21"/>
        <v>"english": "du"</v>
      </c>
      <c r="AK300" s="14" t="str">
        <f t="shared" si="22"/>
        <v>"bengali": "ডূ"</v>
      </c>
      <c r="AL300" s="14" t="str">
        <f t="shared" si="23"/>
        <v>"use": "1"</v>
      </c>
      <c r="AN300" s="13" t="str">
        <f t="shared" si="24"/>
        <v>{ "english": "du", "bengali": "ডূ", "use": "1" }</v>
      </c>
      <c r="AT300" s="19"/>
    </row>
    <row r="301" spans="1:46" ht="18" x14ac:dyDescent="0.35">
      <c r="A301" t="s">
        <v>145</v>
      </c>
      <c r="B301" t="s">
        <v>187</v>
      </c>
      <c r="C301" t="s">
        <v>109</v>
      </c>
      <c r="G301" t="str">
        <f ca="1">IF(A301="","",VLOOKUP(A301,Tabelle1!$E$4:$G$99,3,FALSE))</f>
        <v>&amp;#x9B9</v>
      </c>
      <c r="H301" t="str">
        <f ca="1">IF(B301="","",VLOOKUP(B301,Tabelle1!$E$4:$G$99,3,FALSE))</f>
        <v>&amp;#x9CD</v>
      </c>
      <c r="I301" t="str">
        <f ca="1">IF(C301="","",VLOOKUP(C301,Tabelle1!$E$4:$G$99,3,FALSE))</f>
        <v>&amp;#x9A8</v>
      </c>
      <c r="J301" t="str">
        <f>IF(D301="","",VLOOKUP(D301,Tabelle1!$E$4:$G$99,3,FALSE))</f>
        <v/>
      </c>
      <c r="K301" t="str">
        <f>IF(E301="","",VLOOKUP(E301,Tabelle1!$E$4:$G$99,3,FALSE))</f>
        <v/>
      </c>
      <c r="L301" t="str">
        <f>IF(F301="","",VLOOKUP(F301,Tabelle1!$E$4:$G$99,3,FALSE))</f>
        <v/>
      </c>
      <c r="N301" t="str">
        <f t="shared" ca="1" si="20"/>
        <v>&amp;#x9B9&amp;#x9CD&amp;#x9A8&lt;br&gt;</v>
      </c>
      <c r="Q301" t="s">
        <v>682</v>
      </c>
      <c r="AD301" t="s">
        <v>1763</v>
      </c>
      <c r="AE301" s="16" t="s">
        <v>1293</v>
      </c>
      <c r="AF301">
        <v>1</v>
      </c>
      <c r="AJ301" s="14" t="str">
        <f t="shared" si="21"/>
        <v>"english": "dhu"</v>
      </c>
      <c r="AK301" s="14" t="str">
        <f t="shared" si="22"/>
        <v>"bengali": "ঢূ"</v>
      </c>
      <c r="AL301" s="14" t="str">
        <f t="shared" si="23"/>
        <v>"use": "1"</v>
      </c>
      <c r="AN301" s="13" t="str">
        <f t="shared" si="24"/>
        <v>{ "english": "dhu", "bengali": "ঢূ", "use": "1" }</v>
      </c>
      <c r="AT301" s="19"/>
    </row>
    <row r="302" spans="1:46" ht="18" x14ac:dyDescent="0.35">
      <c r="A302" t="s">
        <v>145</v>
      </c>
      <c r="B302" t="s">
        <v>187</v>
      </c>
      <c r="C302" t="s">
        <v>118</v>
      </c>
      <c r="G302" t="str">
        <f ca="1">IF(A302="","",VLOOKUP(A302,Tabelle1!$E$4:$G$99,3,FALSE))</f>
        <v>&amp;#x9B9</v>
      </c>
      <c r="H302" t="str">
        <f ca="1">IF(B302="","",VLOOKUP(B302,Tabelle1!$E$4:$G$99,3,FALSE))</f>
        <v>&amp;#x9CD</v>
      </c>
      <c r="I302" t="str">
        <f ca="1">IF(C302="","",VLOOKUP(C302,Tabelle1!$E$4:$G$99,3,FALSE))</f>
        <v>&amp;#x9AC</v>
      </c>
      <c r="J302" t="str">
        <f>IF(D302="","",VLOOKUP(D302,Tabelle1!$E$4:$G$99,3,FALSE))</f>
        <v/>
      </c>
      <c r="K302" t="str">
        <f>IF(E302="","",VLOOKUP(E302,Tabelle1!$E$4:$G$99,3,FALSE))</f>
        <v/>
      </c>
      <c r="L302" t="str">
        <f>IF(F302="","",VLOOKUP(F302,Tabelle1!$E$4:$G$99,3,FALSE))</f>
        <v/>
      </c>
      <c r="N302" t="str">
        <f t="shared" ca="1" si="20"/>
        <v>&amp;#x9B9&amp;#x9CD&amp;#x9AC&lt;br&gt;</v>
      </c>
      <c r="Q302" t="s">
        <v>683</v>
      </c>
      <c r="AD302" t="s">
        <v>1764</v>
      </c>
      <c r="AE302" s="16" t="s">
        <v>1294</v>
      </c>
      <c r="AF302">
        <v>1</v>
      </c>
      <c r="AJ302" s="14" t="str">
        <f t="shared" si="21"/>
        <v>"english": "nu"</v>
      </c>
      <c r="AK302" s="14" t="str">
        <f t="shared" si="22"/>
        <v>"bengali": "ণূ"</v>
      </c>
      <c r="AL302" s="14" t="str">
        <f t="shared" si="23"/>
        <v>"use": "1"</v>
      </c>
      <c r="AN302" s="13" t="str">
        <f t="shared" si="24"/>
        <v>{ "english": "nu", "bengali": "ণূ", "use": "1" }</v>
      </c>
      <c r="AT302" s="19"/>
    </row>
    <row r="303" spans="1:46" ht="18" x14ac:dyDescent="0.35">
      <c r="A303" t="s">
        <v>145</v>
      </c>
      <c r="B303" t="s">
        <v>187</v>
      </c>
      <c r="C303" t="s">
        <v>124</v>
      </c>
      <c r="G303" t="str">
        <f ca="1">IF(A303="","",VLOOKUP(A303,Tabelle1!$E$4:$G$99,3,FALSE))</f>
        <v>&amp;#x9B9</v>
      </c>
      <c r="H303" t="str">
        <f ca="1">IF(B303="","",VLOOKUP(B303,Tabelle1!$E$4:$G$99,3,FALSE))</f>
        <v>&amp;#x9CD</v>
      </c>
      <c r="I303" t="str">
        <f ca="1">IF(C303="","",VLOOKUP(C303,Tabelle1!$E$4:$G$99,3,FALSE))</f>
        <v>&amp;#x9AE</v>
      </c>
      <c r="J303" t="str">
        <f>IF(D303="","",VLOOKUP(D303,Tabelle1!$E$4:$G$99,3,FALSE))</f>
        <v/>
      </c>
      <c r="K303" t="str">
        <f>IF(E303="","",VLOOKUP(E303,Tabelle1!$E$4:$G$99,3,FALSE))</f>
        <v/>
      </c>
      <c r="L303" t="str">
        <f>IF(F303="","",VLOOKUP(F303,Tabelle1!$E$4:$G$99,3,FALSE))</f>
        <v/>
      </c>
      <c r="N303" t="str">
        <f t="shared" ca="1" si="20"/>
        <v>&amp;#x9B9&amp;#x9CD&amp;#x9AE&lt;br&gt;</v>
      </c>
      <c r="Q303" t="s">
        <v>684</v>
      </c>
      <c r="AD303" t="s">
        <v>1759</v>
      </c>
      <c r="AE303" s="16" t="s">
        <v>1295</v>
      </c>
      <c r="AF303">
        <v>1</v>
      </c>
      <c r="AJ303" s="14" t="str">
        <f t="shared" si="21"/>
        <v>"english": "tu"</v>
      </c>
      <c r="AK303" s="14" t="str">
        <f t="shared" si="22"/>
        <v>"bengali": "তূ"</v>
      </c>
      <c r="AL303" s="14" t="str">
        <f t="shared" si="23"/>
        <v>"use": "1"</v>
      </c>
      <c r="AN303" s="13" t="str">
        <f t="shared" si="24"/>
        <v>{ "english": "tu", "bengali": "তূ", "use": "1" }</v>
      </c>
      <c r="AT303" s="19"/>
    </row>
    <row r="304" spans="1:46" ht="18" x14ac:dyDescent="0.35">
      <c r="A304" t="s">
        <v>145</v>
      </c>
      <c r="B304" t="s">
        <v>187</v>
      </c>
      <c r="C304" t="s">
        <v>127</v>
      </c>
      <c r="G304" t="str">
        <f ca="1">IF(A304="","",VLOOKUP(A304,Tabelle1!$E$4:$G$99,3,FALSE))</f>
        <v>&amp;#x9B9</v>
      </c>
      <c r="H304" t="str">
        <f ca="1">IF(B304="","",VLOOKUP(B304,Tabelle1!$E$4:$G$99,3,FALSE))</f>
        <v>&amp;#x9CD</v>
      </c>
      <c r="I304" t="str">
        <f ca="1">IF(C304="","",VLOOKUP(C304,Tabelle1!$E$4:$G$99,3,FALSE))</f>
        <v>&amp;#x9AF</v>
      </c>
      <c r="J304" t="str">
        <f>IF(D304="","",VLOOKUP(D304,Tabelle1!$E$4:$G$99,3,FALSE))</f>
        <v/>
      </c>
      <c r="K304" t="str">
        <f>IF(E304="","",VLOOKUP(E304,Tabelle1!$E$4:$G$99,3,FALSE))</f>
        <v/>
      </c>
      <c r="L304" t="str">
        <f>IF(F304="","",VLOOKUP(F304,Tabelle1!$E$4:$G$99,3,FALSE))</f>
        <v/>
      </c>
      <c r="N304" t="str">
        <f t="shared" ca="1" si="20"/>
        <v>&amp;#x9B9&amp;#x9CD&amp;#x9AF&lt;br&gt;</v>
      </c>
      <c r="Q304" t="s">
        <v>685</v>
      </c>
      <c r="AD304" t="s">
        <v>1762</v>
      </c>
      <c r="AE304" s="16" t="s">
        <v>1296</v>
      </c>
      <c r="AF304">
        <v>1</v>
      </c>
      <c r="AJ304" s="14" t="str">
        <f t="shared" si="21"/>
        <v>"english": "thu"</v>
      </c>
      <c r="AK304" s="14" t="str">
        <f t="shared" si="22"/>
        <v>"bengali": "থূ"</v>
      </c>
      <c r="AL304" s="14" t="str">
        <f t="shared" si="23"/>
        <v>"use": "1"</v>
      </c>
      <c r="AN304" s="13" t="str">
        <f t="shared" si="24"/>
        <v>{ "english": "thu", "bengali": "থূ", "use": "1" }</v>
      </c>
      <c r="AT304" s="19"/>
    </row>
    <row r="305" spans="1:46" ht="18" x14ac:dyDescent="0.35">
      <c r="A305" t="s">
        <v>145</v>
      </c>
      <c r="B305" t="s">
        <v>187</v>
      </c>
      <c r="C305" t="s">
        <v>58</v>
      </c>
      <c r="G305" t="str">
        <f ca="1">IF(A305="","",VLOOKUP(A305,Tabelle1!$E$4:$G$99,3,FALSE))</f>
        <v>&amp;#x9B9</v>
      </c>
      <c r="H305" t="str">
        <f ca="1">IF(B305="","",VLOOKUP(B305,Tabelle1!$E$4:$G$99,3,FALSE))</f>
        <v>&amp;#x9CD</v>
      </c>
      <c r="I305" t="str">
        <f ca="1">IF(C305="","",VLOOKUP(C305,Tabelle1!$E$4:$G$99,3,FALSE))</f>
        <v>&amp;#x997</v>
      </c>
      <c r="J305" t="str">
        <f>IF(D305="","",VLOOKUP(D305,Tabelle1!$E$4:$G$99,3,FALSE))</f>
        <v/>
      </c>
      <c r="K305" t="str">
        <f>IF(E305="","",VLOOKUP(E305,Tabelle1!$E$4:$G$99,3,FALSE))</f>
        <v/>
      </c>
      <c r="L305" t="str">
        <f>IF(F305="","",VLOOKUP(F305,Tabelle1!$E$4:$G$99,3,FALSE))</f>
        <v/>
      </c>
      <c r="N305" t="str">
        <f t="shared" ca="1" si="20"/>
        <v>&amp;#x9B9&amp;#x9CD&amp;#x997&lt;br&gt;</v>
      </c>
      <c r="Q305" t="s">
        <v>686</v>
      </c>
      <c r="AD305" t="s">
        <v>1636</v>
      </c>
      <c r="AE305" s="16" t="s">
        <v>1297</v>
      </c>
      <c r="AF305">
        <v>1</v>
      </c>
      <c r="AJ305" s="14" t="str">
        <f t="shared" si="21"/>
        <v>"english": "du"</v>
      </c>
      <c r="AK305" s="14" t="str">
        <f t="shared" si="22"/>
        <v>"bengali": "দূ"</v>
      </c>
      <c r="AL305" s="14" t="str">
        <f t="shared" si="23"/>
        <v>"use": "1"</v>
      </c>
      <c r="AN305" s="13" t="str">
        <f t="shared" si="24"/>
        <v>{ "english": "du", "bengali": "দূ", "use": "1" }</v>
      </c>
      <c r="AT305" s="19"/>
    </row>
    <row r="306" spans="1:46" ht="18" x14ac:dyDescent="0.35">
      <c r="A306" t="s">
        <v>145</v>
      </c>
      <c r="B306" t="s">
        <v>187</v>
      </c>
      <c r="C306" t="s">
        <v>130</v>
      </c>
      <c r="G306" t="str">
        <f ca="1">IF(A306="","",VLOOKUP(A306,Tabelle1!$E$4:$G$99,3,FALSE))</f>
        <v>&amp;#x9B9</v>
      </c>
      <c r="H306" t="str">
        <f ca="1">IF(B306="","",VLOOKUP(B306,Tabelle1!$E$4:$G$99,3,FALSE))</f>
        <v>&amp;#x9CD</v>
      </c>
      <c r="I306" t="str">
        <f ca="1">IF(C306="","",VLOOKUP(C306,Tabelle1!$E$4:$G$99,3,FALSE))</f>
        <v>&amp;#x9B0</v>
      </c>
      <c r="J306" t="str">
        <f>IF(D306="","",VLOOKUP(D306,Tabelle1!$E$4:$G$99,3,FALSE))</f>
        <v/>
      </c>
      <c r="K306" t="str">
        <f>IF(E306="","",VLOOKUP(E306,Tabelle1!$E$4:$G$99,3,FALSE))</f>
        <v/>
      </c>
      <c r="L306" t="str">
        <f>IF(F306="","",VLOOKUP(F306,Tabelle1!$E$4:$G$99,3,FALSE))</f>
        <v/>
      </c>
      <c r="N306" t="str">
        <f t="shared" ca="1" si="20"/>
        <v>&amp;#x9B9&amp;#x9CD&amp;#x9B0&lt;br&gt;</v>
      </c>
      <c r="Q306" t="s">
        <v>687</v>
      </c>
      <c r="AD306" t="s">
        <v>1763</v>
      </c>
      <c r="AE306" s="16" t="s">
        <v>1298</v>
      </c>
      <c r="AF306">
        <v>1</v>
      </c>
      <c r="AJ306" s="14" t="str">
        <f t="shared" si="21"/>
        <v>"english": "dhu"</v>
      </c>
      <c r="AK306" s="14" t="str">
        <f t="shared" si="22"/>
        <v>"bengali": "ধূ"</v>
      </c>
      <c r="AL306" s="14" t="str">
        <f t="shared" si="23"/>
        <v>"use": "1"</v>
      </c>
      <c r="AN306" s="13" t="str">
        <f t="shared" si="24"/>
        <v>{ "english": "dhu", "bengali": "ধূ", "use": "1" }</v>
      </c>
      <c r="AT306" s="19"/>
    </row>
    <row r="307" spans="1:46" ht="18" x14ac:dyDescent="0.35">
      <c r="A307" t="s">
        <v>145</v>
      </c>
      <c r="B307" t="s">
        <v>187</v>
      </c>
      <c r="C307" t="s">
        <v>133</v>
      </c>
      <c r="G307" t="str">
        <f ca="1">IF(A307="","",VLOOKUP(A307,Tabelle1!$E$4:$G$99,3,FALSE))</f>
        <v>&amp;#x9B9</v>
      </c>
      <c r="H307" t="str">
        <f ca="1">IF(B307="","",VLOOKUP(B307,Tabelle1!$E$4:$G$99,3,FALSE))</f>
        <v>&amp;#x9CD</v>
      </c>
      <c r="I307" t="str">
        <f ca="1">IF(C307="","",VLOOKUP(C307,Tabelle1!$E$4:$G$99,3,FALSE))</f>
        <v>&amp;#x9B2</v>
      </c>
      <c r="J307" t="str">
        <f>IF(D307="","",VLOOKUP(D307,Tabelle1!$E$4:$G$99,3,FALSE))</f>
        <v/>
      </c>
      <c r="K307" t="str">
        <f>IF(E307="","",VLOOKUP(E307,Tabelle1!$E$4:$G$99,3,FALSE))</f>
        <v/>
      </c>
      <c r="L307" t="str">
        <f>IF(F307="","",VLOOKUP(F307,Tabelle1!$E$4:$G$99,3,FALSE))</f>
        <v/>
      </c>
      <c r="N307" t="str">
        <f t="shared" ca="1" si="20"/>
        <v>&amp;#x9B9&amp;#x9CD&amp;#x9B2&lt;br&gt;</v>
      </c>
      <c r="Q307" t="s">
        <v>688</v>
      </c>
      <c r="AD307" t="s">
        <v>1764</v>
      </c>
      <c r="AE307" s="16" t="s">
        <v>1299</v>
      </c>
      <c r="AF307">
        <v>1</v>
      </c>
      <c r="AJ307" s="14" t="str">
        <f t="shared" si="21"/>
        <v>"english": "nu"</v>
      </c>
      <c r="AK307" s="14" t="str">
        <f t="shared" si="22"/>
        <v>"bengali": "নূ"</v>
      </c>
      <c r="AL307" s="14" t="str">
        <f t="shared" si="23"/>
        <v>"use": "1"</v>
      </c>
      <c r="AN307" s="13" t="str">
        <f t="shared" si="24"/>
        <v>{ "english": "nu", "bengali": "নূ", "use": "1" }</v>
      </c>
      <c r="AT307" s="19"/>
    </row>
    <row r="308" spans="1:46" ht="18" x14ac:dyDescent="0.35">
      <c r="A308" s="12" t="s">
        <v>52</v>
      </c>
      <c r="B308" t="s">
        <v>163</v>
      </c>
      <c r="G308" t="str">
        <f ca="1">IF(A308="","",VLOOKUP(A308,Tabelle1!$E$4:$G$99,3,FALSE))</f>
        <v>&amp;#x995</v>
      </c>
      <c r="H308" t="str">
        <f ca="1">IF(B308="","",VLOOKUP(B308,Tabelle1!$E$4:$G$99,3,FALSE))</f>
        <v>&amp;#x9C1</v>
      </c>
      <c r="I308" t="str">
        <f>IF(C308="","",VLOOKUP(C308,Tabelle1!$E$4:$G$99,3,FALSE))</f>
        <v/>
      </c>
      <c r="J308" t="str">
        <f>IF(D308="","",VLOOKUP(D308,Tabelle1!$E$4:$G$99,3,FALSE))</f>
        <v/>
      </c>
      <c r="K308" t="str">
        <f>IF(E308="","",VLOOKUP(E308,Tabelle1!$E$4:$G$99,3,FALSE))</f>
        <v/>
      </c>
      <c r="L308" t="str">
        <f>IF(F308="","",VLOOKUP(F308,Tabelle1!$E$4:$G$99,3,FALSE))</f>
        <v/>
      </c>
      <c r="N308" t="str">
        <f t="shared" ca="1" si="20"/>
        <v>&amp;#x995&amp;#x9C1&lt;br&gt;</v>
      </c>
      <c r="Q308" t="s">
        <v>689</v>
      </c>
      <c r="AD308" t="s">
        <v>1765</v>
      </c>
      <c r="AE308" s="16" t="s">
        <v>1300</v>
      </c>
      <c r="AF308">
        <v>1</v>
      </c>
      <c r="AJ308" s="14" t="str">
        <f t="shared" si="21"/>
        <v>"english": "pu"</v>
      </c>
      <c r="AK308" s="14" t="str">
        <f t="shared" si="22"/>
        <v>"bengali": "পূ"</v>
      </c>
      <c r="AL308" s="14" t="str">
        <f t="shared" si="23"/>
        <v>"use": "1"</v>
      </c>
      <c r="AN308" s="13" t="str">
        <f t="shared" si="24"/>
        <v>{ "english": "pu", "bengali": "পূ", "use": "1" }</v>
      </c>
      <c r="AT308" s="19"/>
    </row>
    <row r="309" spans="1:46" ht="18" x14ac:dyDescent="0.35">
      <c r="A309" s="12" t="s">
        <v>55</v>
      </c>
      <c r="B309" t="s">
        <v>163</v>
      </c>
      <c r="G309" t="str">
        <f ca="1">IF(A309="","",VLOOKUP(A309,Tabelle1!$E$4:$G$99,3,FALSE))</f>
        <v>&amp;#x996</v>
      </c>
      <c r="H309" t="str">
        <f ca="1">IF(B309="","",VLOOKUP(B309,Tabelle1!$E$4:$G$99,3,FALSE))</f>
        <v>&amp;#x9C1</v>
      </c>
      <c r="I309" t="str">
        <f>IF(C309="","",VLOOKUP(C309,Tabelle1!$E$4:$G$99,3,FALSE))</f>
        <v/>
      </c>
      <c r="J309" t="str">
        <f>IF(D309="","",VLOOKUP(D309,Tabelle1!$E$4:$G$99,3,FALSE))</f>
        <v/>
      </c>
      <c r="K309" t="str">
        <f>IF(E309="","",VLOOKUP(E309,Tabelle1!$E$4:$G$99,3,FALSE))</f>
        <v/>
      </c>
      <c r="L309" t="str">
        <f>IF(F309="","",VLOOKUP(F309,Tabelle1!$E$4:$G$99,3,FALSE))</f>
        <v/>
      </c>
      <c r="N309" t="str">
        <f t="shared" ca="1" si="20"/>
        <v>&amp;#x996&amp;#x9C1&lt;br&gt;</v>
      </c>
      <c r="Q309" t="s">
        <v>690</v>
      </c>
      <c r="AD309" t="s">
        <v>1766</v>
      </c>
      <c r="AE309" s="16" t="s">
        <v>1301</v>
      </c>
      <c r="AF309">
        <v>1</v>
      </c>
      <c r="AJ309" s="14" t="str">
        <f t="shared" si="21"/>
        <v>"english": "fu"</v>
      </c>
      <c r="AK309" s="14" t="str">
        <f t="shared" si="22"/>
        <v>"bengali": "ফূ"</v>
      </c>
      <c r="AL309" s="14" t="str">
        <f t="shared" si="23"/>
        <v>"use": "1"</v>
      </c>
      <c r="AN309" s="13" t="str">
        <f t="shared" si="24"/>
        <v>{ "english": "fu", "bengali": "ফূ", "use": "1" }</v>
      </c>
      <c r="AT309" s="19"/>
    </row>
    <row r="310" spans="1:46" ht="18" x14ac:dyDescent="0.35">
      <c r="A310" s="12" t="s">
        <v>58</v>
      </c>
      <c r="B310" t="s">
        <v>163</v>
      </c>
      <c r="G310" t="str">
        <f ca="1">IF(A310="","",VLOOKUP(A310,Tabelle1!$E$4:$G$99,3,FALSE))</f>
        <v>&amp;#x997</v>
      </c>
      <c r="H310" t="str">
        <f ca="1">IF(B310="","",VLOOKUP(B310,Tabelle1!$E$4:$G$99,3,FALSE))</f>
        <v>&amp;#x9C1</v>
      </c>
      <c r="I310" t="str">
        <f>IF(C310="","",VLOOKUP(C310,Tabelle1!$E$4:$G$99,3,FALSE))</f>
        <v/>
      </c>
      <c r="J310" t="str">
        <f>IF(D310="","",VLOOKUP(D310,Tabelle1!$E$4:$G$99,3,FALSE))</f>
        <v/>
      </c>
      <c r="K310" t="str">
        <f>IF(E310="","",VLOOKUP(E310,Tabelle1!$E$4:$G$99,3,FALSE))</f>
        <v/>
      </c>
      <c r="L310" t="str">
        <f>IF(F310="","",VLOOKUP(F310,Tabelle1!$E$4:$G$99,3,FALSE))</f>
        <v/>
      </c>
      <c r="N310" t="str">
        <f t="shared" ca="1" si="20"/>
        <v>&amp;#x997&amp;#x9C1&lt;br&gt;</v>
      </c>
      <c r="Q310" t="s">
        <v>413</v>
      </c>
      <c r="AD310" t="s">
        <v>1767</v>
      </c>
      <c r="AE310" s="16" t="s">
        <v>1302</v>
      </c>
      <c r="AF310">
        <v>1</v>
      </c>
      <c r="AJ310" s="14" t="str">
        <f t="shared" si="21"/>
        <v>"english": "bu"</v>
      </c>
      <c r="AK310" s="14" t="str">
        <f t="shared" si="22"/>
        <v>"bengali": "বূ"</v>
      </c>
      <c r="AL310" s="14" t="str">
        <f t="shared" si="23"/>
        <v>"use": "1"</v>
      </c>
      <c r="AN310" s="13" t="str">
        <f t="shared" si="24"/>
        <v>{ "english": "bu", "bengali": "বূ", "use": "1" }</v>
      </c>
      <c r="AT310" s="19"/>
    </row>
    <row r="311" spans="1:46" ht="18" x14ac:dyDescent="0.35">
      <c r="A311" s="12" t="s">
        <v>61</v>
      </c>
      <c r="B311" t="s">
        <v>163</v>
      </c>
      <c r="G311" t="str">
        <f ca="1">IF(A311="","",VLOOKUP(A311,Tabelle1!$E$4:$G$99,3,FALSE))</f>
        <v>&amp;#x998</v>
      </c>
      <c r="H311" t="str">
        <f ca="1">IF(B311="","",VLOOKUP(B311,Tabelle1!$E$4:$G$99,3,FALSE))</f>
        <v>&amp;#x9C1</v>
      </c>
      <c r="I311" t="str">
        <f>IF(C311="","",VLOOKUP(C311,Tabelle1!$E$4:$G$99,3,FALSE))</f>
        <v/>
      </c>
      <c r="J311" t="str">
        <f>IF(D311="","",VLOOKUP(D311,Tabelle1!$E$4:$G$99,3,FALSE))</f>
        <v/>
      </c>
      <c r="K311" t="str">
        <f>IF(E311="","",VLOOKUP(E311,Tabelle1!$E$4:$G$99,3,FALSE))</f>
        <v/>
      </c>
      <c r="L311" t="str">
        <f>IF(F311="","",VLOOKUP(F311,Tabelle1!$E$4:$G$99,3,FALSE))</f>
        <v/>
      </c>
      <c r="N311" t="str">
        <f t="shared" ca="1" si="20"/>
        <v>&amp;#x998&amp;#x9C1&lt;br&gt;</v>
      </c>
      <c r="Q311" t="s">
        <v>691</v>
      </c>
      <c r="AD311" t="s">
        <v>1768</v>
      </c>
      <c r="AE311" s="16" t="s">
        <v>1303</v>
      </c>
      <c r="AF311">
        <v>1</v>
      </c>
      <c r="AJ311" s="14" t="str">
        <f t="shared" si="21"/>
        <v>"english": "bhu"</v>
      </c>
      <c r="AK311" s="14" t="str">
        <f t="shared" si="22"/>
        <v>"bengali": "ভূ"</v>
      </c>
      <c r="AL311" s="14" t="str">
        <f t="shared" si="23"/>
        <v>"use": "1"</v>
      </c>
      <c r="AN311" s="13" t="str">
        <f t="shared" si="24"/>
        <v>{ "english": "bhu", "bengali": "ভূ", "use": "1" }</v>
      </c>
      <c r="AT311" s="19"/>
    </row>
    <row r="312" spans="1:46" ht="18" x14ac:dyDescent="0.35">
      <c r="A312" s="12" t="s">
        <v>64</v>
      </c>
      <c r="B312" t="s">
        <v>163</v>
      </c>
      <c r="G312" t="str">
        <f ca="1">IF(A312="","",VLOOKUP(A312,Tabelle1!$E$4:$G$99,3,FALSE))</f>
        <v>&amp;#x999</v>
      </c>
      <c r="H312" t="str">
        <f ca="1">IF(B312="","",VLOOKUP(B312,Tabelle1!$E$4:$G$99,3,FALSE))</f>
        <v>&amp;#x9C1</v>
      </c>
      <c r="I312" t="str">
        <f>IF(C312="","",VLOOKUP(C312,Tabelle1!$E$4:$G$99,3,FALSE))</f>
        <v/>
      </c>
      <c r="J312" t="str">
        <f>IF(D312="","",VLOOKUP(D312,Tabelle1!$E$4:$G$99,3,FALSE))</f>
        <v/>
      </c>
      <c r="K312" t="str">
        <f>IF(E312="","",VLOOKUP(E312,Tabelle1!$E$4:$G$99,3,FALSE))</f>
        <v/>
      </c>
      <c r="L312" t="str">
        <f>IF(F312="","",VLOOKUP(F312,Tabelle1!$E$4:$G$99,3,FALSE))</f>
        <v/>
      </c>
      <c r="N312" t="str">
        <f t="shared" ca="1" si="20"/>
        <v>&amp;#x999&amp;#x9C1&lt;br&gt;</v>
      </c>
      <c r="Q312" t="s">
        <v>692</v>
      </c>
      <c r="AD312" t="s">
        <v>1769</v>
      </c>
      <c r="AE312" s="16" t="s">
        <v>1303</v>
      </c>
      <c r="AF312">
        <v>1</v>
      </c>
      <c r="AJ312" s="14" t="str">
        <f t="shared" si="21"/>
        <v>"english": "vu"</v>
      </c>
      <c r="AK312" s="14" t="str">
        <f t="shared" si="22"/>
        <v>"bengali": "ভূ"</v>
      </c>
      <c r="AL312" s="14" t="str">
        <f t="shared" si="23"/>
        <v>"use": "1"</v>
      </c>
      <c r="AN312" s="13" t="str">
        <f t="shared" si="24"/>
        <v>{ "english": "vu", "bengali": "ভূ", "use": "1" }</v>
      </c>
      <c r="AT312" s="19"/>
    </row>
    <row r="313" spans="1:46" ht="18" x14ac:dyDescent="0.35">
      <c r="A313" s="12" t="s">
        <v>67</v>
      </c>
      <c r="B313" t="s">
        <v>163</v>
      </c>
      <c r="G313" t="str">
        <f ca="1">IF(A313="","",VLOOKUP(A313,Tabelle1!$E$4:$G$99,3,FALSE))</f>
        <v>&amp;#x99A</v>
      </c>
      <c r="H313" t="str">
        <f ca="1">IF(B313="","",VLOOKUP(B313,Tabelle1!$E$4:$G$99,3,FALSE))</f>
        <v>&amp;#x9C1</v>
      </c>
      <c r="I313" t="str">
        <f>IF(C313="","",VLOOKUP(C313,Tabelle1!$E$4:$G$99,3,FALSE))</f>
        <v/>
      </c>
      <c r="J313" t="str">
        <f>IF(D313="","",VLOOKUP(D313,Tabelle1!$E$4:$G$99,3,FALSE))</f>
        <v/>
      </c>
      <c r="K313" t="str">
        <f>IF(E313="","",VLOOKUP(E313,Tabelle1!$E$4:$G$99,3,FALSE))</f>
        <v/>
      </c>
      <c r="L313" t="str">
        <f>IF(F313="","",VLOOKUP(F313,Tabelle1!$E$4:$G$99,3,FALSE))</f>
        <v/>
      </c>
      <c r="N313" t="str">
        <f t="shared" ca="1" si="20"/>
        <v>&amp;#x99A&amp;#x9C1&lt;br&gt;</v>
      </c>
      <c r="Q313" t="s">
        <v>693</v>
      </c>
      <c r="AD313" t="s">
        <v>1770</v>
      </c>
      <c r="AE313" s="16" t="s">
        <v>1304</v>
      </c>
      <c r="AF313">
        <v>1</v>
      </c>
      <c r="AJ313" s="14" t="str">
        <f t="shared" si="21"/>
        <v>"english": "mu"</v>
      </c>
      <c r="AK313" s="14" t="str">
        <f t="shared" si="22"/>
        <v>"bengali": "মূ"</v>
      </c>
      <c r="AL313" s="14" t="str">
        <f t="shared" si="23"/>
        <v>"use": "1"</v>
      </c>
      <c r="AN313" s="13" t="str">
        <f t="shared" si="24"/>
        <v>{ "english": "mu", "bengali": "মূ", "use": "1" }</v>
      </c>
      <c r="AT313" s="19"/>
    </row>
    <row r="314" spans="1:46" ht="18" x14ac:dyDescent="0.35">
      <c r="A314" s="12" t="s">
        <v>70</v>
      </c>
      <c r="B314" t="s">
        <v>163</v>
      </c>
      <c r="G314" t="str">
        <f ca="1">IF(A314="","",VLOOKUP(A314,Tabelle1!$E$4:$G$99,3,FALSE))</f>
        <v>&amp;#x99B</v>
      </c>
      <c r="H314" t="str">
        <f ca="1">IF(B314="","",VLOOKUP(B314,Tabelle1!$E$4:$G$99,3,FALSE))</f>
        <v>&amp;#x9C1</v>
      </c>
      <c r="I314" t="str">
        <f>IF(C314="","",VLOOKUP(C314,Tabelle1!$E$4:$G$99,3,FALSE))</f>
        <v/>
      </c>
      <c r="J314" t="str">
        <f>IF(D314="","",VLOOKUP(D314,Tabelle1!$E$4:$G$99,3,FALSE))</f>
        <v/>
      </c>
      <c r="K314" t="str">
        <f>IF(E314="","",VLOOKUP(E314,Tabelle1!$E$4:$G$99,3,FALSE))</f>
        <v/>
      </c>
      <c r="L314" t="str">
        <f>IF(F314="","",VLOOKUP(F314,Tabelle1!$E$4:$G$99,3,FALSE))</f>
        <v/>
      </c>
      <c r="N314" t="str">
        <f t="shared" ca="1" si="20"/>
        <v>&amp;#x99B&amp;#x9C1&lt;br&gt;</v>
      </c>
      <c r="Q314" t="s">
        <v>694</v>
      </c>
      <c r="AD314" t="s">
        <v>1757</v>
      </c>
      <c r="AE314" s="16" t="s">
        <v>1305</v>
      </c>
      <c r="AF314">
        <v>1</v>
      </c>
      <c r="AJ314" s="14" t="str">
        <f t="shared" si="21"/>
        <v>"english": "ju"</v>
      </c>
      <c r="AK314" s="14" t="str">
        <f t="shared" si="22"/>
        <v>"bengali": "যূ"</v>
      </c>
      <c r="AL314" s="14" t="str">
        <f t="shared" si="23"/>
        <v>"use": "1"</v>
      </c>
      <c r="AN314" s="13" t="str">
        <f t="shared" si="24"/>
        <v>{ "english": "ju", "bengali": "যূ", "use": "1" }</v>
      </c>
      <c r="AT314" s="19"/>
    </row>
    <row r="315" spans="1:46" ht="18" x14ac:dyDescent="0.35">
      <c r="A315" s="12" t="s">
        <v>73</v>
      </c>
      <c r="B315" t="s">
        <v>163</v>
      </c>
      <c r="G315" t="str">
        <f ca="1">IF(A315="","",VLOOKUP(A315,Tabelle1!$E$4:$G$99,3,FALSE))</f>
        <v>&amp;#x99C</v>
      </c>
      <c r="H315" t="str">
        <f ca="1">IF(B315="","",VLOOKUP(B315,Tabelle1!$E$4:$G$99,3,FALSE))</f>
        <v>&amp;#x9C1</v>
      </c>
      <c r="I315" t="str">
        <f>IF(C315="","",VLOOKUP(C315,Tabelle1!$E$4:$G$99,3,FALSE))</f>
        <v/>
      </c>
      <c r="J315" t="str">
        <f>IF(D315="","",VLOOKUP(D315,Tabelle1!$E$4:$G$99,3,FALSE))</f>
        <v/>
      </c>
      <c r="K315" t="str">
        <f>IF(E315="","",VLOOKUP(E315,Tabelle1!$E$4:$G$99,3,FALSE))</f>
        <v/>
      </c>
      <c r="L315" t="str">
        <f>IF(F315="","",VLOOKUP(F315,Tabelle1!$E$4:$G$99,3,FALSE))</f>
        <v/>
      </c>
      <c r="N315" t="str">
        <f t="shared" ca="1" si="20"/>
        <v>&amp;#x99C&amp;#x9C1&lt;br&gt;</v>
      </c>
      <c r="Q315" t="s">
        <v>695</v>
      </c>
      <c r="AD315" t="s">
        <v>1694</v>
      </c>
      <c r="AE315" s="16" t="s">
        <v>1186</v>
      </c>
      <c r="AF315">
        <v>1</v>
      </c>
      <c r="AJ315" s="14" t="str">
        <f t="shared" si="21"/>
        <v>"english": "ru"</v>
      </c>
      <c r="AK315" s="14" t="str">
        <f t="shared" si="22"/>
        <v>"bengali": "রূ"</v>
      </c>
      <c r="AL315" s="14" t="str">
        <f t="shared" si="23"/>
        <v>"use": "1"</v>
      </c>
      <c r="AN315" s="13" t="str">
        <f t="shared" si="24"/>
        <v>{ "english": "ru", "bengali": "রূ", "use": "1" }</v>
      </c>
      <c r="AT315" s="19"/>
    </row>
    <row r="316" spans="1:46" ht="18" x14ac:dyDescent="0.35">
      <c r="A316" s="12" t="s">
        <v>76</v>
      </c>
      <c r="B316" t="s">
        <v>163</v>
      </c>
      <c r="G316" t="str">
        <f ca="1">IF(A316="","",VLOOKUP(A316,Tabelle1!$E$4:$G$99,3,FALSE))</f>
        <v>&amp;#x99D</v>
      </c>
      <c r="H316" t="str">
        <f ca="1">IF(B316="","",VLOOKUP(B316,Tabelle1!$E$4:$G$99,3,FALSE))</f>
        <v>&amp;#x9C1</v>
      </c>
      <c r="I316" t="str">
        <f>IF(C316="","",VLOOKUP(C316,Tabelle1!$E$4:$G$99,3,FALSE))</f>
        <v/>
      </c>
      <c r="J316" t="str">
        <f>IF(D316="","",VLOOKUP(D316,Tabelle1!$E$4:$G$99,3,FALSE))</f>
        <v/>
      </c>
      <c r="K316" t="str">
        <f>IF(E316="","",VLOOKUP(E316,Tabelle1!$E$4:$G$99,3,FALSE))</f>
        <v/>
      </c>
      <c r="L316" t="str">
        <f>IF(F316="","",VLOOKUP(F316,Tabelle1!$E$4:$G$99,3,FALSE))</f>
        <v/>
      </c>
      <c r="N316" t="str">
        <f t="shared" ca="1" si="20"/>
        <v>&amp;#x99D&amp;#x9C1&lt;br&gt;</v>
      </c>
      <c r="Q316" t="s">
        <v>696</v>
      </c>
      <c r="AD316" t="s">
        <v>1771</v>
      </c>
      <c r="AE316" s="16" t="s">
        <v>1306</v>
      </c>
      <c r="AF316">
        <v>1</v>
      </c>
      <c r="AJ316" s="14" t="str">
        <f t="shared" si="21"/>
        <v>"english": "lu"</v>
      </c>
      <c r="AK316" s="14" t="str">
        <f t="shared" si="22"/>
        <v>"bengali": "লূ"</v>
      </c>
      <c r="AL316" s="14" t="str">
        <f t="shared" si="23"/>
        <v>"use": "1"</v>
      </c>
      <c r="AN316" s="13" t="str">
        <f t="shared" si="24"/>
        <v>{ "english": "lu", "bengali": "লূ", "use": "1" }</v>
      </c>
      <c r="AT316" s="19"/>
    </row>
    <row r="317" spans="1:46" ht="18" x14ac:dyDescent="0.35">
      <c r="A317" s="12" t="s">
        <v>79</v>
      </c>
      <c r="B317" t="s">
        <v>163</v>
      </c>
      <c r="G317" t="str">
        <f ca="1">IF(A317="","",VLOOKUP(A317,Tabelle1!$E$4:$G$99,3,FALSE))</f>
        <v>&amp;#x99E</v>
      </c>
      <c r="H317" t="str">
        <f ca="1">IF(B317="","",VLOOKUP(B317,Tabelle1!$E$4:$G$99,3,FALSE))</f>
        <v>&amp;#x9C1</v>
      </c>
      <c r="I317" t="str">
        <f>IF(C317="","",VLOOKUP(C317,Tabelle1!$E$4:$G$99,3,FALSE))</f>
        <v/>
      </c>
      <c r="J317" t="str">
        <f>IF(D317="","",VLOOKUP(D317,Tabelle1!$E$4:$G$99,3,FALSE))</f>
        <v/>
      </c>
      <c r="K317" t="str">
        <f>IF(E317="","",VLOOKUP(E317,Tabelle1!$E$4:$G$99,3,FALSE))</f>
        <v/>
      </c>
      <c r="L317" t="str">
        <f>IF(F317="","",VLOOKUP(F317,Tabelle1!$E$4:$G$99,3,FALSE))</f>
        <v/>
      </c>
      <c r="N317" t="str">
        <f t="shared" ca="1" si="20"/>
        <v>&amp;#x99E&amp;#x9C1&lt;br&gt;</v>
      </c>
      <c r="Q317" t="s">
        <v>697</v>
      </c>
      <c r="AD317" t="s">
        <v>1707</v>
      </c>
      <c r="AE317" s="16" t="s">
        <v>1307</v>
      </c>
      <c r="AF317">
        <v>1</v>
      </c>
      <c r="AJ317" s="14" t="str">
        <f t="shared" si="21"/>
        <v>"english": "shu"</v>
      </c>
      <c r="AK317" s="14" t="str">
        <f t="shared" si="22"/>
        <v>"bengali": "শূ"</v>
      </c>
      <c r="AL317" s="14" t="str">
        <f t="shared" si="23"/>
        <v>"use": "1"</v>
      </c>
      <c r="AN317" s="13" t="str">
        <f t="shared" si="24"/>
        <v>{ "english": "shu", "bengali": "শূ", "use": "1" }</v>
      </c>
      <c r="AT317" s="19"/>
    </row>
    <row r="318" spans="1:46" ht="18" x14ac:dyDescent="0.35">
      <c r="A318" s="12" t="s">
        <v>82</v>
      </c>
      <c r="B318" t="s">
        <v>163</v>
      </c>
      <c r="G318" t="str">
        <f ca="1">IF(A318="","",VLOOKUP(A318,Tabelle1!$E$4:$G$99,3,FALSE))</f>
        <v>&amp;#x99F</v>
      </c>
      <c r="H318" t="str">
        <f ca="1">IF(B318="","",VLOOKUP(B318,Tabelle1!$E$4:$G$99,3,FALSE))</f>
        <v>&amp;#x9C1</v>
      </c>
      <c r="I318" t="str">
        <f>IF(C318="","",VLOOKUP(C318,Tabelle1!$E$4:$G$99,3,FALSE))</f>
        <v/>
      </c>
      <c r="J318" t="str">
        <f>IF(D318="","",VLOOKUP(D318,Tabelle1!$E$4:$G$99,3,FALSE))</f>
        <v/>
      </c>
      <c r="K318" t="str">
        <f>IF(E318="","",VLOOKUP(E318,Tabelle1!$E$4:$G$99,3,FALSE))</f>
        <v/>
      </c>
      <c r="L318" t="str">
        <f>IF(F318="","",VLOOKUP(F318,Tabelle1!$E$4:$G$99,3,FALSE))</f>
        <v/>
      </c>
      <c r="N318" t="str">
        <f t="shared" ca="1" si="20"/>
        <v>&amp;#x99F&amp;#x9C1&lt;br&gt;</v>
      </c>
      <c r="Q318" t="s">
        <v>698</v>
      </c>
      <c r="AD318" t="s">
        <v>1707</v>
      </c>
      <c r="AE318" s="16" t="s">
        <v>1308</v>
      </c>
      <c r="AF318">
        <v>1</v>
      </c>
      <c r="AJ318" s="14" t="str">
        <f t="shared" si="21"/>
        <v>"english": "shu"</v>
      </c>
      <c r="AK318" s="14" t="str">
        <f t="shared" si="22"/>
        <v>"bengali": "ষূ"</v>
      </c>
      <c r="AL318" s="14" t="str">
        <f t="shared" si="23"/>
        <v>"use": "1"</v>
      </c>
      <c r="AN318" s="13" t="str">
        <f t="shared" si="24"/>
        <v>{ "english": "shu", "bengali": "ষূ", "use": "1" }</v>
      </c>
      <c r="AT318" s="19"/>
    </row>
    <row r="319" spans="1:46" ht="18" x14ac:dyDescent="0.35">
      <c r="A319" s="12" t="s">
        <v>85</v>
      </c>
      <c r="B319" t="s">
        <v>163</v>
      </c>
      <c r="G319" t="str">
        <f ca="1">IF(A319="","",VLOOKUP(A319,Tabelle1!$E$4:$G$99,3,FALSE))</f>
        <v>&amp;#x9A0</v>
      </c>
      <c r="H319" t="str">
        <f ca="1">IF(B319="","",VLOOKUP(B319,Tabelle1!$E$4:$G$99,3,FALSE))</f>
        <v>&amp;#x9C1</v>
      </c>
      <c r="I319" t="str">
        <f>IF(C319="","",VLOOKUP(C319,Tabelle1!$E$4:$G$99,3,FALSE))</f>
        <v/>
      </c>
      <c r="J319" t="str">
        <f>IF(D319="","",VLOOKUP(D319,Tabelle1!$E$4:$G$99,3,FALSE))</f>
        <v/>
      </c>
      <c r="K319" t="str">
        <f>IF(E319="","",VLOOKUP(E319,Tabelle1!$E$4:$G$99,3,FALSE))</f>
        <v/>
      </c>
      <c r="L319" t="str">
        <f>IF(F319="","",VLOOKUP(F319,Tabelle1!$E$4:$G$99,3,FALSE))</f>
        <v/>
      </c>
      <c r="N319" t="str">
        <f t="shared" ca="1" si="20"/>
        <v>&amp;#x9A0&amp;#x9C1&lt;br&gt;</v>
      </c>
      <c r="Q319" t="s">
        <v>699</v>
      </c>
      <c r="AD319" t="s">
        <v>1707</v>
      </c>
      <c r="AE319" s="16" t="s">
        <v>1309</v>
      </c>
      <c r="AF319">
        <v>1</v>
      </c>
      <c r="AJ319" s="14" t="str">
        <f t="shared" si="21"/>
        <v>"english": "shu"</v>
      </c>
      <c r="AK319" s="14" t="str">
        <f t="shared" si="22"/>
        <v>"bengali": "সূ"</v>
      </c>
      <c r="AL319" s="14" t="str">
        <f t="shared" si="23"/>
        <v>"use": "1"</v>
      </c>
      <c r="AN319" s="13" t="str">
        <f t="shared" si="24"/>
        <v>{ "english": "shu", "bengali": "সূ", "use": "1" }</v>
      </c>
      <c r="AT319" s="19"/>
    </row>
    <row r="320" spans="1:46" ht="18" x14ac:dyDescent="0.35">
      <c r="A320" s="12" t="s">
        <v>88</v>
      </c>
      <c r="B320" t="s">
        <v>163</v>
      </c>
      <c r="G320" t="str">
        <f ca="1">IF(A320="","",VLOOKUP(A320,Tabelle1!$E$4:$G$99,3,FALSE))</f>
        <v>&amp;#x9A1</v>
      </c>
      <c r="H320" t="str">
        <f ca="1">IF(B320="","",VLOOKUP(B320,Tabelle1!$E$4:$G$99,3,FALSE))</f>
        <v>&amp;#x9C1</v>
      </c>
      <c r="I320" t="str">
        <f>IF(C320="","",VLOOKUP(C320,Tabelle1!$E$4:$G$99,3,FALSE))</f>
        <v/>
      </c>
      <c r="J320" t="str">
        <f>IF(D320="","",VLOOKUP(D320,Tabelle1!$E$4:$G$99,3,FALSE))</f>
        <v/>
      </c>
      <c r="K320" t="str">
        <f>IF(E320="","",VLOOKUP(E320,Tabelle1!$E$4:$G$99,3,FALSE))</f>
        <v/>
      </c>
      <c r="L320" t="str">
        <f>IF(F320="","",VLOOKUP(F320,Tabelle1!$E$4:$G$99,3,FALSE))</f>
        <v/>
      </c>
      <c r="N320" t="str">
        <f t="shared" ca="1" si="20"/>
        <v>&amp;#x9A1&amp;#x9C1&lt;br&gt;</v>
      </c>
      <c r="Q320" t="s">
        <v>700</v>
      </c>
      <c r="AD320" t="s">
        <v>1746</v>
      </c>
      <c r="AE320" s="16" t="s">
        <v>1310</v>
      </c>
      <c r="AF320">
        <v>1</v>
      </c>
      <c r="AJ320" s="14" t="str">
        <f t="shared" si="21"/>
        <v>"english": "hu"</v>
      </c>
      <c r="AK320" s="14" t="str">
        <f t="shared" si="22"/>
        <v>"bengali": "হূ"</v>
      </c>
      <c r="AL320" s="14" t="str">
        <f t="shared" si="23"/>
        <v>"use": "1"</v>
      </c>
      <c r="AN320" s="13" t="str">
        <f t="shared" si="24"/>
        <v>{ "english": "hu", "bengali": "হূ", "use": "1" }</v>
      </c>
      <c r="AT320" s="19"/>
    </row>
    <row r="321" spans="1:46" ht="18" x14ac:dyDescent="0.35">
      <c r="A321" s="12" t="s">
        <v>91</v>
      </c>
      <c r="B321" t="s">
        <v>163</v>
      </c>
      <c r="G321" t="str">
        <f ca="1">IF(A321="","",VLOOKUP(A321,Tabelle1!$E$4:$G$99,3,FALSE))</f>
        <v>&amp;#x9A2</v>
      </c>
      <c r="H321" t="str">
        <f ca="1">IF(B321="","",VLOOKUP(B321,Tabelle1!$E$4:$G$99,3,FALSE))</f>
        <v>&amp;#x9C1</v>
      </c>
      <c r="I321" t="str">
        <f>IF(C321="","",VLOOKUP(C321,Tabelle1!$E$4:$G$99,3,FALSE))</f>
        <v/>
      </c>
      <c r="J321" t="str">
        <f>IF(D321="","",VLOOKUP(D321,Tabelle1!$E$4:$G$99,3,FALSE))</f>
        <v/>
      </c>
      <c r="K321" t="str">
        <f>IF(E321="","",VLOOKUP(E321,Tabelle1!$E$4:$G$99,3,FALSE))</f>
        <v/>
      </c>
      <c r="L321" t="str">
        <f>IF(F321="","",VLOOKUP(F321,Tabelle1!$E$4:$G$99,3,FALSE))</f>
        <v/>
      </c>
      <c r="N321" t="str">
        <f t="shared" ca="1" si="20"/>
        <v>&amp;#x9A2&amp;#x9C1&lt;br&gt;</v>
      </c>
      <c r="Q321" t="s">
        <v>701</v>
      </c>
      <c r="AD321" t="s">
        <v>1772</v>
      </c>
      <c r="AE321" s="16" t="s">
        <v>1311</v>
      </c>
      <c r="AF321">
        <v>1</v>
      </c>
      <c r="AJ321" s="14" t="str">
        <f t="shared" si="21"/>
        <v>"english": "ka"</v>
      </c>
      <c r="AK321" s="14" t="str">
        <f t="shared" si="22"/>
        <v>"bengali": "কা"</v>
      </c>
      <c r="AL321" s="14" t="str">
        <f t="shared" si="23"/>
        <v>"use": "1"</v>
      </c>
      <c r="AN321" s="13" t="str">
        <f t="shared" si="24"/>
        <v>{ "english": "ka", "bengali": "কা", "use": "1" }</v>
      </c>
      <c r="AT321" s="19"/>
    </row>
    <row r="322" spans="1:46" ht="18" x14ac:dyDescent="0.35">
      <c r="A322" s="12" t="s">
        <v>94</v>
      </c>
      <c r="B322" t="s">
        <v>163</v>
      </c>
      <c r="G322" t="str">
        <f ca="1">IF(A322="","",VLOOKUP(A322,Tabelle1!$E$4:$G$99,3,FALSE))</f>
        <v>&amp;#x9A3</v>
      </c>
      <c r="H322" t="str">
        <f ca="1">IF(B322="","",VLOOKUP(B322,Tabelle1!$E$4:$G$99,3,FALSE))</f>
        <v>&amp;#x9C1</v>
      </c>
      <c r="I322" t="str">
        <f>IF(C322="","",VLOOKUP(C322,Tabelle1!$E$4:$G$99,3,FALSE))</f>
        <v/>
      </c>
      <c r="J322" t="str">
        <f>IF(D322="","",VLOOKUP(D322,Tabelle1!$E$4:$G$99,3,FALSE))</f>
        <v/>
      </c>
      <c r="K322" t="str">
        <f>IF(E322="","",VLOOKUP(E322,Tabelle1!$E$4:$G$99,3,FALSE))</f>
        <v/>
      </c>
      <c r="L322" t="str">
        <f>IF(F322="","",VLOOKUP(F322,Tabelle1!$E$4:$G$99,3,FALSE))</f>
        <v/>
      </c>
      <c r="N322" t="str">
        <f t="shared" ca="1" si="20"/>
        <v>&amp;#x9A3&amp;#x9C1&lt;br&gt;</v>
      </c>
      <c r="Q322" t="s">
        <v>702</v>
      </c>
      <c r="AD322" t="s">
        <v>1773</v>
      </c>
      <c r="AE322" s="16" t="s">
        <v>1312</v>
      </c>
      <c r="AF322">
        <v>1</v>
      </c>
      <c r="AJ322" s="14" t="str">
        <f t="shared" si="21"/>
        <v>"english": "kha"</v>
      </c>
      <c r="AK322" s="14" t="str">
        <f t="shared" si="22"/>
        <v>"bengali": "খা"</v>
      </c>
      <c r="AL322" s="14" t="str">
        <f t="shared" si="23"/>
        <v>"use": "1"</v>
      </c>
      <c r="AN322" s="13" t="str">
        <f t="shared" si="24"/>
        <v>{ "english": "kha", "bengali": "খা", "use": "1" }</v>
      </c>
      <c r="AT322" s="19"/>
    </row>
    <row r="323" spans="1:46" ht="18" x14ac:dyDescent="0.35">
      <c r="A323" s="12" t="s">
        <v>97</v>
      </c>
      <c r="B323" t="s">
        <v>163</v>
      </c>
      <c r="G323" t="str">
        <f ca="1">IF(A323="","",VLOOKUP(A323,Tabelle1!$E$4:$G$99,3,FALSE))</f>
        <v>&amp;#x9A4</v>
      </c>
      <c r="H323" t="str">
        <f ca="1">IF(B323="","",VLOOKUP(B323,Tabelle1!$E$4:$G$99,3,FALSE))</f>
        <v>&amp;#x9C1</v>
      </c>
      <c r="I323" t="str">
        <f>IF(C323="","",VLOOKUP(C323,Tabelle1!$E$4:$G$99,3,FALSE))</f>
        <v/>
      </c>
      <c r="J323" t="str">
        <f>IF(D323="","",VLOOKUP(D323,Tabelle1!$E$4:$G$99,3,FALSE))</f>
        <v/>
      </c>
      <c r="K323" t="str">
        <f>IF(E323="","",VLOOKUP(E323,Tabelle1!$E$4:$G$99,3,FALSE))</f>
        <v/>
      </c>
      <c r="L323" t="str">
        <f>IF(F323="","",VLOOKUP(F323,Tabelle1!$E$4:$G$99,3,FALSE))</f>
        <v/>
      </c>
      <c r="N323" t="str">
        <f t="shared" ref="N323:N386" ca="1" si="25">CONCATENATE(G323,H323,I323,J323,K323,L323,"&lt;br&gt;")</f>
        <v>&amp;#x9A4&amp;#x9C1&lt;br&gt;</v>
      </c>
      <c r="Q323" t="s">
        <v>703</v>
      </c>
      <c r="AD323" t="s">
        <v>1774</v>
      </c>
      <c r="AE323" s="16" t="s">
        <v>1313</v>
      </c>
      <c r="AF323">
        <v>1</v>
      </c>
      <c r="AJ323" s="14" t="str">
        <f t="shared" ref="AJ323:AJ386" si="26">CONCATENATE("""",AD$1,""": """,AD323,"""")</f>
        <v>"english": "ga"</v>
      </c>
      <c r="AK323" s="14" t="str">
        <f t="shared" ref="AK323:AK386" si="27">CONCATENATE("""",AE$1,""": """,AE323,"""")</f>
        <v>"bengali": "গা"</v>
      </c>
      <c r="AL323" s="14" t="str">
        <f t="shared" ref="AL323:AL386" si="28">CONCATENATE("""",AF$1,""": """,AF323,"""")</f>
        <v>"use": "1"</v>
      </c>
      <c r="AN323" s="13" t="str">
        <f t="shared" ref="AN323:AN386" si="29">CONCATENATE("{ ",$AJ323,", ",$AK323,", ",$AL323," }")</f>
        <v>{ "english": "ga", "bengali": "গা", "use": "1" }</v>
      </c>
      <c r="AT323" s="19"/>
    </row>
    <row r="324" spans="1:46" ht="18" x14ac:dyDescent="0.35">
      <c r="A324" s="12" t="s">
        <v>100</v>
      </c>
      <c r="B324" t="s">
        <v>163</v>
      </c>
      <c r="G324" t="str">
        <f ca="1">IF(A324="","",VLOOKUP(A324,Tabelle1!$E$4:$G$99,3,FALSE))</f>
        <v>&amp;#x9A5</v>
      </c>
      <c r="H324" t="str">
        <f ca="1">IF(B324="","",VLOOKUP(B324,Tabelle1!$E$4:$G$99,3,FALSE))</f>
        <v>&amp;#x9C1</v>
      </c>
      <c r="I324" t="str">
        <f>IF(C324="","",VLOOKUP(C324,Tabelle1!$E$4:$G$99,3,FALSE))</f>
        <v/>
      </c>
      <c r="J324" t="str">
        <f>IF(D324="","",VLOOKUP(D324,Tabelle1!$E$4:$G$99,3,FALSE))</f>
        <v/>
      </c>
      <c r="K324" t="str">
        <f>IF(E324="","",VLOOKUP(E324,Tabelle1!$E$4:$G$99,3,FALSE))</f>
        <v/>
      </c>
      <c r="L324" t="str">
        <f>IF(F324="","",VLOOKUP(F324,Tabelle1!$E$4:$G$99,3,FALSE))</f>
        <v/>
      </c>
      <c r="N324" t="str">
        <f t="shared" ca="1" si="25"/>
        <v>&amp;#x9A5&amp;#x9C1&lt;br&gt;</v>
      </c>
      <c r="Q324" t="s">
        <v>704</v>
      </c>
      <c r="AD324" t="s">
        <v>1775</v>
      </c>
      <c r="AE324" s="16" t="s">
        <v>1314</v>
      </c>
      <c r="AF324">
        <v>1</v>
      </c>
      <c r="AJ324" s="14" t="str">
        <f t="shared" si="26"/>
        <v>"english": "gha"</v>
      </c>
      <c r="AK324" s="14" t="str">
        <f t="shared" si="27"/>
        <v>"bengali": "ঘা"</v>
      </c>
      <c r="AL324" s="14" t="str">
        <f t="shared" si="28"/>
        <v>"use": "1"</v>
      </c>
      <c r="AN324" s="13" t="str">
        <f t="shared" si="29"/>
        <v>{ "english": "gha", "bengali": "ঘা", "use": "1" }</v>
      </c>
      <c r="AT324" s="19"/>
    </row>
    <row r="325" spans="1:46" ht="18" x14ac:dyDescent="0.35">
      <c r="A325" s="12" t="s">
        <v>103</v>
      </c>
      <c r="B325" t="s">
        <v>163</v>
      </c>
      <c r="G325" t="str">
        <f ca="1">IF(A325="","",VLOOKUP(A325,Tabelle1!$E$4:$G$99,3,FALSE))</f>
        <v>&amp;#x9A6</v>
      </c>
      <c r="H325" t="str">
        <f ca="1">IF(B325="","",VLOOKUP(B325,Tabelle1!$E$4:$G$99,3,FALSE))</f>
        <v>&amp;#x9C1</v>
      </c>
      <c r="I325" t="str">
        <f>IF(C325="","",VLOOKUP(C325,Tabelle1!$E$4:$G$99,3,FALSE))</f>
        <v/>
      </c>
      <c r="J325" t="str">
        <f>IF(D325="","",VLOOKUP(D325,Tabelle1!$E$4:$G$99,3,FALSE))</f>
        <v/>
      </c>
      <c r="K325" t="str">
        <f>IF(E325="","",VLOOKUP(E325,Tabelle1!$E$4:$G$99,3,FALSE))</f>
        <v/>
      </c>
      <c r="L325" t="str">
        <f>IF(F325="","",VLOOKUP(F325,Tabelle1!$E$4:$G$99,3,FALSE))</f>
        <v/>
      </c>
      <c r="N325" t="str">
        <f t="shared" ca="1" si="25"/>
        <v>&amp;#x9A6&amp;#x9C1&lt;br&gt;</v>
      </c>
      <c r="Q325" t="s">
        <v>505</v>
      </c>
      <c r="AD325" t="s">
        <v>1776</v>
      </c>
      <c r="AE325" s="16" t="s">
        <v>1315</v>
      </c>
      <c r="AF325">
        <v>1</v>
      </c>
      <c r="AJ325" s="14" t="str">
        <f t="shared" si="26"/>
        <v>"english": "cha"</v>
      </c>
      <c r="AK325" s="14" t="str">
        <f t="shared" si="27"/>
        <v>"bengali": "চা"</v>
      </c>
      <c r="AL325" s="14" t="str">
        <f t="shared" si="28"/>
        <v>"use": "1"</v>
      </c>
      <c r="AN325" s="13" t="str">
        <f t="shared" si="29"/>
        <v>{ "english": "cha", "bengali": "চা", "use": "1" }</v>
      </c>
      <c r="AT325" s="19"/>
    </row>
    <row r="326" spans="1:46" ht="18" x14ac:dyDescent="0.35">
      <c r="A326" s="12" t="s">
        <v>106</v>
      </c>
      <c r="B326" t="s">
        <v>163</v>
      </c>
      <c r="G326" t="str">
        <f ca="1">IF(A326="","",VLOOKUP(A326,Tabelle1!$E$4:$G$99,3,FALSE))</f>
        <v>&amp;#x9A7</v>
      </c>
      <c r="H326" t="str">
        <f ca="1">IF(B326="","",VLOOKUP(B326,Tabelle1!$E$4:$G$99,3,FALSE))</f>
        <v>&amp;#x9C1</v>
      </c>
      <c r="I326" t="str">
        <f>IF(C326="","",VLOOKUP(C326,Tabelle1!$E$4:$G$99,3,FALSE))</f>
        <v/>
      </c>
      <c r="J326" t="str">
        <f>IF(D326="","",VLOOKUP(D326,Tabelle1!$E$4:$G$99,3,FALSE))</f>
        <v/>
      </c>
      <c r="K326" t="str">
        <f>IF(E326="","",VLOOKUP(E326,Tabelle1!$E$4:$G$99,3,FALSE))</f>
        <v/>
      </c>
      <c r="L326" t="str">
        <f>IF(F326="","",VLOOKUP(F326,Tabelle1!$E$4:$G$99,3,FALSE))</f>
        <v/>
      </c>
      <c r="N326" t="str">
        <f t="shared" ca="1" si="25"/>
        <v>&amp;#x9A7&amp;#x9C1&lt;br&gt;</v>
      </c>
      <c r="Q326" t="s">
        <v>705</v>
      </c>
      <c r="AD326" t="s">
        <v>1777</v>
      </c>
      <c r="AE326" s="16" t="s">
        <v>1316</v>
      </c>
      <c r="AF326">
        <v>1</v>
      </c>
      <c r="AJ326" s="14" t="str">
        <f t="shared" si="26"/>
        <v>"english": "chha"</v>
      </c>
      <c r="AK326" s="14" t="str">
        <f t="shared" si="27"/>
        <v>"bengali": "ছা"</v>
      </c>
      <c r="AL326" s="14" t="str">
        <f t="shared" si="28"/>
        <v>"use": "1"</v>
      </c>
      <c r="AN326" s="13" t="str">
        <f t="shared" si="29"/>
        <v>{ "english": "chha", "bengali": "ছা", "use": "1" }</v>
      </c>
      <c r="AT326" s="19"/>
    </row>
    <row r="327" spans="1:46" ht="18" x14ac:dyDescent="0.35">
      <c r="A327" s="12" t="s">
        <v>109</v>
      </c>
      <c r="B327" t="s">
        <v>163</v>
      </c>
      <c r="G327" t="str">
        <f ca="1">IF(A327="","",VLOOKUP(A327,Tabelle1!$E$4:$G$99,3,FALSE))</f>
        <v>&amp;#x9A8</v>
      </c>
      <c r="H327" t="str">
        <f ca="1">IF(B327="","",VLOOKUP(B327,Tabelle1!$E$4:$G$99,3,FALSE))</f>
        <v>&amp;#x9C1</v>
      </c>
      <c r="I327" t="str">
        <f>IF(C327="","",VLOOKUP(C327,Tabelle1!$E$4:$G$99,3,FALSE))</f>
        <v/>
      </c>
      <c r="J327" t="str">
        <f>IF(D327="","",VLOOKUP(D327,Tabelle1!$E$4:$G$99,3,FALSE))</f>
        <v/>
      </c>
      <c r="K327" t="str">
        <f>IF(E327="","",VLOOKUP(E327,Tabelle1!$E$4:$G$99,3,FALSE))</f>
        <v/>
      </c>
      <c r="L327" t="str">
        <f>IF(F327="","",VLOOKUP(F327,Tabelle1!$E$4:$G$99,3,FALSE))</f>
        <v/>
      </c>
      <c r="N327" t="str">
        <f t="shared" ca="1" si="25"/>
        <v>&amp;#x9A8&amp;#x9C1&lt;br&gt;</v>
      </c>
      <c r="Q327" t="s">
        <v>706</v>
      </c>
      <c r="AD327" t="s">
        <v>1778</v>
      </c>
      <c r="AE327" s="16" t="s">
        <v>1317</v>
      </c>
      <c r="AF327">
        <v>1</v>
      </c>
      <c r="AJ327" s="14" t="str">
        <f t="shared" si="26"/>
        <v>"english": "ja"</v>
      </c>
      <c r="AK327" s="14" t="str">
        <f t="shared" si="27"/>
        <v>"bengali": "জা"</v>
      </c>
      <c r="AL327" s="14" t="str">
        <f t="shared" si="28"/>
        <v>"use": "1"</v>
      </c>
      <c r="AN327" s="13" t="str">
        <f t="shared" si="29"/>
        <v>{ "english": "ja", "bengali": "জা", "use": "1" }</v>
      </c>
      <c r="AT327" s="19"/>
    </row>
    <row r="328" spans="1:46" ht="18" x14ac:dyDescent="0.35">
      <c r="A328" s="12" t="s">
        <v>112</v>
      </c>
      <c r="B328" t="s">
        <v>163</v>
      </c>
      <c r="G328" t="str">
        <f ca="1">IF(A328="","",VLOOKUP(A328,Tabelle1!$E$4:$G$99,3,FALSE))</f>
        <v>&amp;#x9AA</v>
      </c>
      <c r="H328" t="str">
        <f ca="1">IF(B328="","",VLOOKUP(B328,Tabelle1!$E$4:$G$99,3,FALSE))</f>
        <v>&amp;#x9C1</v>
      </c>
      <c r="I328" t="str">
        <f>IF(C328="","",VLOOKUP(C328,Tabelle1!$E$4:$G$99,3,FALSE))</f>
        <v/>
      </c>
      <c r="J328" t="str">
        <f>IF(D328="","",VLOOKUP(D328,Tabelle1!$E$4:$G$99,3,FALSE))</f>
        <v/>
      </c>
      <c r="K328" t="str">
        <f>IF(E328="","",VLOOKUP(E328,Tabelle1!$E$4:$G$99,3,FALSE))</f>
        <v/>
      </c>
      <c r="L328" t="str">
        <f>IF(F328="","",VLOOKUP(F328,Tabelle1!$E$4:$G$99,3,FALSE))</f>
        <v/>
      </c>
      <c r="N328" t="str">
        <f t="shared" ca="1" si="25"/>
        <v>&amp;#x9AA&amp;#x9C1&lt;br&gt;</v>
      </c>
      <c r="Q328" t="s">
        <v>707</v>
      </c>
      <c r="AD328" t="s">
        <v>1779</v>
      </c>
      <c r="AE328" s="16" t="s">
        <v>1318</v>
      </c>
      <c r="AF328">
        <v>1</v>
      </c>
      <c r="AJ328" s="14" t="str">
        <f t="shared" si="26"/>
        <v>"english": "jha"</v>
      </c>
      <c r="AK328" s="14" t="str">
        <f t="shared" si="27"/>
        <v>"bengali": "ঝা"</v>
      </c>
      <c r="AL328" s="14" t="str">
        <f t="shared" si="28"/>
        <v>"use": "1"</v>
      </c>
      <c r="AN328" s="13" t="str">
        <f t="shared" si="29"/>
        <v>{ "english": "jha", "bengali": "ঝা", "use": "1" }</v>
      </c>
      <c r="AT328" s="19"/>
    </row>
    <row r="329" spans="1:46" ht="18" x14ac:dyDescent="0.35">
      <c r="A329" s="12" t="s">
        <v>115</v>
      </c>
      <c r="B329" t="s">
        <v>163</v>
      </c>
      <c r="G329" t="str">
        <f ca="1">IF(A329="","",VLOOKUP(A329,Tabelle1!$E$4:$G$99,3,FALSE))</f>
        <v>&amp;#x9AB</v>
      </c>
      <c r="H329" t="str">
        <f ca="1">IF(B329="","",VLOOKUP(B329,Tabelle1!$E$4:$G$99,3,FALSE))</f>
        <v>&amp;#x9C1</v>
      </c>
      <c r="I329" t="str">
        <f>IF(C329="","",VLOOKUP(C329,Tabelle1!$E$4:$G$99,3,FALSE))</f>
        <v/>
      </c>
      <c r="J329" t="str">
        <f>IF(D329="","",VLOOKUP(D329,Tabelle1!$E$4:$G$99,3,FALSE))</f>
        <v/>
      </c>
      <c r="K329" t="str">
        <f>IF(E329="","",VLOOKUP(E329,Tabelle1!$E$4:$G$99,3,FALSE))</f>
        <v/>
      </c>
      <c r="L329" t="str">
        <f>IF(F329="","",VLOOKUP(F329,Tabelle1!$E$4:$G$99,3,FALSE))</f>
        <v/>
      </c>
      <c r="N329" t="str">
        <f t="shared" ca="1" si="25"/>
        <v>&amp;#x9AB&amp;#x9C1&lt;br&gt;</v>
      </c>
      <c r="Q329" t="s">
        <v>708</v>
      </c>
      <c r="AD329" t="s">
        <v>1780</v>
      </c>
      <c r="AE329" s="16" t="s">
        <v>1319</v>
      </c>
      <c r="AF329">
        <v>1</v>
      </c>
      <c r="AJ329" s="14" t="str">
        <f t="shared" si="26"/>
        <v>"english": "ta"</v>
      </c>
      <c r="AK329" s="14" t="str">
        <f t="shared" si="27"/>
        <v>"bengali": "টা"</v>
      </c>
      <c r="AL329" s="14" t="str">
        <f t="shared" si="28"/>
        <v>"use": "1"</v>
      </c>
      <c r="AN329" s="13" t="str">
        <f t="shared" si="29"/>
        <v>{ "english": "ta", "bengali": "টা", "use": "1" }</v>
      </c>
      <c r="AT329" s="19"/>
    </row>
    <row r="330" spans="1:46" ht="18" x14ac:dyDescent="0.35">
      <c r="A330" s="12" t="s">
        <v>118</v>
      </c>
      <c r="B330" t="s">
        <v>163</v>
      </c>
      <c r="G330" t="str">
        <f ca="1">IF(A330="","",VLOOKUP(A330,Tabelle1!$E$4:$G$99,3,FALSE))</f>
        <v>&amp;#x9AC</v>
      </c>
      <c r="H330" t="str">
        <f ca="1">IF(B330="","",VLOOKUP(B330,Tabelle1!$E$4:$G$99,3,FALSE))</f>
        <v>&amp;#x9C1</v>
      </c>
      <c r="I330" t="str">
        <f>IF(C330="","",VLOOKUP(C330,Tabelle1!$E$4:$G$99,3,FALSE))</f>
        <v/>
      </c>
      <c r="J330" t="str">
        <f>IF(D330="","",VLOOKUP(D330,Tabelle1!$E$4:$G$99,3,FALSE))</f>
        <v/>
      </c>
      <c r="K330" t="str">
        <f>IF(E330="","",VLOOKUP(E330,Tabelle1!$E$4:$G$99,3,FALSE))</f>
        <v/>
      </c>
      <c r="L330" t="str">
        <f>IF(F330="","",VLOOKUP(F330,Tabelle1!$E$4:$G$99,3,FALSE))</f>
        <v/>
      </c>
      <c r="N330" t="str">
        <f t="shared" ca="1" si="25"/>
        <v>&amp;#x9AC&amp;#x9C1&lt;br&gt;</v>
      </c>
      <c r="Q330" t="s">
        <v>709</v>
      </c>
      <c r="AD330" t="s">
        <v>1781</v>
      </c>
      <c r="AE330" s="16" t="s">
        <v>1320</v>
      </c>
      <c r="AF330">
        <v>1</v>
      </c>
      <c r="AJ330" s="14" t="str">
        <f t="shared" si="26"/>
        <v>"english": "tha"</v>
      </c>
      <c r="AK330" s="14" t="str">
        <f t="shared" si="27"/>
        <v>"bengali": "ঠা"</v>
      </c>
      <c r="AL330" s="14" t="str">
        <f t="shared" si="28"/>
        <v>"use": "1"</v>
      </c>
      <c r="AN330" s="13" t="str">
        <f t="shared" si="29"/>
        <v>{ "english": "tha", "bengali": "ঠা", "use": "1" }</v>
      </c>
      <c r="AT330" s="19"/>
    </row>
    <row r="331" spans="1:46" ht="18" x14ac:dyDescent="0.35">
      <c r="A331" s="12" t="s">
        <v>121</v>
      </c>
      <c r="B331" t="s">
        <v>163</v>
      </c>
      <c r="G331" t="str">
        <f ca="1">IF(A331="","",VLOOKUP(A331,Tabelle1!$E$4:$G$99,3,FALSE))</f>
        <v>&amp;#x9AD</v>
      </c>
      <c r="H331" t="str">
        <f ca="1">IF(B331="","",VLOOKUP(B331,Tabelle1!$E$4:$G$99,3,FALSE))</f>
        <v>&amp;#x9C1</v>
      </c>
      <c r="I331" t="str">
        <f>IF(C331="","",VLOOKUP(C331,Tabelle1!$E$4:$G$99,3,FALSE))</f>
        <v/>
      </c>
      <c r="J331" t="str">
        <f>IF(D331="","",VLOOKUP(D331,Tabelle1!$E$4:$G$99,3,FALSE))</f>
        <v/>
      </c>
      <c r="K331" t="str">
        <f>IF(E331="","",VLOOKUP(E331,Tabelle1!$E$4:$G$99,3,FALSE))</f>
        <v/>
      </c>
      <c r="L331" t="str">
        <f>IF(F331="","",VLOOKUP(F331,Tabelle1!$E$4:$G$99,3,FALSE))</f>
        <v/>
      </c>
      <c r="N331" t="str">
        <f t="shared" ca="1" si="25"/>
        <v>&amp;#x9AD&amp;#x9C1&lt;br&gt;</v>
      </c>
      <c r="Q331" t="s">
        <v>710</v>
      </c>
      <c r="AD331" t="s">
        <v>1782</v>
      </c>
      <c r="AE331" s="16" t="s">
        <v>1321</v>
      </c>
      <c r="AF331">
        <v>1</v>
      </c>
      <c r="AJ331" s="14" t="str">
        <f t="shared" si="26"/>
        <v>"english": "da"</v>
      </c>
      <c r="AK331" s="14" t="str">
        <f t="shared" si="27"/>
        <v>"bengali": "ডা"</v>
      </c>
      <c r="AL331" s="14" t="str">
        <f t="shared" si="28"/>
        <v>"use": "1"</v>
      </c>
      <c r="AN331" s="13" t="str">
        <f t="shared" si="29"/>
        <v>{ "english": "da", "bengali": "ডা", "use": "1" }</v>
      </c>
      <c r="AT331" s="19"/>
    </row>
    <row r="332" spans="1:46" ht="18" x14ac:dyDescent="0.35">
      <c r="A332" s="12" t="s">
        <v>124</v>
      </c>
      <c r="B332" t="s">
        <v>163</v>
      </c>
      <c r="G332" t="str">
        <f ca="1">IF(A332="","",VLOOKUP(A332,Tabelle1!$E$4:$G$99,3,FALSE))</f>
        <v>&amp;#x9AE</v>
      </c>
      <c r="H332" t="str">
        <f ca="1">IF(B332="","",VLOOKUP(B332,Tabelle1!$E$4:$G$99,3,FALSE))</f>
        <v>&amp;#x9C1</v>
      </c>
      <c r="I332" t="str">
        <f>IF(C332="","",VLOOKUP(C332,Tabelle1!$E$4:$G$99,3,FALSE))</f>
        <v/>
      </c>
      <c r="J332" t="str">
        <f>IF(D332="","",VLOOKUP(D332,Tabelle1!$E$4:$G$99,3,FALSE))</f>
        <v/>
      </c>
      <c r="K332" t="str">
        <f>IF(E332="","",VLOOKUP(E332,Tabelle1!$E$4:$G$99,3,FALSE))</f>
        <v/>
      </c>
      <c r="L332" t="str">
        <f>IF(F332="","",VLOOKUP(F332,Tabelle1!$E$4:$G$99,3,FALSE))</f>
        <v/>
      </c>
      <c r="N332" t="str">
        <f t="shared" ca="1" si="25"/>
        <v>&amp;#x9AE&amp;#x9C1&lt;br&gt;</v>
      </c>
      <c r="Q332" t="s">
        <v>711</v>
      </c>
      <c r="AD332" t="s">
        <v>1783</v>
      </c>
      <c r="AE332" s="16" t="s">
        <v>1322</v>
      </c>
      <c r="AF332">
        <v>1</v>
      </c>
      <c r="AJ332" s="14" t="str">
        <f t="shared" si="26"/>
        <v>"english": "dha"</v>
      </c>
      <c r="AK332" s="14" t="str">
        <f t="shared" si="27"/>
        <v>"bengali": "ঢা"</v>
      </c>
      <c r="AL332" s="14" t="str">
        <f t="shared" si="28"/>
        <v>"use": "1"</v>
      </c>
      <c r="AN332" s="13" t="str">
        <f t="shared" si="29"/>
        <v>{ "english": "dha", "bengali": "ঢা", "use": "1" }</v>
      </c>
      <c r="AT332" s="19"/>
    </row>
    <row r="333" spans="1:46" ht="18" x14ac:dyDescent="0.35">
      <c r="A333" s="12" t="s">
        <v>127</v>
      </c>
      <c r="B333" t="s">
        <v>163</v>
      </c>
      <c r="G333" t="str">
        <f ca="1">IF(A333="","",VLOOKUP(A333,Tabelle1!$E$4:$G$99,3,FALSE))</f>
        <v>&amp;#x9AF</v>
      </c>
      <c r="H333" t="str">
        <f ca="1">IF(B333="","",VLOOKUP(B333,Tabelle1!$E$4:$G$99,3,FALSE))</f>
        <v>&amp;#x9C1</v>
      </c>
      <c r="I333" t="str">
        <f>IF(C333="","",VLOOKUP(C333,Tabelle1!$E$4:$G$99,3,FALSE))</f>
        <v/>
      </c>
      <c r="J333" t="str">
        <f>IF(D333="","",VLOOKUP(D333,Tabelle1!$E$4:$G$99,3,FALSE))</f>
        <v/>
      </c>
      <c r="K333" t="str">
        <f>IF(E333="","",VLOOKUP(E333,Tabelle1!$E$4:$G$99,3,FALSE))</f>
        <v/>
      </c>
      <c r="L333" t="str">
        <f>IF(F333="","",VLOOKUP(F333,Tabelle1!$E$4:$G$99,3,FALSE))</f>
        <v/>
      </c>
      <c r="N333" t="str">
        <f t="shared" ca="1" si="25"/>
        <v>&amp;#x9AF&amp;#x9C1&lt;br&gt;</v>
      </c>
      <c r="Q333" t="s">
        <v>712</v>
      </c>
      <c r="AD333" t="s">
        <v>1784</v>
      </c>
      <c r="AE333" s="16" t="s">
        <v>1323</v>
      </c>
      <c r="AF333">
        <v>1</v>
      </c>
      <c r="AJ333" s="14" t="str">
        <f t="shared" si="26"/>
        <v>"english": "na"</v>
      </c>
      <c r="AK333" s="14" t="str">
        <f t="shared" si="27"/>
        <v>"bengali": "ণা"</v>
      </c>
      <c r="AL333" s="14" t="str">
        <f t="shared" si="28"/>
        <v>"use": "1"</v>
      </c>
      <c r="AN333" s="13" t="str">
        <f t="shared" si="29"/>
        <v>{ "english": "na", "bengali": "ণা", "use": "1" }</v>
      </c>
      <c r="AT333" s="19"/>
    </row>
    <row r="334" spans="1:46" ht="18" x14ac:dyDescent="0.35">
      <c r="A334" s="12" t="s">
        <v>130</v>
      </c>
      <c r="B334" t="s">
        <v>163</v>
      </c>
      <c r="G334" t="str">
        <f ca="1">IF(A334="","",VLOOKUP(A334,Tabelle1!$E$4:$G$99,3,FALSE))</f>
        <v>&amp;#x9B0</v>
      </c>
      <c r="H334" t="str">
        <f ca="1">IF(B334="","",VLOOKUP(B334,Tabelle1!$E$4:$G$99,3,FALSE))</f>
        <v>&amp;#x9C1</v>
      </c>
      <c r="I334" t="str">
        <f>IF(C334="","",VLOOKUP(C334,Tabelle1!$E$4:$G$99,3,FALSE))</f>
        <v/>
      </c>
      <c r="J334" t="str">
        <f>IF(D334="","",VLOOKUP(D334,Tabelle1!$E$4:$G$99,3,FALSE))</f>
        <v/>
      </c>
      <c r="K334" t="str">
        <f>IF(E334="","",VLOOKUP(E334,Tabelle1!$E$4:$G$99,3,FALSE))</f>
        <v/>
      </c>
      <c r="L334" t="str">
        <f>IF(F334="","",VLOOKUP(F334,Tabelle1!$E$4:$G$99,3,FALSE))</f>
        <v/>
      </c>
      <c r="N334" t="str">
        <f t="shared" ca="1" si="25"/>
        <v>&amp;#x9B0&amp;#x9C1&lt;br&gt;</v>
      </c>
      <c r="Q334" t="s">
        <v>606</v>
      </c>
      <c r="AD334" t="s">
        <v>1780</v>
      </c>
      <c r="AE334" s="16" t="s">
        <v>1324</v>
      </c>
      <c r="AF334">
        <v>1</v>
      </c>
      <c r="AJ334" s="14" t="str">
        <f t="shared" si="26"/>
        <v>"english": "ta"</v>
      </c>
      <c r="AK334" s="14" t="str">
        <f t="shared" si="27"/>
        <v>"bengali": "তা"</v>
      </c>
      <c r="AL334" s="14" t="str">
        <f t="shared" si="28"/>
        <v>"use": "1"</v>
      </c>
      <c r="AN334" s="13" t="str">
        <f t="shared" si="29"/>
        <v>{ "english": "ta", "bengali": "তা", "use": "1" }</v>
      </c>
      <c r="AT334" s="19"/>
    </row>
    <row r="335" spans="1:46" ht="18" x14ac:dyDescent="0.35">
      <c r="A335" s="12" t="s">
        <v>133</v>
      </c>
      <c r="B335" t="s">
        <v>163</v>
      </c>
      <c r="G335" t="str">
        <f ca="1">IF(A335="","",VLOOKUP(A335,Tabelle1!$E$4:$G$99,3,FALSE))</f>
        <v>&amp;#x9B2</v>
      </c>
      <c r="H335" t="str">
        <f ca="1">IF(B335="","",VLOOKUP(B335,Tabelle1!$E$4:$G$99,3,FALSE))</f>
        <v>&amp;#x9C1</v>
      </c>
      <c r="I335" t="str">
        <f>IF(C335="","",VLOOKUP(C335,Tabelle1!$E$4:$G$99,3,FALSE))</f>
        <v/>
      </c>
      <c r="J335" t="str">
        <f>IF(D335="","",VLOOKUP(D335,Tabelle1!$E$4:$G$99,3,FALSE))</f>
        <v/>
      </c>
      <c r="K335" t="str">
        <f>IF(E335="","",VLOOKUP(E335,Tabelle1!$E$4:$G$99,3,FALSE))</f>
        <v/>
      </c>
      <c r="L335" t="str">
        <f>IF(F335="","",VLOOKUP(F335,Tabelle1!$E$4:$G$99,3,FALSE))</f>
        <v/>
      </c>
      <c r="N335" t="str">
        <f t="shared" ca="1" si="25"/>
        <v>&amp;#x9B2&amp;#x9C1&lt;br&gt;</v>
      </c>
      <c r="Q335" t="s">
        <v>713</v>
      </c>
      <c r="AD335" t="s">
        <v>1781</v>
      </c>
      <c r="AE335" s="16" t="s">
        <v>1325</v>
      </c>
      <c r="AF335">
        <v>1</v>
      </c>
      <c r="AJ335" s="14" t="str">
        <f t="shared" si="26"/>
        <v>"english": "tha"</v>
      </c>
      <c r="AK335" s="14" t="str">
        <f t="shared" si="27"/>
        <v>"bengali": "থা"</v>
      </c>
      <c r="AL335" s="14" t="str">
        <f t="shared" si="28"/>
        <v>"use": "1"</v>
      </c>
      <c r="AN335" s="13" t="str">
        <f t="shared" si="29"/>
        <v>{ "english": "tha", "bengali": "থা", "use": "1" }</v>
      </c>
      <c r="AT335" s="19"/>
    </row>
    <row r="336" spans="1:46" ht="18" x14ac:dyDescent="0.35">
      <c r="A336" s="12" t="s">
        <v>136</v>
      </c>
      <c r="B336" t="s">
        <v>163</v>
      </c>
      <c r="G336" t="str">
        <f ca="1">IF(A336="","",VLOOKUP(A336,Tabelle1!$E$4:$G$99,3,FALSE))</f>
        <v>&amp;#x9B6</v>
      </c>
      <c r="H336" t="str">
        <f ca="1">IF(B336="","",VLOOKUP(B336,Tabelle1!$E$4:$G$99,3,FALSE))</f>
        <v>&amp;#x9C1</v>
      </c>
      <c r="I336" t="str">
        <f>IF(C336="","",VLOOKUP(C336,Tabelle1!$E$4:$G$99,3,FALSE))</f>
        <v/>
      </c>
      <c r="J336" t="str">
        <f>IF(D336="","",VLOOKUP(D336,Tabelle1!$E$4:$G$99,3,FALSE))</f>
        <v/>
      </c>
      <c r="K336" t="str">
        <f>IF(E336="","",VLOOKUP(E336,Tabelle1!$E$4:$G$99,3,FALSE))</f>
        <v/>
      </c>
      <c r="L336" t="str">
        <f>IF(F336="","",VLOOKUP(F336,Tabelle1!$E$4:$G$99,3,FALSE))</f>
        <v/>
      </c>
      <c r="N336" t="str">
        <f t="shared" ca="1" si="25"/>
        <v>&amp;#x9B6&amp;#x9C1&lt;br&gt;</v>
      </c>
      <c r="Q336" t="s">
        <v>625</v>
      </c>
      <c r="AD336" t="s">
        <v>1782</v>
      </c>
      <c r="AE336" s="16" t="s">
        <v>1326</v>
      </c>
      <c r="AF336">
        <v>1</v>
      </c>
      <c r="AJ336" s="14" t="str">
        <f t="shared" si="26"/>
        <v>"english": "da"</v>
      </c>
      <c r="AK336" s="14" t="str">
        <f t="shared" si="27"/>
        <v>"bengali": "দা"</v>
      </c>
      <c r="AL336" s="14" t="str">
        <f t="shared" si="28"/>
        <v>"use": "1"</v>
      </c>
      <c r="AN336" s="13" t="str">
        <f t="shared" si="29"/>
        <v>{ "english": "da", "bengali": "দা", "use": "1" }</v>
      </c>
      <c r="AT336" s="19"/>
    </row>
    <row r="337" spans="1:46" ht="18" x14ac:dyDescent="0.35">
      <c r="A337" s="12" t="s">
        <v>139</v>
      </c>
      <c r="B337" t="s">
        <v>163</v>
      </c>
      <c r="G337" t="str">
        <f ca="1">IF(A337="","",VLOOKUP(A337,Tabelle1!$E$4:$G$99,3,FALSE))</f>
        <v>&amp;#x9B7</v>
      </c>
      <c r="H337" t="str">
        <f ca="1">IF(B337="","",VLOOKUP(B337,Tabelle1!$E$4:$G$99,3,FALSE))</f>
        <v>&amp;#x9C1</v>
      </c>
      <c r="I337" t="str">
        <f>IF(C337="","",VLOOKUP(C337,Tabelle1!$E$4:$G$99,3,FALSE))</f>
        <v/>
      </c>
      <c r="J337" t="str">
        <f>IF(D337="","",VLOOKUP(D337,Tabelle1!$E$4:$G$99,3,FALSE))</f>
        <v/>
      </c>
      <c r="K337" t="str">
        <f>IF(E337="","",VLOOKUP(E337,Tabelle1!$E$4:$G$99,3,FALSE))</f>
        <v/>
      </c>
      <c r="L337" t="str">
        <f>IF(F337="","",VLOOKUP(F337,Tabelle1!$E$4:$G$99,3,FALSE))</f>
        <v/>
      </c>
      <c r="N337" t="str">
        <f t="shared" ca="1" si="25"/>
        <v>&amp;#x9B7&amp;#x9C1&lt;br&gt;</v>
      </c>
      <c r="Q337" t="s">
        <v>714</v>
      </c>
      <c r="AD337" t="s">
        <v>1783</v>
      </c>
      <c r="AE337" s="16" t="s">
        <v>1327</v>
      </c>
      <c r="AF337">
        <v>1</v>
      </c>
      <c r="AJ337" s="14" t="str">
        <f t="shared" si="26"/>
        <v>"english": "dha"</v>
      </c>
      <c r="AK337" s="14" t="str">
        <f t="shared" si="27"/>
        <v>"bengali": "ধা"</v>
      </c>
      <c r="AL337" s="14" t="str">
        <f t="shared" si="28"/>
        <v>"use": "1"</v>
      </c>
      <c r="AN337" s="13" t="str">
        <f t="shared" si="29"/>
        <v>{ "english": "dha", "bengali": "ধা", "use": "1" }</v>
      </c>
      <c r="AT337" s="19"/>
    </row>
    <row r="338" spans="1:46" ht="18" x14ac:dyDescent="0.35">
      <c r="A338" s="12" t="s">
        <v>142</v>
      </c>
      <c r="B338" t="s">
        <v>163</v>
      </c>
      <c r="G338" t="str">
        <f ca="1">IF(A338="","",VLOOKUP(A338,Tabelle1!$E$4:$G$99,3,FALSE))</f>
        <v>&amp;#x9B8</v>
      </c>
      <c r="H338" t="str">
        <f ca="1">IF(B338="","",VLOOKUP(B338,Tabelle1!$E$4:$G$99,3,FALSE))</f>
        <v>&amp;#x9C1</v>
      </c>
      <c r="I338" t="str">
        <f>IF(C338="","",VLOOKUP(C338,Tabelle1!$E$4:$G$99,3,FALSE))</f>
        <v/>
      </c>
      <c r="J338" t="str">
        <f>IF(D338="","",VLOOKUP(D338,Tabelle1!$E$4:$G$99,3,FALSE))</f>
        <v/>
      </c>
      <c r="K338" t="str">
        <f>IF(E338="","",VLOOKUP(E338,Tabelle1!$E$4:$G$99,3,FALSE))</f>
        <v/>
      </c>
      <c r="L338" t="str">
        <f>IF(F338="","",VLOOKUP(F338,Tabelle1!$E$4:$G$99,3,FALSE))</f>
        <v/>
      </c>
      <c r="N338" t="str">
        <f t="shared" ca="1" si="25"/>
        <v>&amp;#x9B8&amp;#x9C1&lt;br&gt;</v>
      </c>
      <c r="Q338" t="s">
        <v>715</v>
      </c>
      <c r="AD338" t="s">
        <v>1784</v>
      </c>
      <c r="AE338" s="16" t="s">
        <v>1328</v>
      </c>
      <c r="AF338">
        <v>1</v>
      </c>
      <c r="AJ338" s="14" t="str">
        <f t="shared" si="26"/>
        <v>"english": "na"</v>
      </c>
      <c r="AK338" s="14" t="str">
        <f t="shared" si="27"/>
        <v>"bengali": "না"</v>
      </c>
      <c r="AL338" s="14" t="str">
        <f t="shared" si="28"/>
        <v>"use": "1"</v>
      </c>
      <c r="AN338" s="13" t="str">
        <f t="shared" si="29"/>
        <v>{ "english": "na", "bengali": "না", "use": "1" }</v>
      </c>
      <c r="AT338" s="19"/>
    </row>
    <row r="339" spans="1:46" ht="18" x14ac:dyDescent="0.35">
      <c r="A339" s="12" t="s">
        <v>145</v>
      </c>
      <c r="B339" t="s">
        <v>163</v>
      </c>
      <c r="G339" t="str">
        <f ca="1">IF(A339="","",VLOOKUP(A339,Tabelle1!$E$4:$G$99,3,FALSE))</f>
        <v>&amp;#x9B9</v>
      </c>
      <c r="H339" t="str">
        <f ca="1">IF(B339="","",VLOOKUP(B339,Tabelle1!$E$4:$G$99,3,FALSE))</f>
        <v>&amp;#x9C1</v>
      </c>
      <c r="I339" t="str">
        <f>IF(C339="","",VLOOKUP(C339,Tabelle1!$E$4:$G$99,3,FALSE))</f>
        <v/>
      </c>
      <c r="J339" t="str">
        <f>IF(D339="","",VLOOKUP(D339,Tabelle1!$E$4:$G$99,3,FALSE))</f>
        <v/>
      </c>
      <c r="K339" t="str">
        <f>IF(E339="","",VLOOKUP(E339,Tabelle1!$E$4:$G$99,3,FALSE))</f>
        <v/>
      </c>
      <c r="L339" t="str">
        <f>IF(F339="","",VLOOKUP(F339,Tabelle1!$E$4:$G$99,3,FALSE))</f>
        <v/>
      </c>
      <c r="N339" t="str">
        <f t="shared" ca="1" si="25"/>
        <v>&amp;#x9B9&amp;#x9C1&lt;br&gt;</v>
      </c>
      <c r="Q339" t="s">
        <v>679</v>
      </c>
      <c r="AD339" t="s">
        <v>1785</v>
      </c>
      <c r="AE339" s="16" t="s">
        <v>1329</v>
      </c>
      <c r="AF339">
        <v>1</v>
      </c>
      <c r="AJ339" s="14" t="str">
        <f t="shared" si="26"/>
        <v>"english": "pa"</v>
      </c>
      <c r="AK339" s="14" t="str">
        <f t="shared" si="27"/>
        <v>"bengali": "পা"</v>
      </c>
      <c r="AL339" s="14" t="str">
        <f t="shared" si="28"/>
        <v>"use": "1"</v>
      </c>
      <c r="AN339" s="13" t="str">
        <f t="shared" si="29"/>
        <v>{ "english": "pa", "bengali": "পা", "use": "1" }</v>
      </c>
      <c r="AT339" s="19"/>
    </row>
    <row r="340" spans="1:46" ht="18" x14ac:dyDescent="0.35">
      <c r="A340" s="12" t="s">
        <v>52</v>
      </c>
      <c r="B340" t="s">
        <v>166</v>
      </c>
      <c r="G340" t="str">
        <f ca="1">IF(A340="","",VLOOKUP(A340,Tabelle1!$E$4:$G$99,3,FALSE))</f>
        <v>&amp;#x995</v>
      </c>
      <c r="H340" t="str">
        <f ca="1">IF(B340="","",VLOOKUP(B340,Tabelle1!$E$4:$G$99,3,FALSE))</f>
        <v>&amp;#x9C2</v>
      </c>
      <c r="I340" t="str">
        <f>IF(C340="","",VLOOKUP(C340,Tabelle1!$E$4:$G$99,3,FALSE))</f>
        <v/>
      </c>
      <c r="J340" t="str">
        <f>IF(D340="","",VLOOKUP(D340,Tabelle1!$E$4:$G$99,3,FALSE))</f>
        <v/>
      </c>
      <c r="K340" t="str">
        <f>IF(E340="","",VLOOKUP(E340,Tabelle1!$E$4:$G$99,3,FALSE))</f>
        <v/>
      </c>
      <c r="L340" t="str">
        <f>IF(F340="","",VLOOKUP(F340,Tabelle1!$E$4:$G$99,3,FALSE))</f>
        <v/>
      </c>
      <c r="N340" t="str">
        <f t="shared" ca="1" si="25"/>
        <v>&amp;#x995&amp;#x9C2&lt;br&gt;</v>
      </c>
      <c r="Q340" t="s">
        <v>716</v>
      </c>
      <c r="AD340" t="s">
        <v>1786</v>
      </c>
      <c r="AE340" s="16" t="s">
        <v>1330</v>
      </c>
      <c r="AF340">
        <v>1</v>
      </c>
      <c r="AJ340" s="14" t="str">
        <f t="shared" si="26"/>
        <v>"english": "fa"</v>
      </c>
      <c r="AK340" s="14" t="str">
        <f t="shared" si="27"/>
        <v>"bengali": "ফা"</v>
      </c>
      <c r="AL340" s="14" t="str">
        <f t="shared" si="28"/>
        <v>"use": "1"</v>
      </c>
      <c r="AN340" s="13" t="str">
        <f t="shared" si="29"/>
        <v>{ "english": "fa", "bengali": "ফা", "use": "1" }</v>
      </c>
      <c r="AT340" s="19"/>
    </row>
    <row r="341" spans="1:46" ht="18" x14ac:dyDescent="0.35">
      <c r="A341" s="12" t="s">
        <v>55</v>
      </c>
      <c r="B341" t="s">
        <v>166</v>
      </c>
      <c r="G341" t="str">
        <f ca="1">IF(A341="","",VLOOKUP(A341,Tabelle1!$E$4:$G$99,3,FALSE))</f>
        <v>&amp;#x996</v>
      </c>
      <c r="H341" t="str">
        <f ca="1">IF(B341="","",VLOOKUP(B341,Tabelle1!$E$4:$G$99,3,FALSE))</f>
        <v>&amp;#x9C2</v>
      </c>
      <c r="I341" t="str">
        <f>IF(C341="","",VLOOKUP(C341,Tabelle1!$E$4:$G$99,3,FALSE))</f>
        <v/>
      </c>
      <c r="J341" t="str">
        <f>IF(D341="","",VLOOKUP(D341,Tabelle1!$E$4:$G$99,3,FALSE))</f>
        <v/>
      </c>
      <c r="K341" t="str">
        <f>IF(E341="","",VLOOKUP(E341,Tabelle1!$E$4:$G$99,3,FALSE))</f>
        <v/>
      </c>
      <c r="L341" t="str">
        <f>IF(F341="","",VLOOKUP(F341,Tabelle1!$E$4:$G$99,3,FALSE))</f>
        <v/>
      </c>
      <c r="N341" t="str">
        <f t="shared" ca="1" si="25"/>
        <v>&amp;#x996&amp;#x9C2&lt;br&gt;</v>
      </c>
      <c r="Q341" t="s">
        <v>717</v>
      </c>
      <c r="AD341" t="s">
        <v>1787</v>
      </c>
      <c r="AE341" s="16" t="s">
        <v>1331</v>
      </c>
      <c r="AF341">
        <v>1</v>
      </c>
      <c r="AJ341" s="14" t="str">
        <f t="shared" si="26"/>
        <v>"english": "ba"</v>
      </c>
      <c r="AK341" s="14" t="str">
        <f t="shared" si="27"/>
        <v>"bengali": "বা"</v>
      </c>
      <c r="AL341" s="14" t="str">
        <f t="shared" si="28"/>
        <v>"use": "1"</v>
      </c>
      <c r="AN341" s="13" t="str">
        <f t="shared" si="29"/>
        <v>{ "english": "ba", "bengali": "বা", "use": "1" }</v>
      </c>
      <c r="AT341" s="19"/>
    </row>
    <row r="342" spans="1:46" ht="18" x14ac:dyDescent="0.35">
      <c r="A342" s="12" t="s">
        <v>58</v>
      </c>
      <c r="B342" t="s">
        <v>166</v>
      </c>
      <c r="G342" t="str">
        <f ca="1">IF(A342="","",VLOOKUP(A342,Tabelle1!$E$4:$G$99,3,FALSE))</f>
        <v>&amp;#x997</v>
      </c>
      <c r="H342" t="str">
        <f ca="1">IF(B342="","",VLOOKUP(B342,Tabelle1!$E$4:$G$99,3,FALSE))</f>
        <v>&amp;#x9C2</v>
      </c>
      <c r="I342" t="str">
        <f>IF(C342="","",VLOOKUP(C342,Tabelle1!$E$4:$G$99,3,FALSE))</f>
        <v/>
      </c>
      <c r="J342" t="str">
        <f>IF(D342="","",VLOOKUP(D342,Tabelle1!$E$4:$G$99,3,FALSE))</f>
        <v/>
      </c>
      <c r="K342" t="str">
        <f>IF(E342="","",VLOOKUP(E342,Tabelle1!$E$4:$G$99,3,FALSE))</f>
        <v/>
      </c>
      <c r="L342" t="str">
        <f>IF(F342="","",VLOOKUP(F342,Tabelle1!$E$4:$G$99,3,FALSE))</f>
        <v/>
      </c>
      <c r="N342" t="str">
        <f t="shared" ca="1" si="25"/>
        <v>&amp;#x997&amp;#x9C2&lt;br&gt;</v>
      </c>
      <c r="Q342" t="s">
        <v>718</v>
      </c>
      <c r="AD342" t="s">
        <v>1788</v>
      </c>
      <c r="AE342" s="16" t="s">
        <v>1332</v>
      </c>
      <c r="AF342">
        <v>1</v>
      </c>
      <c r="AJ342" s="14" t="str">
        <f t="shared" si="26"/>
        <v>"english": "bha"</v>
      </c>
      <c r="AK342" s="14" t="str">
        <f t="shared" si="27"/>
        <v>"bengali": "ভা"</v>
      </c>
      <c r="AL342" s="14" t="str">
        <f t="shared" si="28"/>
        <v>"use": "1"</v>
      </c>
      <c r="AN342" s="13" t="str">
        <f t="shared" si="29"/>
        <v>{ "english": "bha", "bengali": "ভা", "use": "1" }</v>
      </c>
      <c r="AT342" s="19"/>
    </row>
    <row r="343" spans="1:46" ht="18" x14ac:dyDescent="0.35">
      <c r="A343" s="12" t="s">
        <v>61</v>
      </c>
      <c r="B343" t="s">
        <v>166</v>
      </c>
      <c r="G343" t="str">
        <f ca="1">IF(A343="","",VLOOKUP(A343,Tabelle1!$E$4:$G$99,3,FALSE))</f>
        <v>&amp;#x998</v>
      </c>
      <c r="H343" t="str">
        <f ca="1">IF(B343="","",VLOOKUP(B343,Tabelle1!$E$4:$G$99,3,FALSE))</f>
        <v>&amp;#x9C2</v>
      </c>
      <c r="I343" t="str">
        <f>IF(C343="","",VLOOKUP(C343,Tabelle1!$E$4:$G$99,3,FALSE))</f>
        <v/>
      </c>
      <c r="J343" t="str">
        <f>IF(D343="","",VLOOKUP(D343,Tabelle1!$E$4:$G$99,3,FALSE))</f>
        <v/>
      </c>
      <c r="K343" t="str">
        <f>IF(E343="","",VLOOKUP(E343,Tabelle1!$E$4:$G$99,3,FALSE))</f>
        <v/>
      </c>
      <c r="L343" t="str">
        <f>IF(F343="","",VLOOKUP(F343,Tabelle1!$E$4:$G$99,3,FALSE))</f>
        <v/>
      </c>
      <c r="N343" t="str">
        <f t="shared" ca="1" si="25"/>
        <v>&amp;#x998&amp;#x9C2&lt;br&gt;</v>
      </c>
      <c r="Q343" t="s">
        <v>719</v>
      </c>
      <c r="AD343" t="s">
        <v>1789</v>
      </c>
      <c r="AE343" s="16" t="s">
        <v>1332</v>
      </c>
      <c r="AF343">
        <v>1</v>
      </c>
      <c r="AJ343" s="14" t="str">
        <f t="shared" si="26"/>
        <v>"english": "va"</v>
      </c>
      <c r="AK343" s="14" t="str">
        <f t="shared" si="27"/>
        <v>"bengali": "ভা"</v>
      </c>
      <c r="AL343" s="14" t="str">
        <f t="shared" si="28"/>
        <v>"use": "1"</v>
      </c>
      <c r="AN343" s="13" t="str">
        <f t="shared" si="29"/>
        <v>{ "english": "va", "bengali": "ভা", "use": "1" }</v>
      </c>
      <c r="AT343" s="19"/>
    </row>
    <row r="344" spans="1:46" ht="18" x14ac:dyDescent="0.35">
      <c r="A344" s="12" t="s">
        <v>64</v>
      </c>
      <c r="B344" t="s">
        <v>166</v>
      </c>
      <c r="G344" t="str">
        <f ca="1">IF(A344="","",VLOOKUP(A344,Tabelle1!$E$4:$G$99,3,FALSE))</f>
        <v>&amp;#x999</v>
      </c>
      <c r="H344" t="str">
        <f ca="1">IF(B344="","",VLOOKUP(B344,Tabelle1!$E$4:$G$99,3,FALSE))</f>
        <v>&amp;#x9C2</v>
      </c>
      <c r="I344" t="str">
        <f>IF(C344="","",VLOOKUP(C344,Tabelle1!$E$4:$G$99,3,FALSE))</f>
        <v/>
      </c>
      <c r="J344" t="str">
        <f>IF(D344="","",VLOOKUP(D344,Tabelle1!$E$4:$G$99,3,FALSE))</f>
        <v/>
      </c>
      <c r="K344" t="str">
        <f>IF(E344="","",VLOOKUP(E344,Tabelle1!$E$4:$G$99,3,FALSE))</f>
        <v/>
      </c>
      <c r="L344" t="str">
        <f>IF(F344="","",VLOOKUP(F344,Tabelle1!$E$4:$G$99,3,FALSE))</f>
        <v/>
      </c>
      <c r="N344" t="str">
        <f t="shared" ca="1" si="25"/>
        <v>&amp;#x999&amp;#x9C2&lt;br&gt;</v>
      </c>
      <c r="Q344" t="s">
        <v>720</v>
      </c>
      <c r="AD344" t="s">
        <v>1790</v>
      </c>
      <c r="AE344" s="16" t="s">
        <v>1333</v>
      </c>
      <c r="AF344">
        <v>1</v>
      </c>
      <c r="AJ344" s="14" t="str">
        <f t="shared" si="26"/>
        <v>"english": "ma"</v>
      </c>
      <c r="AK344" s="14" t="str">
        <f t="shared" si="27"/>
        <v>"bengali": "মা"</v>
      </c>
      <c r="AL344" s="14" t="str">
        <f t="shared" si="28"/>
        <v>"use": "1"</v>
      </c>
      <c r="AN344" s="13" t="str">
        <f t="shared" si="29"/>
        <v>{ "english": "ma", "bengali": "মা", "use": "1" }</v>
      </c>
      <c r="AT344" s="19"/>
    </row>
    <row r="345" spans="1:46" ht="18" x14ac:dyDescent="0.35">
      <c r="A345" s="12" t="s">
        <v>67</v>
      </c>
      <c r="B345" t="s">
        <v>166</v>
      </c>
      <c r="G345" t="str">
        <f ca="1">IF(A345="","",VLOOKUP(A345,Tabelle1!$E$4:$G$99,3,FALSE))</f>
        <v>&amp;#x99A</v>
      </c>
      <c r="H345" t="str">
        <f ca="1">IF(B345="","",VLOOKUP(B345,Tabelle1!$E$4:$G$99,3,FALSE))</f>
        <v>&amp;#x9C2</v>
      </c>
      <c r="I345" t="str">
        <f>IF(C345="","",VLOOKUP(C345,Tabelle1!$E$4:$G$99,3,FALSE))</f>
        <v/>
      </c>
      <c r="J345" t="str">
        <f>IF(D345="","",VLOOKUP(D345,Tabelle1!$E$4:$G$99,3,FALSE))</f>
        <v/>
      </c>
      <c r="K345" t="str">
        <f>IF(E345="","",VLOOKUP(E345,Tabelle1!$E$4:$G$99,3,FALSE))</f>
        <v/>
      </c>
      <c r="L345" t="str">
        <f>IF(F345="","",VLOOKUP(F345,Tabelle1!$E$4:$G$99,3,FALSE))</f>
        <v/>
      </c>
      <c r="N345" t="str">
        <f t="shared" ca="1" si="25"/>
        <v>&amp;#x99A&amp;#x9C2&lt;br&gt;</v>
      </c>
      <c r="Q345" t="s">
        <v>721</v>
      </c>
      <c r="AD345" t="s">
        <v>1778</v>
      </c>
      <c r="AE345" s="16" t="s">
        <v>1334</v>
      </c>
      <c r="AF345">
        <v>1</v>
      </c>
      <c r="AJ345" s="14" t="str">
        <f t="shared" si="26"/>
        <v>"english": "ja"</v>
      </c>
      <c r="AK345" s="14" t="str">
        <f t="shared" si="27"/>
        <v>"bengali": "যা"</v>
      </c>
      <c r="AL345" s="14" t="str">
        <f t="shared" si="28"/>
        <v>"use": "1"</v>
      </c>
      <c r="AN345" s="13" t="str">
        <f t="shared" si="29"/>
        <v>{ "english": "ja", "bengali": "যা", "use": "1" }</v>
      </c>
      <c r="AT345" s="19"/>
    </row>
    <row r="346" spans="1:46" ht="18" x14ac:dyDescent="0.35">
      <c r="A346" s="12" t="s">
        <v>70</v>
      </c>
      <c r="B346" t="s">
        <v>166</v>
      </c>
      <c r="G346" t="str">
        <f ca="1">IF(A346="","",VLOOKUP(A346,Tabelle1!$E$4:$G$99,3,FALSE))</f>
        <v>&amp;#x99B</v>
      </c>
      <c r="H346" t="str">
        <f ca="1">IF(B346="","",VLOOKUP(B346,Tabelle1!$E$4:$G$99,3,FALSE))</f>
        <v>&amp;#x9C2</v>
      </c>
      <c r="I346" t="str">
        <f>IF(C346="","",VLOOKUP(C346,Tabelle1!$E$4:$G$99,3,FALSE))</f>
        <v/>
      </c>
      <c r="J346" t="str">
        <f>IF(D346="","",VLOOKUP(D346,Tabelle1!$E$4:$G$99,3,FALSE))</f>
        <v/>
      </c>
      <c r="K346" t="str">
        <f>IF(E346="","",VLOOKUP(E346,Tabelle1!$E$4:$G$99,3,FALSE))</f>
        <v/>
      </c>
      <c r="L346" t="str">
        <f>IF(F346="","",VLOOKUP(F346,Tabelle1!$E$4:$G$99,3,FALSE))</f>
        <v/>
      </c>
      <c r="N346" t="str">
        <f t="shared" ca="1" si="25"/>
        <v>&amp;#x99B&amp;#x9C2&lt;br&gt;</v>
      </c>
      <c r="Q346" t="s">
        <v>722</v>
      </c>
      <c r="AD346" t="s">
        <v>1791</v>
      </c>
      <c r="AE346" s="16" t="s">
        <v>1335</v>
      </c>
      <c r="AF346">
        <v>1</v>
      </c>
      <c r="AJ346" s="14" t="str">
        <f t="shared" si="26"/>
        <v>"english": "ra"</v>
      </c>
      <c r="AK346" s="14" t="str">
        <f t="shared" si="27"/>
        <v>"bengali": "রা"</v>
      </c>
      <c r="AL346" s="14" t="str">
        <f t="shared" si="28"/>
        <v>"use": "1"</v>
      </c>
      <c r="AN346" s="13" t="str">
        <f t="shared" si="29"/>
        <v>{ "english": "ra", "bengali": "রা", "use": "1" }</v>
      </c>
      <c r="AT346" s="19"/>
    </row>
    <row r="347" spans="1:46" ht="18" x14ac:dyDescent="0.35">
      <c r="A347" s="12" t="s">
        <v>73</v>
      </c>
      <c r="B347" t="s">
        <v>166</v>
      </c>
      <c r="G347" t="str">
        <f ca="1">IF(A347="","",VLOOKUP(A347,Tabelle1!$E$4:$G$99,3,FALSE))</f>
        <v>&amp;#x99C</v>
      </c>
      <c r="H347" t="str">
        <f ca="1">IF(B347="","",VLOOKUP(B347,Tabelle1!$E$4:$G$99,3,FALSE))</f>
        <v>&amp;#x9C2</v>
      </c>
      <c r="I347" t="str">
        <f>IF(C347="","",VLOOKUP(C347,Tabelle1!$E$4:$G$99,3,FALSE))</f>
        <v/>
      </c>
      <c r="J347" t="str">
        <f>IF(D347="","",VLOOKUP(D347,Tabelle1!$E$4:$G$99,3,FALSE))</f>
        <v/>
      </c>
      <c r="K347" t="str">
        <f>IF(E347="","",VLOOKUP(E347,Tabelle1!$E$4:$G$99,3,FALSE))</f>
        <v/>
      </c>
      <c r="L347" t="str">
        <f>IF(F347="","",VLOOKUP(F347,Tabelle1!$E$4:$G$99,3,FALSE))</f>
        <v/>
      </c>
      <c r="N347" t="str">
        <f t="shared" ca="1" si="25"/>
        <v>&amp;#x99C&amp;#x9C2&lt;br&gt;</v>
      </c>
      <c r="Q347" t="s">
        <v>723</v>
      </c>
      <c r="AD347" t="s">
        <v>1792</v>
      </c>
      <c r="AE347" s="16" t="s">
        <v>1336</v>
      </c>
      <c r="AF347">
        <v>1</v>
      </c>
      <c r="AJ347" s="14" t="str">
        <f t="shared" si="26"/>
        <v>"english": "la"</v>
      </c>
      <c r="AK347" s="14" t="str">
        <f t="shared" si="27"/>
        <v>"bengali": "লা"</v>
      </c>
      <c r="AL347" s="14" t="str">
        <f t="shared" si="28"/>
        <v>"use": "1"</v>
      </c>
      <c r="AN347" s="13" t="str">
        <f t="shared" si="29"/>
        <v>{ "english": "la", "bengali": "লা", "use": "1" }</v>
      </c>
      <c r="AT347" s="19" t="str">
        <f>AN347&amp;","&amp;AN348&amp;","&amp;AN349&amp;","&amp;AN350&amp;","&amp;AN351&amp;","&amp;AN352&amp;","&amp;AN353&amp;","&amp;AN354&amp;","&amp;AN355&amp;","&amp;AN356&amp;","&amp;AN357&amp;","&amp;AN358&amp;","&amp;AN359&amp;","&amp;AN360&amp;","&amp;AN361&amp;","&amp;AN362&amp;","&amp;AN363&amp;","&amp;AN364&amp;","&amp;AN365&amp;","&amp;AN366&amp;","&amp;AN367&amp;","&amp;AN368&amp;","&amp;AN369&amp;","&amp;AN370&amp;","&amp;AN371&amp;","&amp;AN372&amp;","&amp;AN373&amp;","&amp;AN374&amp;","&amp;AN375&amp;","&amp;AN376&amp;","&amp;AN377&amp;","&amp;AN378&amp;","&amp;AN379&amp;","&amp;AN380&amp;","&amp;AN381&amp;","&amp;AN382&amp;","&amp;AN383&amp;","&amp;AN384&amp;","&amp;AN385&amp;","&amp;AN386&amp;","&amp;AN387&amp;","&amp;AN388&amp;","&amp;AN389&amp;","&amp;AN390&amp;","&amp;AN391&amp;","&amp;AN392&amp;","&amp;AN393&amp;","&amp;AN394&amp;","&amp;AN395&amp;","&amp;AN396&amp;","&amp;AN397&amp;","&amp;AN398&amp;","&amp;AN399&amp;","&amp;AN400&amp;","&amp;AN401&amp;","&amp;AN402&amp;","&amp;AN403&amp;","&amp;AN404&amp;","&amp;AN405&amp;","&amp;AN406&amp;","&amp;AN407&amp;","&amp;AN408&amp;","&amp;AN409&amp;","&amp;AN410&amp;","&amp;AN411&amp;","&amp;AN412&amp;","&amp;AN413&amp;","&amp;AN414&amp;","&amp;AN415</f>
        <v>{ "english": "la", "bengali": "লা", "use": "1" },{ "english": "sha", "bengali": "শা", "use": "1" },{ "english": "sha", "bengali": "ষা", "use": "1" },{ "english": "sha", "bengali": "সা", "use": "1" },{ "english": "ha", "bengali": "হা", "use": "1" },{ "english": "ki", "bengali": "কি", "use": "1" },{ "english": "khi", "bengali": "খি", "use": "1" },{ "english": "gi", "bengali": "গি", "use": "1" },{ "english": "ghi", "bengali": "ঘি", "use": "1" },{ "english": "chi", "bengali": "চি", "use": "1" },{ "english": "chhi", "bengali": "ছি", "use": "1" },{ "english": "ji", "bengali": "জি", "use": "1" },{ "english": "jhi", "bengali": "ঝি", "use": "1" },{ "english": "ti", "bengali": "টি", "use": "1" },{ "english": "thi", "bengali": "ঠি", "use": "1" },{ "english": "di", "bengali": "ডি", "use": "1" },{ "english": "dhi", "bengali": "ঢি", "use": "1" },{ "english": "ni", "bengali": "ণি", "use": "1" },{ "english": "ti", "bengali": "তি", "use": "1" },{ "english": "thi", "bengali": "থি", "use": "1" },{ "english": "di", "bengali": "দি", "use": "1" },{ "english": "dhi", "bengali": "ধি", "use": "1" },{ "english": "ni", "bengali": "নি", "use": "1" },{ "english": "pi", "bengali": "পি", "use": "1" },{ "english": "fi", "bengali": "ফি", "use": "1" },{ "english": "bi", "bengali": "বি", "use": "1" },{ "english": "bhi", "bengali": "ভি", "use": "1" },{ "english": "vi", "bengali": "ভি", "use": "1" },{ "english": "mi", "bengali": "মি", "use": "1" },{ "english": "ji", "bengali": "যি", "use": "1" },{ "english": "ri", "bengali": "রি", "use": "1" },{ "english": "li", "bengali": "লি", "use": "1" },{ "english": "shi", "bengali": "শি", "use": "1" },{ "english": "shi", "bengali": "ষি", "use": "1" },{ "english": "shi", "bengali": "সি", "use": "1" },{ "english": "hi", "bengali": "হি", "use": "1" },{ "english": "ki", "bengali": "কী", "use": "1" },{ "english": "khi", "bengali": "খী", "use": "1" },{ "english": "gi", "bengali": "গী", "use": "1" },{ "english": "ghi", "bengali": "ঘী", "use": "1" },{ "english": "chi", "bengali": "চী", "use": "1" },{ "english": "chhi", "bengali": "ছী", "use": "1" },{ "english": "ji", "bengali": "জী", "use": "1" },{ "english": "jhi", "bengali": "ঝী", "use": "1" },{ "english": "ti", "bengali": "টী", "use": "1" },{ "english": "thi", "bengali": "ঠী", "use": "1" },{ "english": "di", "bengali": "ডী", "use": "1" },{ "english": "dhi", "bengali": "ঢী", "use": "1" },{ "english": "ni", "bengali": "ণী", "use": "1" },{ "english": "ti", "bengali": "তী", "use": "1" },{ "english": "thi", "bengali": "থী", "use": "1" },{ "english": "di", "bengali": "দী", "use": "1" },{ "english": "dhi", "bengali": "ধী", "use": "1" },{ "english": "ni", "bengali": "নী", "use": "1" },{ "english": "pi", "bengali": "পী", "use": "1" },{ "english": "fi", "bengali": "ফী", "use": "1" },{ "english": "bi", "bengali": "বী", "use": "1" },{ "english": "bhi", "bengali": "ভী", "use": "1" },{ "english": "vi", "bengali": "ভী", "use": "1" },{ "english": "mi", "bengali": "মী", "use": "1" },{ "english": "ji", "bengali": "যী", "use": "1" },{ "english": "ri", "bengali": "রী", "use": "1" },{ "english": "li", "bengali": "লী", "use": "1" },{ "english": "shi", "bengali": "শী", "use": "1" },{ "english": "shi", "bengali": "ষী", "use": "1" },{ "english": "shi", "bengali": "সী", "use": "1" },{ "english": "hi", "bengali": "হী", "use": "1" },{ "english": "ke", "bengali": "কে", "use": "1" },{ "english": "khe", "bengali": "খে", "use": "1" }</v>
      </c>
    </row>
    <row r="348" spans="1:46" ht="18" x14ac:dyDescent="0.35">
      <c r="A348" s="12" t="s">
        <v>76</v>
      </c>
      <c r="B348" t="s">
        <v>166</v>
      </c>
      <c r="G348" t="str">
        <f ca="1">IF(A348="","",VLOOKUP(A348,Tabelle1!$E$4:$G$99,3,FALSE))</f>
        <v>&amp;#x99D</v>
      </c>
      <c r="H348" t="str">
        <f ca="1">IF(B348="","",VLOOKUP(B348,Tabelle1!$E$4:$G$99,3,FALSE))</f>
        <v>&amp;#x9C2</v>
      </c>
      <c r="I348" t="str">
        <f>IF(C348="","",VLOOKUP(C348,Tabelle1!$E$4:$G$99,3,FALSE))</f>
        <v/>
      </c>
      <c r="J348" t="str">
        <f>IF(D348="","",VLOOKUP(D348,Tabelle1!$E$4:$G$99,3,FALSE))</f>
        <v/>
      </c>
      <c r="K348" t="str">
        <f>IF(E348="","",VLOOKUP(E348,Tabelle1!$E$4:$G$99,3,FALSE))</f>
        <v/>
      </c>
      <c r="L348" t="str">
        <f>IF(F348="","",VLOOKUP(F348,Tabelle1!$E$4:$G$99,3,FALSE))</f>
        <v/>
      </c>
      <c r="N348" t="str">
        <f t="shared" ca="1" si="25"/>
        <v>&amp;#x99D&amp;#x9C2&lt;br&gt;</v>
      </c>
      <c r="Q348" t="s">
        <v>724</v>
      </c>
      <c r="AD348" t="s">
        <v>1793</v>
      </c>
      <c r="AE348" s="16" t="s">
        <v>1337</v>
      </c>
      <c r="AF348">
        <v>1</v>
      </c>
      <c r="AJ348" s="14" t="str">
        <f t="shared" si="26"/>
        <v>"english": "sha"</v>
      </c>
      <c r="AK348" s="14" t="str">
        <f t="shared" si="27"/>
        <v>"bengali": "শা"</v>
      </c>
      <c r="AL348" s="14" t="str">
        <f t="shared" si="28"/>
        <v>"use": "1"</v>
      </c>
      <c r="AN348" s="13" t="str">
        <f t="shared" si="29"/>
        <v>{ "english": "sha", "bengali": "শা", "use": "1" }</v>
      </c>
      <c r="AT348" s="19"/>
    </row>
    <row r="349" spans="1:46" ht="18" x14ac:dyDescent="0.35">
      <c r="A349" s="12" t="s">
        <v>79</v>
      </c>
      <c r="B349" t="s">
        <v>166</v>
      </c>
      <c r="G349" t="str">
        <f ca="1">IF(A349="","",VLOOKUP(A349,Tabelle1!$E$4:$G$99,3,FALSE))</f>
        <v>&amp;#x99E</v>
      </c>
      <c r="H349" t="str">
        <f ca="1">IF(B349="","",VLOOKUP(B349,Tabelle1!$E$4:$G$99,3,FALSE))</f>
        <v>&amp;#x9C2</v>
      </c>
      <c r="I349" t="str">
        <f>IF(C349="","",VLOOKUP(C349,Tabelle1!$E$4:$G$99,3,FALSE))</f>
        <v/>
      </c>
      <c r="J349" t="str">
        <f>IF(D349="","",VLOOKUP(D349,Tabelle1!$E$4:$G$99,3,FALSE))</f>
        <v/>
      </c>
      <c r="K349" t="str">
        <f>IF(E349="","",VLOOKUP(E349,Tabelle1!$E$4:$G$99,3,FALSE))</f>
        <v/>
      </c>
      <c r="L349" t="str">
        <f>IF(F349="","",VLOOKUP(F349,Tabelle1!$E$4:$G$99,3,FALSE))</f>
        <v/>
      </c>
      <c r="N349" t="str">
        <f t="shared" ca="1" si="25"/>
        <v>&amp;#x99E&amp;#x9C2&lt;br&gt;</v>
      </c>
      <c r="Q349" t="s">
        <v>725</v>
      </c>
      <c r="AD349" t="s">
        <v>1793</v>
      </c>
      <c r="AE349" s="16" t="s">
        <v>1338</v>
      </c>
      <c r="AF349">
        <v>1</v>
      </c>
      <c r="AJ349" s="14" t="str">
        <f t="shared" si="26"/>
        <v>"english": "sha"</v>
      </c>
      <c r="AK349" s="14" t="str">
        <f t="shared" si="27"/>
        <v>"bengali": "ষা"</v>
      </c>
      <c r="AL349" s="14" t="str">
        <f t="shared" si="28"/>
        <v>"use": "1"</v>
      </c>
      <c r="AN349" s="13" t="str">
        <f t="shared" si="29"/>
        <v>{ "english": "sha", "bengali": "ষা", "use": "1" }</v>
      </c>
      <c r="AT349" s="19"/>
    </row>
    <row r="350" spans="1:46" ht="18" x14ac:dyDescent="0.35">
      <c r="A350" s="12" t="s">
        <v>82</v>
      </c>
      <c r="B350" t="s">
        <v>166</v>
      </c>
      <c r="G350" t="str">
        <f ca="1">IF(A350="","",VLOOKUP(A350,Tabelle1!$E$4:$G$99,3,FALSE))</f>
        <v>&amp;#x99F</v>
      </c>
      <c r="H350" t="str">
        <f ca="1">IF(B350="","",VLOOKUP(B350,Tabelle1!$E$4:$G$99,3,FALSE))</f>
        <v>&amp;#x9C2</v>
      </c>
      <c r="I350" t="str">
        <f>IF(C350="","",VLOOKUP(C350,Tabelle1!$E$4:$G$99,3,FALSE))</f>
        <v/>
      </c>
      <c r="J350" t="str">
        <f>IF(D350="","",VLOOKUP(D350,Tabelle1!$E$4:$G$99,3,FALSE))</f>
        <v/>
      </c>
      <c r="K350" t="str">
        <f>IF(E350="","",VLOOKUP(E350,Tabelle1!$E$4:$G$99,3,FALSE))</f>
        <v/>
      </c>
      <c r="L350" t="str">
        <f>IF(F350="","",VLOOKUP(F350,Tabelle1!$E$4:$G$99,3,FALSE))</f>
        <v/>
      </c>
      <c r="N350" t="str">
        <f t="shared" ca="1" si="25"/>
        <v>&amp;#x99F&amp;#x9C2&lt;br&gt;</v>
      </c>
      <c r="Q350" t="s">
        <v>726</v>
      </c>
      <c r="AD350" t="s">
        <v>1793</v>
      </c>
      <c r="AE350" s="16" t="s">
        <v>1339</v>
      </c>
      <c r="AF350">
        <v>1</v>
      </c>
      <c r="AJ350" s="14" t="str">
        <f t="shared" si="26"/>
        <v>"english": "sha"</v>
      </c>
      <c r="AK350" s="14" t="str">
        <f t="shared" si="27"/>
        <v>"bengali": "সা"</v>
      </c>
      <c r="AL350" s="14" t="str">
        <f t="shared" si="28"/>
        <v>"use": "1"</v>
      </c>
      <c r="AN350" s="13" t="str">
        <f t="shared" si="29"/>
        <v>{ "english": "sha", "bengali": "সা", "use": "1" }</v>
      </c>
      <c r="AT350" s="19"/>
    </row>
    <row r="351" spans="1:46" ht="18" x14ac:dyDescent="0.35">
      <c r="A351" s="12" t="s">
        <v>85</v>
      </c>
      <c r="B351" t="s">
        <v>166</v>
      </c>
      <c r="G351" t="str">
        <f ca="1">IF(A351="","",VLOOKUP(A351,Tabelle1!$E$4:$G$99,3,FALSE))</f>
        <v>&amp;#x9A0</v>
      </c>
      <c r="H351" t="str">
        <f ca="1">IF(B351="","",VLOOKUP(B351,Tabelle1!$E$4:$G$99,3,FALSE))</f>
        <v>&amp;#x9C2</v>
      </c>
      <c r="I351" t="str">
        <f>IF(C351="","",VLOOKUP(C351,Tabelle1!$E$4:$G$99,3,FALSE))</f>
        <v/>
      </c>
      <c r="J351" t="str">
        <f>IF(D351="","",VLOOKUP(D351,Tabelle1!$E$4:$G$99,3,FALSE))</f>
        <v/>
      </c>
      <c r="K351" t="str">
        <f>IF(E351="","",VLOOKUP(E351,Tabelle1!$E$4:$G$99,3,FALSE))</f>
        <v/>
      </c>
      <c r="L351" t="str">
        <f>IF(F351="","",VLOOKUP(F351,Tabelle1!$E$4:$G$99,3,FALSE))</f>
        <v/>
      </c>
      <c r="N351" t="str">
        <f t="shared" ca="1" si="25"/>
        <v>&amp;#x9A0&amp;#x9C2&lt;br&gt;</v>
      </c>
      <c r="Q351" t="s">
        <v>727</v>
      </c>
      <c r="AD351" t="s">
        <v>1794</v>
      </c>
      <c r="AE351" s="16" t="s">
        <v>1340</v>
      </c>
      <c r="AF351">
        <v>1</v>
      </c>
      <c r="AJ351" s="14" t="str">
        <f t="shared" si="26"/>
        <v>"english": "ha"</v>
      </c>
      <c r="AK351" s="14" t="str">
        <f t="shared" si="27"/>
        <v>"bengali": "হা"</v>
      </c>
      <c r="AL351" s="14" t="str">
        <f t="shared" si="28"/>
        <v>"use": "1"</v>
      </c>
      <c r="AN351" s="13" t="str">
        <f t="shared" si="29"/>
        <v>{ "english": "ha", "bengali": "হা", "use": "1" }</v>
      </c>
      <c r="AT351" s="19"/>
    </row>
    <row r="352" spans="1:46" ht="18" x14ac:dyDescent="0.35">
      <c r="A352" s="12" t="s">
        <v>88</v>
      </c>
      <c r="B352" t="s">
        <v>166</v>
      </c>
      <c r="G352" t="str">
        <f ca="1">IF(A352="","",VLOOKUP(A352,Tabelle1!$E$4:$G$99,3,FALSE))</f>
        <v>&amp;#x9A1</v>
      </c>
      <c r="H352" t="str">
        <f ca="1">IF(B352="","",VLOOKUP(B352,Tabelle1!$E$4:$G$99,3,FALSE))</f>
        <v>&amp;#x9C2</v>
      </c>
      <c r="I352" t="str">
        <f>IF(C352="","",VLOOKUP(C352,Tabelle1!$E$4:$G$99,3,FALSE))</f>
        <v/>
      </c>
      <c r="J352" t="str">
        <f>IF(D352="","",VLOOKUP(D352,Tabelle1!$E$4:$G$99,3,FALSE))</f>
        <v/>
      </c>
      <c r="K352" t="str">
        <f>IF(E352="","",VLOOKUP(E352,Tabelle1!$E$4:$G$99,3,FALSE))</f>
        <v/>
      </c>
      <c r="L352" t="str">
        <f>IF(F352="","",VLOOKUP(F352,Tabelle1!$E$4:$G$99,3,FALSE))</f>
        <v/>
      </c>
      <c r="N352" t="str">
        <f t="shared" ca="1" si="25"/>
        <v>&amp;#x9A1&amp;#x9C2&lt;br&gt;</v>
      </c>
      <c r="Q352" t="s">
        <v>728</v>
      </c>
      <c r="AD352" t="s">
        <v>1795</v>
      </c>
      <c r="AE352" s="16" t="s">
        <v>1341</v>
      </c>
      <c r="AF352">
        <v>1</v>
      </c>
      <c r="AJ352" s="14" t="str">
        <f t="shared" si="26"/>
        <v>"english": "ki"</v>
      </c>
      <c r="AK352" s="14" t="str">
        <f t="shared" si="27"/>
        <v>"bengali": "কি"</v>
      </c>
      <c r="AL352" s="14" t="str">
        <f t="shared" si="28"/>
        <v>"use": "1"</v>
      </c>
      <c r="AN352" s="13" t="str">
        <f t="shared" si="29"/>
        <v>{ "english": "ki", "bengali": "কি", "use": "1" }</v>
      </c>
      <c r="AT352" s="19"/>
    </row>
    <row r="353" spans="1:46" ht="18" x14ac:dyDescent="0.35">
      <c r="A353" s="12" t="s">
        <v>91</v>
      </c>
      <c r="B353" t="s">
        <v>166</v>
      </c>
      <c r="G353" t="str">
        <f ca="1">IF(A353="","",VLOOKUP(A353,Tabelle1!$E$4:$G$99,3,FALSE))</f>
        <v>&amp;#x9A2</v>
      </c>
      <c r="H353" t="str">
        <f ca="1">IF(B353="","",VLOOKUP(B353,Tabelle1!$E$4:$G$99,3,FALSE))</f>
        <v>&amp;#x9C2</v>
      </c>
      <c r="I353" t="str">
        <f>IF(C353="","",VLOOKUP(C353,Tabelle1!$E$4:$G$99,3,FALSE))</f>
        <v/>
      </c>
      <c r="J353" t="str">
        <f>IF(D353="","",VLOOKUP(D353,Tabelle1!$E$4:$G$99,3,FALSE))</f>
        <v/>
      </c>
      <c r="K353" t="str">
        <f>IF(E353="","",VLOOKUP(E353,Tabelle1!$E$4:$G$99,3,FALSE))</f>
        <v/>
      </c>
      <c r="L353" t="str">
        <f>IF(F353="","",VLOOKUP(F353,Tabelle1!$E$4:$G$99,3,FALSE))</f>
        <v/>
      </c>
      <c r="N353" t="str">
        <f t="shared" ca="1" si="25"/>
        <v>&amp;#x9A2&amp;#x9C2&lt;br&gt;</v>
      </c>
      <c r="Q353" t="s">
        <v>729</v>
      </c>
      <c r="AD353" t="s">
        <v>1796</v>
      </c>
      <c r="AE353" s="16" t="s">
        <v>1342</v>
      </c>
      <c r="AF353">
        <v>1</v>
      </c>
      <c r="AJ353" s="14" t="str">
        <f t="shared" si="26"/>
        <v>"english": "khi"</v>
      </c>
      <c r="AK353" s="14" t="str">
        <f t="shared" si="27"/>
        <v>"bengali": "খি"</v>
      </c>
      <c r="AL353" s="14" t="str">
        <f t="shared" si="28"/>
        <v>"use": "1"</v>
      </c>
      <c r="AN353" s="13" t="str">
        <f t="shared" si="29"/>
        <v>{ "english": "khi", "bengali": "খি", "use": "1" }</v>
      </c>
      <c r="AT353" s="19"/>
    </row>
    <row r="354" spans="1:46" ht="18" x14ac:dyDescent="0.35">
      <c r="A354" s="12" t="s">
        <v>94</v>
      </c>
      <c r="B354" t="s">
        <v>166</v>
      </c>
      <c r="G354" t="str">
        <f ca="1">IF(A354="","",VLOOKUP(A354,Tabelle1!$E$4:$G$99,3,FALSE))</f>
        <v>&amp;#x9A3</v>
      </c>
      <c r="H354" t="str">
        <f ca="1">IF(B354="","",VLOOKUP(B354,Tabelle1!$E$4:$G$99,3,FALSE))</f>
        <v>&amp;#x9C2</v>
      </c>
      <c r="I354" t="str">
        <f>IF(C354="","",VLOOKUP(C354,Tabelle1!$E$4:$G$99,3,FALSE))</f>
        <v/>
      </c>
      <c r="J354" t="str">
        <f>IF(D354="","",VLOOKUP(D354,Tabelle1!$E$4:$G$99,3,FALSE))</f>
        <v/>
      </c>
      <c r="K354" t="str">
        <f>IF(E354="","",VLOOKUP(E354,Tabelle1!$E$4:$G$99,3,FALSE))</f>
        <v/>
      </c>
      <c r="L354" t="str">
        <f>IF(F354="","",VLOOKUP(F354,Tabelle1!$E$4:$G$99,3,FALSE))</f>
        <v/>
      </c>
      <c r="N354" t="str">
        <f t="shared" ca="1" si="25"/>
        <v>&amp;#x9A3&amp;#x9C2&lt;br&gt;</v>
      </c>
      <c r="Q354" t="s">
        <v>730</v>
      </c>
      <c r="AD354" t="s">
        <v>1797</v>
      </c>
      <c r="AE354" s="16" t="s">
        <v>1343</v>
      </c>
      <c r="AF354">
        <v>1</v>
      </c>
      <c r="AJ354" s="14" t="str">
        <f t="shared" si="26"/>
        <v>"english": "gi"</v>
      </c>
      <c r="AK354" s="14" t="str">
        <f t="shared" si="27"/>
        <v>"bengali": "গি"</v>
      </c>
      <c r="AL354" s="14" t="str">
        <f t="shared" si="28"/>
        <v>"use": "1"</v>
      </c>
      <c r="AN354" s="13" t="str">
        <f t="shared" si="29"/>
        <v>{ "english": "gi", "bengali": "গি", "use": "1" }</v>
      </c>
      <c r="AT354" s="19"/>
    </row>
    <row r="355" spans="1:46" ht="18" x14ac:dyDescent="0.35">
      <c r="A355" s="12" t="s">
        <v>97</v>
      </c>
      <c r="B355" t="s">
        <v>166</v>
      </c>
      <c r="G355" t="str">
        <f ca="1">IF(A355="","",VLOOKUP(A355,Tabelle1!$E$4:$G$99,3,FALSE))</f>
        <v>&amp;#x9A4</v>
      </c>
      <c r="H355" t="str">
        <f ca="1">IF(B355="","",VLOOKUP(B355,Tabelle1!$E$4:$G$99,3,FALSE))</f>
        <v>&amp;#x9C2</v>
      </c>
      <c r="I355" t="str">
        <f>IF(C355="","",VLOOKUP(C355,Tabelle1!$E$4:$G$99,3,FALSE))</f>
        <v/>
      </c>
      <c r="J355" t="str">
        <f>IF(D355="","",VLOOKUP(D355,Tabelle1!$E$4:$G$99,3,FALSE))</f>
        <v/>
      </c>
      <c r="K355" t="str">
        <f>IF(E355="","",VLOOKUP(E355,Tabelle1!$E$4:$G$99,3,FALSE))</f>
        <v/>
      </c>
      <c r="L355" t="str">
        <f>IF(F355="","",VLOOKUP(F355,Tabelle1!$E$4:$G$99,3,FALSE))</f>
        <v/>
      </c>
      <c r="N355" t="str">
        <f t="shared" ca="1" si="25"/>
        <v>&amp;#x9A4&amp;#x9C2&lt;br&gt;</v>
      </c>
      <c r="Q355" t="s">
        <v>731</v>
      </c>
      <c r="AD355" t="s">
        <v>1798</v>
      </c>
      <c r="AE355" s="16" t="s">
        <v>1344</v>
      </c>
      <c r="AF355">
        <v>1</v>
      </c>
      <c r="AJ355" s="14" t="str">
        <f t="shared" si="26"/>
        <v>"english": "ghi"</v>
      </c>
      <c r="AK355" s="14" t="str">
        <f t="shared" si="27"/>
        <v>"bengali": "ঘি"</v>
      </c>
      <c r="AL355" s="14" t="str">
        <f t="shared" si="28"/>
        <v>"use": "1"</v>
      </c>
      <c r="AN355" s="13" t="str">
        <f t="shared" si="29"/>
        <v>{ "english": "ghi", "bengali": "ঘি", "use": "1" }</v>
      </c>
      <c r="AT355" s="19"/>
    </row>
    <row r="356" spans="1:46" ht="18" x14ac:dyDescent="0.35">
      <c r="A356" s="12" t="s">
        <v>100</v>
      </c>
      <c r="B356" t="s">
        <v>166</v>
      </c>
      <c r="G356" t="str">
        <f ca="1">IF(A356="","",VLOOKUP(A356,Tabelle1!$E$4:$G$99,3,FALSE))</f>
        <v>&amp;#x9A5</v>
      </c>
      <c r="H356" t="str">
        <f ca="1">IF(B356="","",VLOOKUP(B356,Tabelle1!$E$4:$G$99,3,FALSE))</f>
        <v>&amp;#x9C2</v>
      </c>
      <c r="I356" t="str">
        <f>IF(C356="","",VLOOKUP(C356,Tabelle1!$E$4:$G$99,3,FALSE))</f>
        <v/>
      </c>
      <c r="J356" t="str">
        <f>IF(D356="","",VLOOKUP(D356,Tabelle1!$E$4:$G$99,3,FALSE))</f>
        <v/>
      </c>
      <c r="K356" t="str">
        <f>IF(E356="","",VLOOKUP(E356,Tabelle1!$E$4:$G$99,3,FALSE))</f>
        <v/>
      </c>
      <c r="L356" t="str">
        <f>IF(F356="","",VLOOKUP(F356,Tabelle1!$E$4:$G$99,3,FALSE))</f>
        <v/>
      </c>
      <c r="N356" t="str">
        <f t="shared" ca="1" si="25"/>
        <v>&amp;#x9A5&amp;#x9C2&lt;br&gt;</v>
      </c>
      <c r="Q356" t="s">
        <v>732</v>
      </c>
      <c r="AD356" t="s">
        <v>1799</v>
      </c>
      <c r="AE356" s="16" t="s">
        <v>1345</v>
      </c>
      <c r="AF356">
        <v>1</v>
      </c>
      <c r="AJ356" s="14" t="str">
        <f t="shared" si="26"/>
        <v>"english": "chi"</v>
      </c>
      <c r="AK356" s="14" t="str">
        <f t="shared" si="27"/>
        <v>"bengali": "চি"</v>
      </c>
      <c r="AL356" s="14" t="str">
        <f t="shared" si="28"/>
        <v>"use": "1"</v>
      </c>
      <c r="AN356" s="13" t="str">
        <f t="shared" si="29"/>
        <v>{ "english": "chi", "bengali": "চি", "use": "1" }</v>
      </c>
      <c r="AT356" s="19"/>
    </row>
    <row r="357" spans="1:46" ht="18" x14ac:dyDescent="0.35">
      <c r="A357" s="12" t="s">
        <v>103</v>
      </c>
      <c r="B357" t="s">
        <v>166</v>
      </c>
      <c r="G357" t="str">
        <f ca="1">IF(A357="","",VLOOKUP(A357,Tabelle1!$E$4:$G$99,3,FALSE))</f>
        <v>&amp;#x9A6</v>
      </c>
      <c r="H357" t="str">
        <f ca="1">IF(B357="","",VLOOKUP(B357,Tabelle1!$E$4:$G$99,3,FALSE))</f>
        <v>&amp;#x9C2</v>
      </c>
      <c r="I357" t="str">
        <f>IF(C357="","",VLOOKUP(C357,Tabelle1!$E$4:$G$99,3,FALSE))</f>
        <v/>
      </c>
      <c r="J357" t="str">
        <f>IF(D357="","",VLOOKUP(D357,Tabelle1!$E$4:$G$99,3,FALSE))</f>
        <v/>
      </c>
      <c r="K357" t="str">
        <f>IF(E357="","",VLOOKUP(E357,Tabelle1!$E$4:$G$99,3,FALSE))</f>
        <v/>
      </c>
      <c r="L357" t="str">
        <f>IF(F357="","",VLOOKUP(F357,Tabelle1!$E$4:$G$99,3,FALSE))</f>
        <v/>
      </c>
      <c r="N357" t="str">
        <f t="shared" ca="1" si="25"/>
        <v>&amp;#x9A6&amp;#x9C2&lt;br&gt;</v>
      </c>
      <c r="Q357" t="s">
        <v>733</v>
      </c>
      <c r="AD357" t="s">
        <v>1800</v>
      </c>
      <c r="AE357" s="16" t="s">
        <v>1346</v>
      </c>
      <c r="AF357">
        <v>1</v>
      </c>
      <c r="AJ357" s="14" t="str">
        <f t="shared" si="26"/>
        <v>"english": "chhi"</v>
      </c>
      <c r="AK357" s="14" t="str">
        <f t="shared" si="27"/>
        <v>"bengali": "ছি"</v>
      </c>
      <c r="AL357" s="14" t="str">
        <f t="shared" si="28"/>
        <v>"use": "1"</v>
      </c>
      <c r="AN357" s="13" t="str">
        <f t="shared" si="29"/>
        <v>{ "english": "chhi", "bengali": "ছি", "use": "1" }</v>
      </c>
      <c r="AT357" s="19"/>
    </row>
    <row r="358" spans="1:46" ht="18" x14ac:dyDescent="0.35">
      <c r="A358" s="12" t="s">
        <v>106</v>
      </c>
      <c r="B358" t="s">
        <v>166</v>
      </c>
      <c r="G358" t="str">
        <f ca="1">IF(A358="","",VLOOKUP(A358,Tabelle1!$E$4:$G$99,3,FALSE))</f>
        <v>&amp;#x9A7</v>
      </c>
      <c r="H358" t="str">
        <f ca="1">IF(B358="","",VLOOKUP(B358,Tabelle1!$E$4:$G$99,3,FALSE))</f>
        <v>&amp;#x9C2</v>
      </c>
      <c r="I358" t="str">
        <f>IF(C358="","",VLOOKUP(C358,Tabelle1!$E$4:$G$99,3,FALSE))</f>
        <v/>
      </c>
      <c r="J358" t="str">
        <f>IF(D358="","",VLOOKUP(D358,Tabelle1!$E$4:$G$99,3,FALSE))</f>
        <v/>
      </c>
      <c r="K358" t="str">
        <f>IF(E358="","",VLOOKUP(E358,Tabelle1!$E$4:$G$99,3,FALSE))</f>
        <v/>
      </c>
      <c r="L358" t="str">
        <f>IF(F358="","",VLOOKUP(F358,Tabelle1!$E$4:$G$99,3,FALSE))</f>
        <v/>
      </c>
      <c r="N358" t="str">
        <f t="shared" ca="1" si="25"/>
        <v>&amp;#x9A7&amp;#x9C2&lt;br&gt;</v>
      </c>
      <c r="Q358" t="s">
        <v>734</v>
      </c>
      <c r="AD358" t="s">
        <v>1801</v>
      </c>
      <c r="AE358" s="16" t="s">
        <v>1347</v>
      </c>
      <c r="AF358">
        <v>1</v>
      </c>
      <c r="AJ358" s="14" t="str">
        <f t="shared" si="26"/>
        <v>"english": "ji"</v>
      </c>
      <c r="AK358" s="14" t="str">
        <f t="shared" si="27"/>
        <v>"bengali": "জি"</v>
      </c>
      <c r="AL358" s="14" t="str">
        <f t="shared" si="28"/>
        <v>"use": "1"</v>
      </c>
      <c r="AN358" s="13" t="str">
        <f t="shared" si="29"/>
        <v>{ "english": "ji", "bengali": "জি", "use": "1" }</v>
      </c>
      <c r="AT358" s="19"/>
    </row>
    <row r="359" spans="1:46" ht="18" x14ac:dyDescent="0.35">
      <c r="A359" s="12" t="s">
        <v>109</v>
      </c>
      <c r="B359" t="s">
        <v>166</v>
      </c>
      <c r="G359" t="str">
        <f ca="1">IF(A359="","",VLOOKUP(A359,Tabelle1!$E$4:$G$99,3,FALSE))</f>
        <v>&amp;#x9A8</v>
      </c>
      <c r="H359" t="str">
        <f ca="1">IF(B359="","",VLOOKUP(B359,Tabelle1!$E$4:$G$99,3,FALSE))</f>
        <v>&amp;#x9C2</v>
      </c>
      <c r="I359" t="str">
        <f>IF(C359="","",VLOOKUP(C359,Tabelle1!$E$4:$G$99,3,FALSE))</f>
        <v/>
      </c>
      <c r="J359" t="str">
        <f>IF(D359="","",VLOOKUP(D359,Tabelle1!$E$4:$G$99,3,FALSE))</f>
        <v/>
      </c>
      <c r="K359" t="str">
        <f>IF(E359="","",VLOOKUP(E359,Tabelle1!$E$4:$G$99,3,FALSE))</f>
        <v/>
      </c>
      <c r="L359" t="str">
        <f>IF(F359="","",VLOOKUP(F359,Tabelle1!$E$4:$G$99,3,FALSE))</f>
        <v/>
      </c>
      <c r="N359" t="str">
        <f t="shared" ca="1" si="25"/>
        <v>&amp;#x9A8&amp;#x9C2&lt;br&gt;</v>
      </c>
      <c r="Q359" t="s">
        <v>735</v>
      </c>
      <c r="AD359" t="s">
        <v>1802</v>
      </c>
      <c r="AE359" s="16" t="s">
        <v>1348</v>
      </c>
      <c r="AF359">
        <v>1</v>
      </c>
      <c r="AJ359" s="14" t="str">
        <f t="shared" si="26"/>
        <v>"english": "jhi"</v>
      </c>
      <c r="AK359" s="14" t="str">
        <f t="shared" si="27"/>
        <v>"bengali": "ঝি"</v>
      </c>
      <c r="AL359" s="14" t="str">
        <f t="shared" si="28"/>
        <v>"use": "1"</v>
      </c>
      <c r="AN359" s="13" t="str">
        <f t="shared" si="29"/>
        <v>{ "english": "jhi", "bengali": "ঝি", "use": "1" }</v>
      </c>
      <c r="AT359" s="19"/>
    </row>
    <row r="360" spans="1:46" ht="18" x14ac:dyDescent="0.35">
      <c r="A360" s="12" t="s">
        <v>112</v>
      </c>
      <c r="B360" t="s">
        <v>166</v>
      </c>
      <c r="G360" t="str">
        <f ca="1">IF(A360="","",VLOOKUP(A360,Tabelle1!$E$4:$G$99,3,FALSE))</f>
        <v>&amp;#x9AA</v>
      </c>
      <c r="H360" t="str">
        <f ca="1">IF(B360="","",VLOOKUP(B360,Tabelle1!$E$4:$G$99,3,FALSE))</f>
        <v>&amp;#x9C2</v>
      </c>
      <c r="I360" t="str">
        <f>IF(C360="","",VLOOKUP(C360,Tabelle1!$E$4:$G$99,3,FALSE))</f>
        <v/>
      </c>
      <c r="J360" t="str">
        <f>IF(D360="","",VLOOKUP(D360,Tabelle1!$E$4:$G$99,3,FALSE))</f>
        <v/>
      </c>
      <c r="K360" t="str">
        <f>IF(E360="","",VLOOKUP(E360,Tabelle1!$E$4:$G$99,3,FALSE))</f>
        <v/>
      </c>
      <c r="L360" t="str">
        <f>IF(F360="","",VLOOKUP(F360,Tabelle1!$E$4:$G$99,3,FALSE))</f>
        <v/>
      </c>
      <c r="N360" t="str">
        <f t="shared" ca="1" si="25"/>
        <v>&amp;#x9AA&amp;#x9C2&lt;br&gt;</v>
      </c>
      <c r="Q360" t="s">
        <v>736</v>
      </c>
      <c r="AD360" t="s">
        <v>1803</v>
      </c>
      <c r="AE360" s="16" t="s">
        <v>1349</v>
      </c>
      <c r="AF360">
        <v>1</v>
      </c>
      <c r="AJ360" s="14" t="str">
        <f t="shared" si="26"/>
        <v>"english": "ti"</v>
      </c>
      <c r="AK360" s="14" t="str">
        <f t="shared" si="27"/>
        <v>"bengali": "টি"</v>
      </c>
      <c r="AL360" s="14" t="str">
        <f t="shared" si="28"/>
        <v>"use": "1"</v>
      </c>
      <c r="AN360" s="13" t="str">
        <f t="shared" si="29"/>
        <v>{ "english": "ti", "bengali": "টি", "use": "1" }</v>
      </c>
      <c r="AT360" s="19"/>
    </row>
    <row r="361" spans="1:46" ht="18" x14ac:dyDescent="0.35">
      <c r="A361" s="12" t="s">
        <v>115</v>
      </c>
      <c r="B361" t="s">
        <v>166</v>
      </c>
      <c r="G361" t="str">
        <f ca="1">IF(A361="","",VLOOKUP(A361,Tabelle1!$E$4:$G$99,3,FALSE))</f>
        <v>&amp;#x9AB</v>
      </c>
      <c r="H361" t="str">
        <f ca="1">IF(B361="","",VLOOKUP(B361,Tabelle1!$E$4:$G$99,3,FALSE))</f>
        <v>&amp;#x9C2</v>
      </c>
      <c r="I361" t="str">
        <f>IF(C361="","",VLOOKUP(C361,Tabelle1!$E$4:$G$99,3,FALSE))</f>
        <v/>
      </c>
      <c r="J361" t="str">
        <f>IF(D361="","",VLOOKUP(D361,Tabelle1!$E$4:$G$99,3,FALSE))</f>
        <v/>
      </c>
      <c r="K361" t="str">
        <f>IF(E361="","",VLOOKUP(E361,Tabelle1!$E$4:$G$99,3,FALSE))</f>
        <v/>
      </c>
      <c r="L361" t="str">
        <f>IF(F361="","",VLOOKUP(F361,Tabelle1!$E$4:$G$99,3,FALSE))</f>
        <v/>
      </c>
      <c r="N361" t="str">
        <f t="shared" ca="1" si="25"/>
        <v>&amp;#x9AB&amp;#x9C2&lt;br&gt;</v>
      </c>
      <c r="Q361" t="s">
        <v>737</v>
      </c>
      <c r="AD361" t="s">
        <v>1804</v>
      </c>
      <c r="AE361" s="16" t="s">
        <v>1350</v>
      </c>
      <c r="AF361">
        <v>1</v>
      </c>
      <c r="AJ361" s="14" t="str">
        <f t="shared" si="26"/>
        <v>"english": "thi"</v>
      </c>
      <c r="AK361" s="14" t="str">
        <f t="shared" si="27"/>
        <v>"bengali": "ঠি"</v>
      </c>
      <c r="AL361" s="14" t="str">
        <f t="shared" si="28"/>
        <v>"use": "1"</v>
      </c>
      <c r="AN361" s="13" t="str">
        <f t="shared" si="29"/>
        <v>{ "english": "thi", "bengali": "ঠি", "use": "1" }</v>
      </c>
      <c r="AT361" s="19"/>
    </row>
    <row r="362" spans="1:46" ht="18" x14ac:dyDescent="0.35">
      <c r="A362" s="12" t="s">
        <v>118</v>
      </c>
      <c r="B362" t="s">
        <v>166</v>
      </c>
      <c r="G362" t="str">
        <f ca="1">IF(A362="","",VLOOKUP(A362,Tabelle1!$E$4:$G$99,3,FALSE))</f>
        <v>&amp;#x9AC</v>
      </c>
      <c r="H362" t="str">
        <f ca="1">IF(B362="","",VLOOKUP(B362,Tabelle1!$E$4:$G$99,3,FALSE))</f>
        <v>&amp;#x9C2</v>
      </c>
      <c r="I362" t="str">
        <f>IF(C362="","",VLOOKUP(C362,Tabelle1!$E$4:$G$99,3,FALSE))</f>
        <v/>
      </c>
      <c r="J362" t="str">
        <f>IF(D362="","",VLOOKUP(D362,Tabelle1!$E$4:$G$99,3,FALSE))</f>
        <v/>
      </c>
      <c r="K362" t="str">
        <f>IF(E362="","",VLOOKUP(E362,Tabelle1!$E$4:$G$99,3,FALSE))</f>
        <v/>
      </c>
      <c r="L362" t="str">
        <f>IF(F362="","",VLOOKUP(F362,Tabelle1!$E$4:$G$99,3,FALSE))</f>
        <v/>
      </c>
      <c r="N362" t="str">
        <f t="shared" ca="1" si="25"/>
        <v>&amp;#x9AC&amp;#x9C2&lt;br&gt;</v>
      </c>
      <c r="Q362" t="s">
        <v>738</v>
      </c>
      <c r="AD362" t="s">
        <v>1805</v>
      </c>
      <c r="AE362" s="16" t="s">
        <v>1351</v>
      </c>
      <c r="AF362">
        <v>1</v>
      </c>
      <c r="AJ362" s="14" t="str">
        <f t="shared" si="26"/>
        <v>"english": "di"</v>
      </c>
      <c r="AK362" s="14" t="str">
        <f t="shared" si="27"/>
        <v>"bengali": "ডি"</v>
      </c>
      <c r="AL362" s="14" t="str">
        <f t="shared" si="28"/>
        <v>"use": "1"</v>
      </c>
      <c r="AN362" s="13" t="str">
        <f t="shared" si="29"/>
        <v>{ "english": "di", "bengali": "ডি", "use": "1" }</v>
      </c>
      <c r="AT362" s="19"/>
    </row>
    <row r="363" spans="1:46" ht="18" x14ac:dyDescent="0.35">
      <c r="A363" s="12" t="s">
        <v>121</v>
      </c>
      <c r="B363" t="s">
        <v>166</v>
      </c>
      <c r="G363" t="str">
        <f ca="1">IF(A363="","",VLOOKUP(A363,Tabelle1!$E$4:$G$99,3,FALSE))</f>
        <v>&amp;#x9AD</v>
      </c>
      <c r="H363" t="str">
        <f ca="1">IF(B363="","",VLOOKUP(B363,Tabelle1!$E$4:$G$99,3,FALSE))</f>
        <v>&amp;#x9C2</v>
      </c>
      <c r="I363" t="str">
        <f>IF(C363="","",VLOOKUP(C363,Tabelle1!$E$4:$G$99,3,FALSE))</f>
        <v/>
      </c>
      <c r="J363" t="str">
        <f>IF(D363="","",VLOOKUP(D363,Tabelle1!$E$4:$G$99,3,FALSE))</f>
        <v/>
      </c>
      <c r="K363" t="str">
        <f>IF(E363="","",VLOOKUP(E363,Tabelle1!$E$4:$G$99,3,FALSE))</f>
        <v/>
      </c>
      <c r="L363" t="str">
        <f>IF(F363="","",VLOOKUP(F363,Tabelle1!$E$4:$G$99,3,FALSE))</f>
        <v/>
      </c>
      <c r="N363" t="str">
        <f t="shared" ca="1" si="25"/>
        <v>&amp;#x9AD&amp;#x9C2&lt;br&gt;</v>
      </c>
      <c r="Q363" t="s">
        <v>739</v>
      </c>
      <c r="AD363" t="s">
        <v>1806</v>
      </c>
      <c r="AE363" s="16" t="s">
        <v>1352</v>
      </c>
      <c r="AF363">
        <v>1</v>
      </c>
      <c r="AJ363" s="14" t="str">
        <f t="shared" si="26"/>
        <v>"english": "dhi"</v>
      </c>
      <c r="AK363" s="14" t="str">
        <f t="shared" si="27"/>
        <v>"bengali": "ঢি"</v>
      </c>
      <c r="AL363" s="14" t="str">
        <f t="shared" si="28"/>
        <v>"use": "1"</v>
      </c>
      <c r="AN363" s="13" t="str">
        <f t="shared" si="29"/>
        <v>{ "english": "dhi", "bengali": "ঢি", "use": "1" }</v>
      </c>
      <c r="AT363" s="19"/>
    </row>
    <row r="364" spans="1:46" ht="18" x14ac:dyDescent="0.35">
      <c r="A364" s="12" t="s">
        <v>124</v>
      </c>
      <c r="B364" t="s">
        <v>166</v>
      </c>
      <c r="G364" t="str">
        <f ca="1">IF(A364="","",VLOOKUP(A364,Tabelle1!$E$4:$G$99,3,FALSE))</f>
        <v>&amp;#x9AE</v>
      </c>
      <c r="H364" t="str">
        <f ca="1">IF(B364="","",VLOOKUP(B364,Tabelle1!$E$4:$G$99,3,FALSE))</f>
        <v>&amp;#x9C2</v>
      </c>
      <c r="I364" t="str">
        <f>IF(C364="","",VLOOKUP(C364,Tabelle1!$E$4:$G$99,3,FALSE))</f>
        <v/>
      </c>
      <c r="J364" t="str">
        <f>IF(D364="","",VLOOKUP(D364,Tabelle1!$E$4:$G$99,3,FALSE))</f>
        <v/>
      </c>
      <c r="K364" t="str">
        <f>IF(E364="","",VLOOKUP(E364,Tabelle1!$E$4:$G$99,3,FALSE))</f>
        <v/>
      </c>
      <c r="L364" t="str">
        <f>IF(F364="","",VLOOKUP(F364,Tabelle1!$E$4:$G$99,3,FALSE))</f>
        <v/>
      </c>
      <c r="N364" t="str">
        <f t="shared" ca="1" si="25"/>
        <v>&amp;#x9AE&amp;#x9C2&lt;br&gt;</v>
      </c>
      <c r="Q364" t="s">
        <v>740</v>
      </c>
      <c r="AD364" t="s">
        <v>1807</v>
      </c>
      <c r="AE364" s="16" t="s">
        <v>1353</v>
      </c>
      <c r="AF364">
        <v>1</v>
      </c>
      <c r="AJ364" s="14" t="str">
        <f t="shared" si="26"/>
        <v>"english": "ni"</v>
      </c>
      <c r="AK364" s="14" t="str">
        <f t="shared" si="27"/>
        <v>"bengali": "ণি"</v>
      </c>
      <c r="AL364" s="14" t="str">
        <f t="shared" si="28"/>
        <v>"use": "1"</v>
      </c>
      <c r="AN364" s="13" t="str">
        <f t="shared" si="29"/>
        <v>{ "english": "ni", "bengali": "ণি", "use": "1" }</v>
      </c>
      <c r="AT364" s="19"/>
    </row>
    <row r="365" spans="1:46" ht="18" x14ac:dyDescent="0.35">
      <c r="A365" s="12" t="s">
        <v>127</v>
      </c>
      <c r="B365" t="s">
        <v>166</v>
      </c>
      <c r="G365" t="str">
        <f ca="1">IF(A365="","",VLOOKUP(A365,Tabelle1!$E$4:$G$99,3,FALSE))</f>
        <v>&amp;#x9AF</v>
      </c>
      <c r="H365" t="str">
        <f ca="1">IF(B365="","",VLOOKUP(B365,Tabelle1!$E$4:$G$99,3,FALSE))</f>
        <v>&amp;#x9C2</v>
      </c>
      <c r="I365" t="str">
        <f>IF(C365="","",VLOOKUP(C365,Tabelle1!$E$4:$G$99,3,FALSE))</f>
        <v/>
      </c>
      <c r="J365" t="str">
        <f>IF(D365="","",VLOOKUP(D365,Tabelle1!$E$4:$G$99,3,FALSE))</f>
        <v/>
      </c>
      <c r="K365" t="str">
        <f>IF(E365="","",VLOOKUP(E365,Tabelle1!$E$4:$G$99,3,FALSE))</f>
        <v/>
      </c>
      <c r="L365" t="str">
        <f>IF(F365="","",VLOOKUP(F365,Tabelle1!$E$4:$G$99,3,FALSE))</f>
        <v/>
      </c>
      <c r="N365" t="str">
        <f t="shared" ca="1" si="25"/>
        <v>&amp;#x9AF&amp;#x9C2&lt;br&gt;</v>
      </c>
      <c r="Q365" t="s">
        <v>741</v>
      </c>
      <c r="AD365" t="s">
        <v>1803</v>
      </c>
      <c r="AE365" s="16" t="s">
        <v>1354</v>
      </c>
      <c r="AF365">
        <v>1</v>
      </c>
      <c r="AJ365" s="14" t="str">
        <f t="shared" si="26"/>
        <v>"english": "ti"</v>
      </c>
      <c r="AK365" s="14" t="str">
        <f t="shared" si="27"/>
        <v>"bengali": "তি"</v>
      </c>
      <c r="AL365" s="14" t="str">
        <f t="shared" si="28"/>
        <v>"use": "1"</v>
      </c>
      <c r="AN365" s="13" t="str">
        <f t="shared" si="29"/>
        <v>{ "english": "ti", "bengali": "তি", "use": "1" }</v>
      </c>
      <c r="AT365" s="19"/>
    </row>
    <row r="366" spans="1:46" ht="18" x14ac:dyDescent="0.35">
      <c r="A366" s="12" t="s">
        <v>130</v>
      </c>
      <c r="B366" t="s">
        <v>166</v>
      </c>
      <c r="G366" t="str">
        <f ca="1">IF(A366="","",VLOOKUP(A366,Tabelle1!$E$4:$G$99,3,FALSE))</f>
        <v>&amp;#x9B0</v>
      </c>
      <c r="H366" t="str">
        <f ca="1">IF(B366="","",VLOOKUP(B366,Tabelle1!$E$4:$G$99,3,FALSE))</f>
        <v>&amp;#x9C2</v>
      </c>
      <c r="I366" t="str">
        <f>IF(C366="","",VLOOKUP(C366,Tabelle1!$E$4:$G$99,3,FALSE))</f>
        <v/>
      </c>
      <c r="J366" t="str">
        <f>IF(D366="","",VLOOKUP(D366,Tabelle1!$E$4:$G$99,3,FALSE))</f>
        <v/>
      </c>
      <c r="K366" t="str">
        <f>IF(E366="","",VLOOKUP(E366,Tabelle1!$E$4:$G$99,3,FALSE))</f>
        <v/>
      </c>
      <c r="L366" t="str">
        <f>IF(F366="","",VLOOKUP(F366,Tabelle1!$E$4:$G$99,3,FALSE))</f>
        <v/>
      </c>
      <c r="N366" t="str">
        <f t="shared" ca="1" si="25"/>
        <v>&amp;#x9B0&amp;#x9C2&lt;br&gt;</v>
      </c>
      <c r="Q366" t="s">
        <v>607</v>
      </c>
      <c r="AD366" t="s">
        <v>1804</v>
      </c>
      <c r="AE366" s="16" t="s">
        <v>1355</v>
      </c>
      <c r="AF366">
        <v>1</v>
      </c>
      <c r="AJ366" s="14" t="str">
        <f t="shared" si="26"/>
        <v>"english": "thi"</v>
      </c>
      <c r="AK366" s="14" t="str">
        <f t="shared" si="27"/>
        <v>"bengali": "থি"</v>
      </c>
      <c r="AL366" s="14" t="str">
        <f t="shared" si="28"/>
        <v>"use": "1"</v>
      </c>
      <c r="AN366" s="13" t="str">
        <f t="shared" si="29"/>
        <v>{ "english": "thi", "bengali": "থি", "use": "1" }</v>
      </c>
      <c r="AT366" s="19"/>
    </row>
    <row r="367" spans="1:46" ht="18" x14ac:dyDescent="0.35">
      <c r="A367" s="12" t="s">
        <v>133</v>
      </c>
      <c r="B367" t="s">
        <v>166</v>
      </c>
      <c r="G367" t="str">
        <f ca="1">IF(A367="","",VLOOKUP(A367,Tabelle1!$E$4:$G$99,3,FALSE))</f>
        <v>&amp;#x9B2</v>
      </c>
      <c r="H367" t="str">
        <f ca="1">IF(B367="","",VLOOKUP(B367,Tabelle1!$E$4:$G$99,3,FALSE))</f>
        <v>&amp;#x9C2</v>
      </c>
      <c r="I367" t="str">
        <f>IF(C367="","",VLOOKUP(C367,Tabelle1!$E$4:$G$99,3,FALSE))</f>
        <v/>
      </c>
      <c r="J367" t="str">
        <f>IF(D367="","",VLOOKUP(D367,Tabelle1!$E$4:$G$99,3,FALSE))</f>
        <v/>
      </c>
      <c r="K367" t="str">
        <f>IF(E367="","",VLOOKUP(E367,Tabelle1!$E$4:$G$99,3,FALSE))</f>
        <v/>
      </c>
      <c r="L367" t="str">
        <f>IF(F367="","",VLOOKUP(F367,Tabelle1!$E$4:$G$99,3,FALSE))</f>
        <v/>
      </c>
      <c r="N367" t="str">
        <f t="shared" ca="1" si="25"/>
        <v>&amp;#x9B2&amp;#x9C2&lt;br&gt;</v>
      </c>
      <c r="Q367" t="s">
        <v>742</v>
      </c>
      <c r="AD367" t="s">
        <v>1805</v>
      </c>
      <c r="AE367" s="16" t="s">
        <v>1356</v>
      </c>
      <c r="AF367">
        <v>1</v>
      </c>
      <c r="AJ367" s="14" t="str">
        <f t="shared" si="26"/>
        <v>"english": "di"</v>
      </c>
      <c r="AK367" s="14" t="str">
        <f t="shared" si="27"/>
        <v>"bengali": "দি"</v>
      </c>
      <c r="AL367" s="14" t="str">
        <f t="shared" si="28"/>
        <v>"use": "1"</v>
      </c>
      <c r="AN367" s="13" t="str">
        <f t="shared" si="29"/>
        <v>{ "english": "di", "bengali": "দি", "use": "1" }</v>
      </c>
      <c r="AT367" s="19"/>
    </row>
    <row r="368" spans="1:46" ht="18" x14ac:dyDescent="0.35">
      <c r="A368" s="12" t="s">
        <v>136</v>
      </c>
      <c r="B368" t="s">
        <v>166</v>
      </c>
      <c r="G368" t="str">
        <f ca="1">IF(A368="","",VLOOKUP(A368,Tabelle1!$E$4:$G$99,3,FALSE))</f>
        <v>&amp;#x9B6</v>
      </c>
      <c r="H368" t="str">
        <f ca="1">IF(B368="","",VLOOKUP(B368,Tabelle1!$E$4:$G$99,3,FALSE))</f>
        <v>&amp;#x9C2</v>
      </c>
      <c r="I368" t="str">
        <f>IF(C368="","",VLOOKUP(C368,Tabelle1!$E$4:$G$99,3,FALSE))</f>
        <v/>
      </c>
      <c r="J368" t="str">
        <f>IF(D368="","",VLOOKUP(D368,Tabelle1!$E$4:$G$99,3,FALSE))</f>
        <v/>
      </c>
      <c r="K368" t="str">
        <f>IF(E368="","",VLOOKUP(E368,Tabelle1!$E$4:$G$99,3,FALSE))</f>
        <v/>
      </c>
      <c r="L368" t="str">
        <f>IF(F368="","",VLOOKUP(F368,Tabelle1!$E$4:$G$99,3,FALSE))</f>
        <v/>
      </c>
      <c r="N368" t="str">
        <f t="shared" ca="1" si="25"/>
        <v>&amp;#x9B6&amp;#x9C2&lt;br&gt;</v>
      </c>
      <c r="Q368" t="s">
        <v>743</v>
      </c>
      <c r="AD368" t="s">
        <v>1806</v>
      </c>
      <c r="AE368" s="16" t="s">
        <v>1357</v>
      </c>
      <c r="AF368">
        <v>1</v>
      </c>
      <c r="AJ368" s="14" t="str">
        <f t="shared" si="26"/>
        <v>"english": "dhi"</v>
      </c>
      <c r="AK368" s="14" t="str">
        <f t="shared" si="27"/>
        <v>"bengali": "ধি"</v>
      </c>
      <c r="AL368" s="14" t="str">
        <f t="shared" si="28"/>
        <v>"use": "1"</v>
      </c>
      <c r="AN368" s="13" t="str">
        <f t="shared" si="29"/>
        <v>{ "english": "dhi", "bengali": "ধি", "use": "1" }</v>
      </c>
      <c r="AT368" s="19"/>
    </row>
    <row r="369" spans="1:46" ht="18" x14ac:dyDescent="0.35">
      <c r="A369" s="12" t="s">
        <v>139</v>
      </c>
      <c r="B369" t="s">
        <v>166</v>
      </c>
      <c r="G369" t="str">
        <f ca="1">IF(A369="","",VLOOKUP(A369,Tabelle1!$E$4:$G$99,3,FALSE))</f>
        <v>&amp;#x9B7</v>
      </c>
      <c r="H369" t="str">
        <f ca="1">IF(B369="","",VLOOKUP(B369,Tabelle1!$E$4:$G$99,3,FALSE))</f>
        <v>&amp;#x9C2</v>
      </c>
      <c r="I369" t="str">
        <f>IF(C369="","",VLOOKUP(C369,Tabelle1!$E$4:$G$99,3,FALSE))</f>
        <v/>
      </c>
      <c r="J369" t="str">
        <f>IF(D369="","",VLOOKUP(D369,Tabelle1!$E$4:$G$99,3,FALSE))</f>
        <v/>
      </c>
      <c r="K369" t="str">
        <f>IF(E369="","",VLOOKUP(E369,Tabelle1!$E$4:$G$99,3,FALSE))</f>
        <v/>
      </c>
      <c r="L369" t="str">
        <f>IF(F369="","",VLOOKUP(F369,Tabelle1!$E$4:$G$99,3,FALSE))</f>
        <v/>
      </c>
      <c r="N369" t="str">
        <f t="shared" ca="1" si="25"/>
        <v>&amp;#x9B7&amp;#x9C2&lt;br&gt;</v>
      </c>
      <c r="Q369" t="s">
        <v>744</v>
      </c>
      <c r="AD369" t="s">
        <v>1807</v>
      </c>
      <c r="AE369" s="16" t="s">
        <v>1358</v>
      </c>
      <c r="AF369">
        <v>1</v>
      </c>
      <c r="AJ369" s="14" t="str">
        <f t="shared" si="26"/>
        <v>"english": "ni"</v>
      </c>
      <c r="AK369" s="14" t="str">
        <f t="shared" si="27"/>
        <v>"bengali": "নি"</v>
      </c>
      <c r="AL369" s="14" t="str">
        <f t="shared" si="28"/>
        <v>"use": "1"</v>
      </c>
      <c r="AN369" s="13" t="str">
        <f t="shared" si="29"/>
        <v>{ "english": "ni", "bengali": "নি", "use": "1" }</v>
      </c>
      <c r="AT369" s="19"/>
    </row>
    <row r="370" spans="1:46" ht="18" x14ac:dyDescent="0.35">
      <c r="A370" s="12" t="s">
        <v>142</v>
      </c>
      <c r="B370" t="s">
        <v>166</v>
      </c>
      <c r="G370" t="str">
        <f ca="1">IF(A370="","",VLOOKUP(A370,Tabelle1!$E$4:$G$99,3,FALSE))</f>
        <v>&amp;#x9B8</v>
      </c>
      <c r="H370" t="str">
        <f ca="1">IF(B370="","",VLOOKUP(B370,Tabelle1!$E$4:$G$99,3,FALSE))</f>
        <v>&amp;#x9C2</v>
      </c>
      <c r="I370" t="str">
        <f>IF(C370="","",VLOOKUP(C370,Tabelle1!$E$4:$G$99,3,FALSE))</f>
        <v/>
      </c>
      <c r="J370" t="str">
        <f>IF(D370="","",VLOOKUP(D370,Tabelle1!$E$4:$G$99,3,FALSE))</f>
        <v/>
      </c>
      <c r="K370" t="str">
        <f>IF(E370="","",VLOOKUP(E370,Tabelle1!$E$4:$G$99,3,FALSE))</f>
        <v/>
      </c>
      <c r="L370" t="str">
        <f>IF(F370="","",VLOOKUP(F370,Tabelle1!$E$4:$G$99,3,FALSE))</f>
        <v/>
      </c>
      <c r="N370" t="str">
        <f t="shared" ca="1" si="25"/>
        <v>&amp;#x9B8&amp;#x9C2&lt;br&gt;</v>
      </c>
      <c r="Q370" t="s">
        <v>745</v>
      </c>
      <c r="AD370" t="s">
        <v>1808</v>
      </c>
      <c r="AE370" s="16" t="s">
        <v>1359</v>
      </c>
      <c r="AF370">
        <v>1</v>
      </c>
      <c r="AJ370" s="14" t="str">
        <f t="shared" si="26"/>
        <v>"english": "pi"</v>
      </c>
      <c r="AK370" s="14" t="str">
        <f t="shared" si="27"/>
        <v>"bengali": "পি"</v>
      </c>
      <c r="AL370" s="14" t="str">
        <f t="shared" si="28"/>
        <v>"use": "1"</v>
      </c>
      <c r="AN370" s="13" t="str">
        <f t="shared" si="29"/>
        <v>{ "english": "pi", "bengali": "পি", "use": "1" }</v>
      </c>
      <c r="AT370" s="19"/>
    </row>
    <row r="371" spans="1:46" ht="18" x14ac:dyDescent="0.35">
      <c r="A371" s="12" t="s">
        <v>145</v>
      </c>
      <c r="B371" t="s">
        <v>166</v>
      </c>
      <c r="G371" t="str">
        <f ca="1">IF(A371="","",VLOOKUP(A371,Tabelle1!$E$4:$G$99,3,FALSE))</f>
        <v>&amp;#x9B9</v>
      </c>
      <c r="H371" t="str">
        <f ca="1">IF(B371="","",VLOOKUP(B371,Tabelle1!$E$4:$G$99,3,FALSE))</f>
        <v>&amp;#x9C2</v>
      </c>
      <c r="I371" t="str">
        <f>IF(C371="","",VLOOKUP(C371,Tabelle1!$E$4:$G$99,3,FALSE))</f>
        <v/>
      </c>
      <c r="J371" t="str">
        <f>IF(D371="","",VLOOKUP(D371,Tabelle1!$E$4:$G$99,3,FALSE))</f>
        <v/>
      </c>
      <c r="K371" t="str">
        <f>IF(E371="","",VLOOKUP(E371,Tabelle1!$E$4:$G$99,3,FALSE))</f>
        <v/>
      </c>
      <c r="L371" t="str">
        <f>IF(F371="","",VLOOKUP(F371,Tabelle1!$E$4:$G$99,3,FALSE))</f>
        <v/>
      </c>
      <c r="N371" t="str">
        <f t="shared" ca="1" si="25"/>
        <v>&amp;#x9B9&amp;#x9C2&lt;br&gt;</v>
      </c>
      <c r="Q371" t="s">
        <v>746</v>
      </c>
      <c r="AD371" t="s">
        <v>1809</v>
      </c>
      <c r="AE371" s="16" t="s">
        <v>1360</v>
      </c>
      <c r="AF371">
        <v>1</v>
      </c>
      <c r="AJ371" s="14" t="str">
        <f t="shared" si="26"/>
        <v>"english": "fi"</v>
      </c>
      <c r="AK371" s="14" t="str">
        <f t="shared" si="27"/>
        <v>"bengali": "ফি"</v>
      </c>
      <c r="AL371" s="14" t="str">
        <f t="shared" si="28"/>
        <v>"use": "1"</v>
      </c>
      <c r="AN371" s="13" t="str">
        <f t="shared" si="29"/>
        <v>{ "english": "fi", "bengali": "ফি", "use": "1" }</v>
      </c>
      <c r="AT371" s="19"/>
    </row>
    <row r="372" spans="1:46" ht="18" x14ac:dyDescent="0.35">
      <c r="A372" s="12" t="s">
        <v>52</v>
      </c>
      <c r="B372" t="s">
        <v>154</v>
      </c>
      <c r="G372" t="str">
        <f ca="1">IF(A372="","",VLOOKUP(A372,Tabelle1!$E$4:$G$99,3,FALSE))</f>
        <v>&amp;#x995</v>
      </c>
      <c r="H372" t="str">
        <f ca="1">IF(B372="","",VLOOKUP(B372,Tabelle1!$E$4:$G$99,3,FALSE))</f>
        <v>&amp;#x9BE</v>
      </c>
      <c r="I372" t="str">
        <f>IF(C372="","",VLOOKUP(C372,Tabelle1!$E$4:$G$99,3,FALSE))</f>
        <v/>
      </c>
      <c r="J372" t="str">
        <f>IF(D372="","",VLOOKUP(D372,Tabelle1!$E$4:$G$99,3,FALSE))</f>
        <v/>
      </c>
      <c r="K372" t="str">
        <f>IF(E372="","",VLOOKUP(E372,Tabelle1!$E$4:$G$99,3,FALSE))</f>
        <v/>
      </c>
      <c r="L372" t="str">
        <f>IF(F372="","",VLOOKUP(F372,Tabelle1!$E$4:$G$99,3,FALSE))</f>
        <v/>
      </c>
      <c r="N372" t="str">
        <f t="shared" ca="1" si="25"/>
        <v>&amp;#x995&amp;#x9BE&lt;br&gt;</v>
      </c>
      <c r="Q372" t="s">
        <v>747</v>
      </c>
      <c r="AD372" t="s">
        <v>1810</v>
      </c>
      <c r="AE372" s="16" t="s">
        <v>1361</v>
      </c>
      <c r="AF372">
        <v>1</v>
      </c>
      <c r="AJ372" s="14" t="str">
        <f t="shared" si="26"/>
        <v>"english": "bi"</v>
      </c>
      <c r="AK372" s="14" t="str">
        <f t="shared" si="27"/>
        <v>"bengali": "বি"</v>
      </c>
      <c r="AL372" s="14" t="str">
        <f t="shared" si="28"/>
        <v>"use": "1"</v>
      </c>
      <c r="AN372" s="13" t="str">
        <f t="shared" si="29"/>
        <v>{ "english": "bi", "bengali": "বি", "use": "1" }</v>
      </c>
      <c r="AT372" s="19"/>
    </row>
    <row r="373" spans="1:46" ht="18" x14ac:dyDescent="0.35">
      <c r="A373" s="12" t="s">
        <v>55</v>
      </c>
      <c r="B373" t="s">
        <v>154</v>
      </c>
      <c r="G373" t="str">
        <f ca="1">IF(A373="","",VLOOKUP(A373,Tabelle1!$E$4:$G$99,3,FALSE))</f>
        <v>&amp;#x996</v>
      </c>
      <c r="H373" t="str">
        <f ca="1">IF(B373="","",VLOOKUP(B373,Tabelle1!$E$4:$G$99,3,FALSE))</f>
        <v>&amp;#x9BE</v>
      </c>
      <c r="I373" t="str">
        <f>IF(C373="","",VLOOKUP(C373,Tabelle1!$E$4:$G$99,3,FALSE))</f>
        <v/>
      </c>
      <c r="J373" t="str">
        <f>IF(D373="","",VLOOKUP(D373,Tabelle1!$E$4:$G$99,3,FALSE))</f>
        <v/>
      </c>
      <c r="K373" t="str">
        <f>IF(E373="","",VLOOKUP(E373,Tabelle1!$E$4:$G$99,3,FALSE))</f>
        <v/>
      </c>
      <c r="L373" t="str">
        <f>IF(F373="","",VLOOKUP(F373,Tabelle1!$E$4:$G$99,3,FALSE))</f>
        <v/>
      </c>
      <c r="N373" t="str">
        <f t="shared" ca="1" si="25"/>
        <v>&amp;#x996&amp;#x9BE&lt;br&gt;</v>
      </c>
      <c r="Q373" t="s">
        <v>748</v>
      </c>
      <c r="AD373" t="s">
        <v>1811</v>
      </c>
      <c r="AE373" s="16" t="s">
        <v>1362</v>
      </c>
      <c r="AF373">
        <v>1</v>
      </c>
      <c r="AJ373" s="14" t="str">
        <f t="shared" si="26"/>
        <v>"english": "bhi"</v>
      </c>
      <c r="AK373" s="14" t="str">
        <f t="shared" si="27"/>
        <v>"bengali": "ভি"</v>
      </c>
      <c r="AL373" s="14" t="str">
        <f t="shared" si="28"/>
        <v>"use": "1"</v>
      </c>
      <c r="AN373" s="13" t="str">
        <f t="shared" si="29"/>
        <v>{ "english": "bhi", "bengali": "ভি", "use": "1" }</v>
      </c>
      <c r="AT373" s="19"/>
    </row>
    <row r="374" spans="1:46" ht="18" x14ac:dyDescent="0.35">
      <c r="A374" s="12" t="s">
        <v>58</v>
      </c>
      <c r="B374" t="s">
        <v>154</v>
      </c>
      <c r="G374" t="str">
        <f ca="1">IF(A374="","",VLOOKUP(A374,Tabelle1!$E$4:$G$99,3,FALSE))</f>
        <v>&amp;#x997</v>
      </c>
      <c r="H374" t="str">
        <f ca="1">IF(B374="","",VLOOKUP(B374,Tabelle1!$E$4:$G$99,3,FALSE))</f>
        <v>&amp;#x9BE</v>
      </c>
      <c r="I374" t="str">
        <f>IF(C374="","",VLOOKUP(C374,Tabelle1!$E$4:$G$99,3,FALSE))</f>
        <v/>
      </c>
      <c r="J374" t="str">
        <f>IF(D374="","",VLOOKUP(D374,Tabelle1!$E$4:$G$99,3,FALSE))</f>
        <v/>
      </c>
      <c r="K374" t="str">
        <f>IF(E374="","",VLOOKUP(E374,Tabelle1!$E$4:$G$99,3,FALSE))</f>
        <v/>
      </c>
      <c r="L374" t="str">
        <f>IF(F374="","",VLOOKUP(F374,Tabelle1!$E$4:$G$99,3,FALSE))</f>
        <v/>
      </c>
      <c r="N374" t="str">
        <f t="shared" ca="1" si="25"/>
        <v>&amp;#x997&amp;#x9BE&lt;br&gt;</v>
      </c>
      <c r="Q374" t="s">
        <v>749</v>
      </c>
      <c r="AD374" t="s">
        <v>1812</v>
      </c>
      <c r="AE374" s="16" t="s">
        <v>1362</v>
      </c>
      <c r="AF374">
        <v>1</v>
      </c>
      <c r="AJ374" s="14" t="str">
        <f t="shared" si="26"/>
        <v>"english": "vi"</v>
      </c>
      <c r="AK374" s="14" t="str">
        <f t="shared" si="27"/>
        <v>"bengali": "ভি"</v>
      </c>
      <c r="AL374" s="14" t="str">
        <f t="shared" si="28"/>
        <v>"use": "1"</v>
      </c>
      <c r="AN374" s="13" t="str">
        <f t="shared" si="29"/>
        <v>{ "english": "vi", "bengali": "ভি", "use": "1" }</v>
      </c>
      <c r="AT374" s="19"/>
    </row>
    <row r="375" spans="1:46" ht="18" x14ac:dyDescent="0.35">
      <c r="A375" s="12" t="s">
        <v>61</v>
      </c>
      <c r="B375" t="s">
        <v>154</v>
      </c>
      <c r="G375" t="str">
        <f ca="1">IF(A375="","",VLOOKUP(A375,Tabelle1!$E$4:$G$99,3,FALSE))</f>
        <v>&amp;#x998</v>
      </c>
      <c r="H375" t="str">
        <f ca="1">IF(B375="","",VLOOKUP(B375,Tabelle1!$E$4:$G$99,3,FALSE))</f>
        <v>&amp;#x9BE</v>
      </c>
      <c r="I375" t="str">
        <f>IF(C375="","",VLOOKUP(C375,Tabelle1!$E$4:$G$99,3,FALSE))</f>
        <v/>
      </c>
      <c r="J375" t="str">
        <f>IF(D375="","",VLOOKUP(D375,Tabelle1!$E$4:$G$99,3,FALSE))</f>
        <v/>
      </c>
      <c r="K375" t="str">
        <f>IF(E375="","",VLOOKUP(E375,Tabelle1!$E$4:$G$99,3,FALSE))</f>
        <v/>
      </c>
      <c r="L375" t="str">
        <f>IF(F375="","",VLOOKUP(F375,Tabelle1!$E$4:$G$99,3,FALSE))</f>
        <v/>
      </c>
      <c r="N375" t="str">
        <f t="shared" ca="1" si="25"/>
        <v>&amp;#x998&amp;#x9BE&lt;br&gt;</v>
      </c>
      <c r="Q375" t="s">
        <v>750</v>
      </c>
      <c r="AD375" t="s">
        <v>1813</v>
      </c>
      <c r="AE375" s="16" t="s">
        <v>1363</v>
      </c>
      <c r="AF375">
        <v>1</v>
      </c>
      <c r="AJ375" s="14" t="str">
        <f t="shared" si="26"/>
        <v>"english": "mi"</v>
      </c>
      <c r="AK375" s="14" t="str">
        <f t="shared" si="27"/>
        <v>"bengali": "মি"</v>
      </c>
      <c r="AL375" s="14" t="str">
        <f t="shared" si="28"/>
        <v>"use": "1"</v>
      </c>
      <c r="AN375" s="13" t="str">
        <f t="shared" si="29"/>
        <v>{ "english": "mi", "bengali": "মি", "use": "1" }</v>
      </c>
      <c r="AT375" s="19"/>
    </row>
    <row r="376" spans="1:46" ht="18" x14ac:dyDescent="0.35">
      <c r="A376" s="12" t="s">
        <v>64</v>
      </c>
      <c r="B376" t="s">
        <v>154</v>
      </c>
      <c r="G376" t="str">
        <f ca="1">IF(A376="","",VLOOKUP(A376,Tabelle1!$E$4:$G$99,3,FALSE))</f>
        <v>&amp;#x999</v>
      </c>
      <c r="H376" t="str">
        <f ca="1">IF(B376="","",VLOOKUP(B376,Tabelle1!$E$4:$G$99,3,FALSE))</f>
        <v>&amp;#x9BE</v>
      </c>
      <c r="I376" t="str">
        <f>IF(C376="","",VLOOKUP(C376,Tabelle1!$E$4:$G$99,3,FALSE))</f>
        <v/>
      </c>
      <c r="J376" t="str">
        <f>IF(D376="","",VLOOKUP(D376,Tabelle1!$E$4:$G$99,3,FALSE))</f>
        <v/>
      </c>
      <c r="K376" t="str">
        <f>IF(E376="","",VLOOKUP(E376,Tabelle1!$E$4:$G$99,3,FALSE))</f>
        <v/>
      </c>
      <c r="L376" t="str">
        <f>IF(F376="","",VLOOKUP(F376,Tabelle1!$E$4:$G$99,3,FALSE))</f>
        <v/>
      </c>
      <c r="N376" t="str">
        <f t="shared" ca="1" si="25"/>
        <v>&amp;#x999&amp;#x9BE&lt;br&gt;</v>
      </c>
      <c r="Q376" t="s">
        <v>751</v>
      </c>
      <c r="AD376" t="s">
        <v>1801</v>
      </c>
      <c r="AE376" s="16" t="s">
        <v>1364</v>
      </c>
      <c r="AF376">
        <v>1</v>
      </c>
      <c r="AJ376" s="14" t="str">
        <f t="shared" si="26"/>
        <v>"english": "ji"</v>
      </c>
      <c r="AK376" s="14" t="str">
        <f t="shared" si="27"/>
        <v>"bengali": "যি"</v>
      </c>
      <c r="AL376" s="14" t="str">
        <f t="shared" si="28"/>
        <v>"use": "1"</v>
      </c>
      <c r="AN376" s="13" t="str">
        <f t="shared" si="29"/>
        <v>{ "english": "ji", "bengali": "যি", "use": "1" }</v>
      </c>
      <c r="AT376" s="19"/>
    </row>
    <row r="377" spans="1:46" ht="18" x14ac:dyDescent="0.35">
      <c r="A377" s="12" t="s">
        <v>67</v>
      </c>
      <c r="B377" t="s">
        <v>154</v>
      </c>
      <c r="G377" t="str">
        <f ca="1">IF(A377="","",VLOOKUP(A377,Tabelle1!$E$4:$G$99,3,FALSE))</f>
        <v>&amp;#x99A</v>
      </c>
      <c r="H377" t="str">
        <f ca="1">IF(B377="","",VLOOKUP(B377,Tabelle1!$E$4:$G$99,3,FALSE))</f>
        <v>&amp;#x9BE</v>
      </c>
      <c r="I377" t="str">
        <f>IF(C377="","",VLOOKUP(C377,Tabelle1!$E$4:$G$99,3,FALSE))</f>
        <v/>
      </c>
      <c r="J377" t="str">
        <f>IF(D377="","",VLOOKUP(D377,Tabelle1!$E$4:$G$99,3,FALSE))</f>
        <v/>
      </c>
      <c r="K377" t="str">
        <f>IF(E377="","",VLOOKUP(E377,Tabelle1!$E$4:$G$99,3,FALSE))</f>
        <v/>
      </c>
      <c r="L377" t="str">
        <f>IF(F377="","",VLOOKUP(F377,Tabelle1!$E$4:$G$99,3,FALSE))</f>
        <v/>
      </c>
      <c r="N377" t="str">
        <f t="shared" ca="1" si="25"/>
        <v>&amp;#x99A&amp;#x9BE&lt;br&gt;</v>
      </c>
      <c r="Q377" t="s">
        <v>752</v>
      </c>
      <c r="AD377" t="s">
        <v>337</v>
      </c>
      <c r="AE377" s="16" t="s">
        <v>1365</v>
      </c>
      <c r="AF377">
        <v>1</v>
      </c>
      <c r="AJ377" s="14" t="str">
        <f t="shared" si="26"/>
        <v>"english": "ri"</v>
      </c>
      <c r="AK377" s="14" t="str">
        <f t="shared" si="27"/>
        <v>"bengali": "রি"</v>
      </c>
      <c r="AL377" s="14" t="str">
        <f t="shared" si="28"/>
        <v>"use": "1"</v>
      </c>
      <c r="AN377" s="13" t="str">
        <f t="shared" si="29"/>
        <v>{ "english": "ri", "bengali": "রি", "use": "1" }</v>
      </c>
      <c r="AT377" s="19"/>
    </row>
    <row r="378" spans="1:46" ht="18" x14ac:dyDescent="0.35">
      <c r="A378" s="12" t="s">
        <v>70</v>
      </c>
      <c r="B378" t="s">
        <v>154</v>
      </c>
      <c r="G378" t="str">
        <f ca="1">IF(A378="","",VLOOKUP(A378,Tabelle1!$E$4:$G$99,3,FALSE))</f>
        <v>&amp;#x99B</v>
      </c>
      <c r="H378" t="str">
        <f ca="1">IF(B378="","",VLOOKUP(B378,Tabelle1!$E$4:$G$99,3,FALSE))</f>
        <v>&amp;#x9BE</v>
      </c>
      <c r="I378" t="str">
        <f>IF(C378="","",VLOOKUP(C378,Tabelle1!$E$4:$G$99,3,FALSE))</f>
        <v/>
      </c>
      <c r="J378" t="str">
        <f>IF(D378="","",VLOOKUP(D378,Tabelle1!$E$4:$G$99,3,FALSE))</f>
        <v/>
      </c>
      <c r="K378" t="str">
        <f>IF(E378="","",VLOOKUP(E378,Tabelle1!$E$4:$G$99,3,FALSE))</f>
        <v/>
      </c>
      <c r="L378" t="str">
        <f>IF(F378="","",VLOOKUP(F378,Tabelle1!$E$4:$G$99,3,FALSE))</f>
        <v/>
      </c>
      <c r="N378" t="str">
        <f t="shared" ca="1" si="25"/>
        <v>&amp;#x99B&amp;#x9BE&lt;br&gt;</v>
      </c>
      <c r="Q378" t="s">
        <v>753</v>
      </c>
      <c r="AD378" t="s">
        <v>336</v>
      </c>
      <c r="AE378" s="16" t="s">
        <v>1366</v>
      </c>
      <c r="AF378">
        <v>1</v>
      </c>
      <c r="AJ378" s="14" t="str">
        <f t="shared" si="26"/>
        <v>"english": "li"</v>
      </c>
      <c r="AK378" s="14" t="str">
        <f t="shared" si="27"/>
        <v>"bengali": "লি"</v>
      </c>
      <c r="AL378" s="14" t="str">
        <f t="shared" si="28"/>
        <v>"use": "1"</v>
      </c>
      <c r="AN378" s="13" t="str">
        <f t="shared" si="29"/>
        <v>{ "english": "li", "bengali": "লি", "use": "1" }</v>
      </c>
      <c r="AT378" s="19"/>
    </row>
    <row r="379" spans="1:46" ht="18" x14ac:dyDescent="0.35">
      <c r="A379" s="12" t="s">
        <v>73</v>
      </c>
      <c r="B379" t="s">
        <v>154</v>
      </c>
      <c r="G379" t="str">
        <f ca="1">IF(A379="","",VLOOKUP(A379,Tabelle1!$E$4:$G$99,3,FALSE))</f>
        <v>&amp;#x99C</v>
      </c>
      <c r="H379" t="str">
        <f ca="1">IF(B379="","",VLOOKUP(B379,Tabelle1!$E$4:$G$99,3,FALSE))</f>
        <v>&amp;#x9BE</v>
      </c>
      <c r="I379" t="str">
        <f>IF(C379="","",VLOOKUP(C379,Tabelle1!$E$4:$G$99,3,FALSE))</f>
        <v/>
      </c>
      <c r="J379" t="str">
        <f>IF(D379="","",VLOOKUP(D379,Tabelle1!$E$4:$G$99,3,FALSE))</f>
        <v/>
      </c>
      <c r="K379" t="str">
        <f>IF(E379="","",VLOOKUP(E379,Tabelle1!$E$4:$G$99,3,FALSE))</f>
        <v/>
      </c>
      <c r="L379" t="str">
        <f>IF(F379="","",VLOOKUP(F379,Tabelle1!$E$4:$G$99,3,FALSE))</f>
        <v/>
      </c>
      <c r="N379" t="str">
        <f t="shared" ca="1" si="25"/>
        <v>&amp;#x99C&amp;#x9BE&lt;br&gt;</v>
      </c>
      <c r="Q379" t="s">
        <v>754</v>
      </c>
      <c r="AD379" t="s">
        <v>1814</v>
      </c>
      <c r="AE379" s="16" t="s">
        <v>1367</v>
      </c>
      <c r="AF379">
        <v>1</v>
      </c>
      <c r="AJ379" s="14" t="str">
        <f t="shared" si="26"/>
        <v>"english": "shi"</v>
      </c>
      <c r="AK379" s="14" t="str">
        <f t="shared" si="27"/>
        <v>"bengali": "শি"</v>
      </c>
      <c r="AL379" s="14" t="str">
        <f t="shared" si="28"/>
        <v>"use": "1"</v>
      </c>
      <c r="AN379" s="13" t="str">
        <f t="shared" si="29"/>
        <v>{ "english": "shi", "bengali": "শি", "use": "1" }</v>
      </c>
      <c r="AT379" s="19"/>
    </row>
    <row r="380" spans="1:46" ht="18" x14ac:dyDescent="0.35">
      <c r="A380" s="12" t="s">
        <v>76</v>
      </c>
      <c r="B380" t="s">
        <v>154</v>
      </c>
      <c r="G380" t="str">
        <f ca="1">IF(A380="","",VLOOKUP(A380,Tabelle1!$E$4:$G$99,3,FALSE))</f>
        <v>&amp;#x99D</v>
      </c>
      <c r="H380" t="str">
        <f ca="1">IF(B380="","",VLOOKUP(B380,Tabelle1!$E$4:$G$99,3,FALSE))</f>
        <v>&amp;#x9BE</v>
      </c>
      <c r="I380" t="str">
        <f>IF(C380="","",VLOOKUP(C380,Tabelle1!$E$4:$G$99,3,FALSE))</f>
        <v/>
      </c>
      <c r="J380" t="str">
        <f>IF(D380="","",VLOOKUP(D380,Tabelle1!$E$4:$G$99,3,FALSE))</f>
        <v/>
      </c>
      <c r="K380" t="str">
        <f>IF(E380="","",VLOOKUP(E380,Tabelle1!$E$4:$G$99,3,FALSE))</f>
        <v/>
      </c>
      <c r="L380" t="str">
        <f>IF(F380="","",VLOOKUP(F380,Tabelle1!$E$4:$G$99,3,FALSE))</f>
        <v/>
      </c>
      <c r="N380" t="str">
        <f t="shared" ca="1" si="25"/>
        <v>&amp;#x99D&amp;#x9BE&lt;br&gt;</v>
      </c>
      <c r="Q380" t="s">
        <v>755</v>
      </c>
      <c r="AD380" t="s">
        <v>1814</v>
      </c>
      <c r="AE380" s="16" t="s">
        <v>1368</v>
      </c>
      <c r="AF380">
        <v>1</v>
      </c>
      <c r="AJ380" s="14" t="str">
        <f t="shared" si="26"/>
        <v>"english": "shi"</v>
      </c>
      <c r="AK380" s="14" t="str">
        <f t="shared" si="27"/>
        <v>"bengali": "ষি"</v>
      </c>
      <c r="AL380" s="14" t="str">
        <f t="shared" si="28"/>
        <v>"use": "1"</v>
      </c>
      <c r="AN380" s="13" t="str">
        <f t="shared" si="29"/>
        <v>{ "english": "shi", "bengali": "ষি", "use": "1" }</v>
      </c>
      <c r="AT380" s="19"/>
    </row>
    <row r="381" spans="1:46" ht="18" x14ac:dyDescent="0.35">
      <c r="A381" s="12" t="s">
        <v>79</v>
      </c>
      <c r="B381" t="s">
        <v>154</v>
      </c>
      <c r="G381" t="str">
        <f ca="1">IF(A381="","",VLOOKUP(A381,Tabelle1!$E$4:$G$99,3,FALSE))</f>
        <v>&amp;#x99E</v>
      </c>
      <c r="H381" t="str">
        <f ca="1">IF(B381="","",VLOOKUP(B381,Tabelle1!$E$4:$G$99,3,FALSE))</f>
        <v>&amp;#x9BE</v>
      </c>
      <c r="I381" t="str">
        <f>IF(C381="","",VLOOKUP(C381,Tabelle1!$E$4:$G$99,3,FALSE))</f>
        <v/>
      </c>
      <c r="J381" t="str">
        <f>IF(D381="","",VLOOKUP(D381,Tabelle1!$E$4:$G$99,3,FALSE))</f>
        <v/>
      </c>
      <c r="K381" t="str">
        <f>IF(E381="","",VLOOKUP(E381,Tabelle1!$E$4:$G$99,3,FALSE))</f>
        <v/>
      </c>
      <c r="L381" t="str">
        <f>IF(F381="","",VLOOKUP(F381,Tabelle1!$E$4:$G$99,3,FALSE))</f>
        <v/>
      </c>
      <c r="N381" t="str">
        <f t="shared" ca="1" si="25"/>
        <v>&amp;#x99E&amp;#x9BE&lt;br&gt;</v>
      </c>
      <c r="Q381" t="s">
        <v>756</v>
      </c>
      <c r="AD381" t="s">
        <v>1814</v>
      </c>
      <c r="AE381" s="16" t="s">
        <v>1369</v>
      </c>
      <c r="AF381">
        <v>1</v>
      </c>
      <c r="AJ381" s="14" t="str">
        <f t="shared" si="26"/>
        <v>"english": "shi"</v>
      </c>
      <c r="AK381" s="14" t="str">
        <f t="shared" si="27"/>
        <v>"bengali": "সি"</v>
      </c>
      <c r="AL381" s="14" t="str">
        <f t="shared" si="28"/>
        <v>"use": "1"</v>
      </c>
      <c r="AN381" s="13" t="str">
        <f t="shared" si="29"/>
        <v>{ "english": "shi", "bengali": "সি", "use": "1" }</v>
      </c>
      <c r="AT381" s="19"/>
    </row>
    <row r="382" spans="1:46" ht="18" x14ac:dyDescent="0.35">
      <c r="A382" s="12" t="s">
        <v>82</v>
      </c>
      <c r="B382" t="s">
        <v>154</v>
      </c>
      <c r="G382" t="str">
        <f ca="1">IF(A382="","",VLOOKUP(A382,Tabelle1!$E$4:$G$99,3,FALSE))</f>
        <v>&amp;#x99F</v>
      </c>
      <c r="H382" t="str">
        <f ca="1">IF(B382="","",VLOOKUP(B382,Tabelle1!$E$4:$G$99,3,FALSE))</f>
        <v>&amp;#x9BE</v>
      </c>
      <c r="I382" t="str">
        <f>IF(C382="","",VLOOKUP(C382,Tabelle1!$E$4:$G$99,3,FALSE))</f>
        <v/>
      </c>
      <c r="J382" t="str">
        <f>IF(D382="","",VLOOKUP(D382,Tabelle1!$E$4:$G$99,3,FALSE))</f>
        <v/>
      </c>
      <c r="K382" t="str">
        <f>IF(E382="","",VLOOKUP(E382,Tabelle1!$E$4:$G$99,3,FALSE))</f>
        <v/>
      </c>
      <c r="L382" t="str">
        <f>IF(F382="","",VLOOKUP(F382,Tabelle1!$E$4:$G$99,3,FALSE))</f>
        <v/>
      </c>
      <c r="N382" t="str">
        <f t="shared" ca="1" si="25"/>
        <v>&amp;#x99F&amp;#x9BE&lt;br&gt;</v>
      </c>
      <c r="Q382" t="s">
        <v>757</v>
      </c>
      <c r="AD382" t="s">
        <v>1815</v>
      </c>
      <c r="AE382" s="16" t="s">
        <v>1370</v>
      </c>
      <c r="AF382">
        <v>1</v>
      </c>
      <c r="AJ382" s="14" t="str">
        <f t="shared" si="26"/>
        <v>"english": "hi"</v>
      </c>
      <c r="AK382" s="14" t="str">
        <f t="shared" si="27"/>
        <v>"bengali": "হি"</v>
      </c>
      <c r="AL382" s="14" t="str">
        <f t="shared" si="28"/>
        <v>"use": "1"</v>
      </c>
      <c r="AN382" s="13" t="str">
        <f t="shared" si="29"/>
        <v>{ "english": "hi", "bengali": "হি", "use": "1" }</v>
      </c>
      <c r="AT382" s="19"/>
    </row>
    <row r="383" spans="1:46" ht="18" x14ac:dyDescent="0.35">
      <c r="A383" s="12" t="s">
        <v>85</v>
      </c>
      <c r="B383" t="s">
        <v>154</v>
      </c>
      <c r="G383" t="str">
        <f ca="1">IF(A383="","",VLOOKUP(A383,Tabelle1!$E$4:$G$99,3,FALSE))</f>
        <v>&amp;#x9A0</v>
      </c>
      <c r="H383" t="str">
        <f ca="1">IF(B383="","",VLOOKUP(B383,Tabelle1!$E$4:$G$99,3,FALSE))</f>
        <v>&amp;#x9BE</v>
      </c>
      <c r="I383" t="str">
        <f>IF(C383="","",VLOOKUP(C383,Tabelle1!$E$4:$G$99,3,FALSE))</f>
        <v/>
      </c>
      <c r="J383" t="str">
        <f>IF(D383="","",VLOOKUP(D383,Tabelle1!$E$4:$G$99,3,FALSE))</f>
        <v/>
      </c>
      <c r="K383" t="str">
        <f>IF(E383="","",VLOOKUP(E383,Tabelle1!$E$4:$G$99,3,FALSE))</f>
        <v/>
      </c>
      <c r="L383" t="str">
        <f>IF(F383="","",VLOOKUP(F383,Tabelle1!$E$4:$G$99,3,FALSE))</f>
        <v/>
      </c>
      <c r="N383" t="str">
        <f t="shared" ca="1" si="25"/>
        <v>&amp;#x9A0&amp;#x9BE&lt;br&gt;</v>
      </c>
      <c r="Q383" t="s">
        <v>758</v>
      </c>
      <c r="AD383" t="s">
        <v>1795</v>
      </c>
      <c r="AE383" s="16" t="s">
        <v>1371</v>
      </c>
      <c r="AF383">
        <v>1</v>
      </c>
      <c r="AJ383" s="14" t="str">
        <f t="shared" si="26"/>
        <v>"english": "ki"</v>
      </c>
      <c r="AK383" s="14" t="str">
        <f t="shared" si="27"/>
        <v>"bengali": "কী"</v>
      </c>
      <c r="AL383" s="14" t="str">
        <f t="shared" si="28"/>
        <v>"use": "1"</v>
      </c>
      <c r="AN383" s="13" t="str">
        <f t="shared" si="29"/>
        <v>{ "english": "ki", "bengali": "কী", "use": "1" }</v>
      </c>
      <c r="AT383" s="19"/>
    </row>
    <row r="384" spans="1:46" ht="18" x14ac:dyDescent="0.35">
      <c r="A384" s="12" t="s">
        <v>88</v>
      </c>
      <c r="B384" t="s">
        <v>154</v>
      </c>
      <c r="G384" t="str">
        <f ca="1">IF(A384="","",VLOOKUP(A384,Tabelle1!$E$4:$G$99,3,FALSE))</f>
        <v>&amp;#x9A1</v>
      </c>
      <c r="H384" t="str">
        <f ca="1">IF(B384="","",VLOOKUP(B384,Tabelle1!$E$4:$G$99,3,FALSE))</f>
        <v>&amp;#x9BE</v>
      </c>
      <c r="I384" t="str">
        <f>IF(C384="","",VLOOKUP(C384,Tabelle1!$E$4:$G$99,3,FALSE))</f>
        <v/>
      </c>
      <c r="J384" t="str">
        <f>IF(D384="","",VLOOKUP(D384,Tabelle1!$E$4:$G$99,3,FALSE))</f>
        <v/>
      </c>
      <c r="K384" t="str">
        <f>IF(E384="","",VLOOKUP(E384,Tabelle1!$E$4:$G$99,3,FALSE))</f>
        <v/>
      </c>
      <c r="L384" t="str">
        <f>IF(F384="","",VLOOKUP(F384,Tabelle1!$E$4:$G$99,3,FALSE))</f>
        <v/>
      </c>
      <c r="N384" t="str">
        <f t="shared" ca="1" si="25"/>
        <v>&amp;#x9A1&amp;#x9BE&lt;br&gt;</v>
      </c>
      <c r="Q384" t="s">
        <v>759</v>
      </c>
      <c r="AD384" t="s">
        <v>1796</v>
      </c>
      <c r="AE384" s="16" t="s">
        <v>1372</v>
      </c>
      <c r="AF384">
        <v>1</v>
      </c>
      <c r="AJ384" s="14" t="str">
        <f t="shared" si="26"/>
        <v>"english": "khi"</v>
      </c>
      <c r="AK384" s="14" t="str">
        <f t="shared" si="27"/>
        <v>"bengali": "খী"</v>
      </c>
      <c r="AL384" s="14" t="str">
        <f t="shared" si="28"/>
        <v>"use": "1"</v>
      </c>
      <c r="AN384" s="13" t="str">
        <f t="shared" si="29"/>
        <v>{ "english": "khi", "bengali": "খী", "use": "1" }</v>
      </c>
      <c r="AT384" s="19"/>
    </row>
    <row r="385" spans="1:46" ht="18" x14ac:dyDescent="0.35">
      <c r="A385" s="12" t="s">
        <v>91</v>
      </c>
      <c r="B385" t="s">
        <v>154</v>
      </c>
      <c r="G385" t="str">
        <f ca="1">IF(A385="","",VLOOKUP(A385,Tabelle1!$E$4:$G$99,3,FALSE))</f>
        <v>&amp;#x9A2</v>
      </c>
      <c r="H385" t="str">
        <f ca="1">IF(B385="","",VLOOKUP(B385,Tabelle1!$E$4:$G$99,3,FALSE))</f>
        <v>&amp;#x9BE</v>
      </c>
      <c r="I385" t="str">
        <f>IF(C385="","",VLOOKUP(C385,Tabelle1!$E$4:$G$99,3,FALSE))</f>
        <v/>
      </c>
      <c r="J385" t="str">
        <f>IF(D385="","",VLOOKUP(D385,Tabelle1!$E$4:$G$99,3,FALSE))</f>
        <v/>
      </c>
      <c r="K385" t="str">
        <f>IF(E385="","",VLOOKUP(E385,Tabelle1!$E$4:$G$99,3,FALSE))</f>
        <v/>
      </c>
      <c r="L385" t="str">
        <f>IF(F385="","",VLOOKUP(F385,Tabelle1!$E$4:$G$99,3,FALSE))</f>
        <v/>
      </c>
      <c r="N385" t="str">
        <f t="shared" ca="1" si="25"/>
        <v>&amp;#x9A2&amp;#x9BE&lt;br&gt;</v>
      </c>
      <c r="Q385" t="s">
        <v>760</v>
      </c>
      <c r="AD385" t="s">
        <v>1797</v>
      </c>
      <c r="AE385" s="16" t="s">
        <v>1373</v>
      </c>
      <c r="AF385">
        <v>1</v>
      </c>
      <c r="AJ385" s="14" t="str">
        <f t="shared" si="26"/>
        <v>"english": "gi"</v>
      </c>
      <c r="AK385" s="14" t="str">
        <f t="shared" si="27"/>
        <v>"bengali": "গী"</v>
      </c>
      <c r="AL385" s="14" t="str">
        <f t="shared" si="28"/>
        <v>"use": "1"</v>
      </c>
      <c r="AN385" s="13" t="str">
        <f t="shared" si="29"/>
        <v>{ "english": "gi", "bengali": "গী", "use": "1" }</v>
      </c>
      <c r="AT385" s="19"/>
    </row>
    <row r="386" spans="1:46" ht="18" x14ac:dyDescent="0.35">
      <c r="A386" s="12" t="s">
        <v>94</v>
      </c>
      <c r="B386" t="s">
        <v>154</v>
      </c>
      <c r="G386" t="str">
        <f ca="1">IF(A386="","",VLOOKUP(A386,Tabelle1!$E$4:$G$99,3,FALSE))</f>
        <v>&amp;#x9A3</v>
      </c>
      <c r="H386" t="str">
        <f ca="1">IF(B386="","",VLOOKUP(B386,Tabelle1!$E$4:$G$99,3,FALSE))</f>
        <v>&amp;#x9BE</v>
      </c>
      <c r="I386" t="str">
        <f>IF(C386="","",VLOOKUP(C386,Tabelle1!$E$4:$G$99,3,FALSE))</f>
        <v/>
      </c>
      <c r="J386" t="str">
        <f>IF(D386="","",VLOOKUP(D386,Tabelle1!$E$4:$G$99,3,FALSE))</f>
        <v/>
      </c>
      <c r="K386" t="str">
        <f>IF(E386="","",VLOOKUP(E386,Tabelle1!$E$4:$G$99,3,FALSE))</f>
        <v/>
      </c>
      <c r="L386" t="str">
        <f>IF(F386="","",VLOOKUP(F386,Tabelle1!$E$4:$G$99,3,FALSE))</f>
        <v/>
      </c>
      <c r="N386" t="str">
        <f t="shared" ca="1" si="25"/>
        <v>&amp;#x9A3&amp;#x9BE&lt;br&gt;</v>
      </c>
      <c r="Q386" t="s">
        <v>761</v>
      </c>
      <c r="AD386" t="s">
        <v>1798</v>
      </c>
      <c r="AE386" s="16" t="s">
        <v>1374</v>
      </c>
      <c r="AF386">
        <v>1</v>
      </c>
      <c r="AJ386" s="14" t="str">
        <f t="shared" si="26"/>
        <v>"english": "ghi"</v>
      </c>
      <c r="AK386" s="14" t="str">
        <f t="shared" si="27"/>
        <v>"bengali": "ঘী"</v>
      </c>
      <c r="AL386" s="14" t="str">
        <f t="shared" si="28"/>
        <v>"use": "1"</v>
      </c>
      <c r="AN386" s="13" t="str">
        <f t="shared" si="29"/>
        <v>{ "english": "ghi", "bengali": "ঘী", "use": "1" }</v>
      </c>
      <c r="AT386" s="19"/>
    </row>
    <row r="387" spans="1:46" ht="18" x14ac:dyDescent="0.35">
      <c r="A387" s="12" t="s">
        <v>97</v>
      </c>
      <c r="B387" t="s">
        <v>154</v>
      </c>
      <c r="G387" t="str">
        <f ca="1">IF(A387="","",VLOOKUP(A387,Tabelle1!$E$4:$G$99,3,FALSE))</f>
        <v>&amp;#x9A4</v>
      </c>
      <c r="H387" t="str">
        <f ca="1">IF(B387="","",VLOOKUP(B387,Tabelle1!$E$4:$G$99,3,FALSE))</f>
        <v>&amp;#x9BE</v>
      </c>
      <c r="I387" t="str">
        <f>IF(C387="","",VLOOKUP(C387,Tabelle1!$E$4:$G$99,3,FALSE))</f>
        <v/>
      </c>
      <c r="J387" t="str">
        <f>IF(D387="","",VLOOKUP(D387,Tabelle1!$E$4:$G$99,3,FALSE))</f>
        <v/>
      </c>
      <c r="K387" t="str">
        <f>IF(E387="","",VLOOKUP(E387,Tabelle1!$E$4:$G$99,3,FALSE))</f>
        <v/>
      </c>
      <c r="L387" t="str">
        <f>IF(F387="","",VLOOKUP(F387,Tabelle1!$E$4:$G$99,3,FALSE))</f>
        <v/>
      </c>
      <c r="N387" t="str">
        <f t="shared" ref="N387:N450" ca="1" si="30">CONCATENATE(G387,H387,I387,J387,K387,L387,"&lt;br&gt;")</f>
        <v>&amp;#x9A4&amp;#x9BE&lt;br&gt;</v>
      </c>
      <c r="Q387" t="s">
        <v>762</v>
      </c>
      <c r="AD387" t="s">
        <v>1799</v>
      </c>
      <c r="AE387" s="16" t="s">
        <v>1375</v>
      </c>
      <c r="AF387">
        <v>1</v>
      </c>
      <c r="AJ387" s="14" t="str">
        <f t="shared" ref="AJ387:AJ450" si="31">CONCATENATE("""",AD$1,""": """,AD387,"""")</f>
        <v>"english": "chi"</v>
      </c>
      <c r="AK387" s="14" t="str">
        <f t="shared" ref="AK387:AK450" si="32">CONCATENATE("""",AE$1,""": """,AE387,"""")</f>
        <v>"bengali": "চী"</v>
      </c>
      <c r="AL387" s="14" t="str">
        <f t="shared" ref="AL387:AL450" si="33">CONCATENATE("""",AF$1,""": """,AF387,"""")</f>
        <v>"use": "1"</v>
      </c>
      <c r="AN387" s="13" t="str">
        <f t="shared" ref="AN387:AN450" si="34">CONCATENATE("{ ",$AJ387,", ",$AK387,", ",$AL387," }")</f>
        <v>{ "english": "chi", "bengali": "চী", "use": "1" }</v>
      </c>
      <c r="AT387" s="19"/>
    </row>
    <row r="388" spans="1:46" ht="18" x14ac:dyDescent="0.35">
      <c r="A388" s="12" t="s">
        <v>100</v>
      </c>
      <c r="B388" t="s">
        <v>154</v>
      </c>
      <c r="G388" t="str">
        <f ca="1">IF(A388="","",VLOOKUP(A388,Tabelle1!$E$4:$G$99,3,FALSE))</f>
        <v>&amp;#x9A5</v>
      </c>
      <c r="H388" t="str">
        <f ca="1">IF(B388="","",VLOOKUP(B388,Tabelle1!$E$4:$G$99,3,FALSE))</f>
        <v>&amp;#x9BE</v>
      </c>
      <c r="I388" t="str">
        <f>IF(C388="","",VLOOKUP(C388,Tabelle1!$E$4:$G$99,3,FALSE))</f>
        <v/>
      </c>
      <c r="J388" t="str">
        <f>IF(D388="","",VLOOKUP(D388,Tabelle1!$E$4:$G$99,3,FALSE))</f>
        <v/>
      </c>
      <c r="K388" t="str">
        <f>IF(E388="","",VLOOKUP(E388,Tabelle1!$E$4:$G$99,3,FALSE))</f>
        <v/>
      </c>
      <c r="L388" t="str">
        <f>IF(F388="","",VLOOKUP(F388,Tabelle1!$E$4:$G$99,3,FALSE))</f>
        <v/>
      </c>
      <c r="N388" t="str">
        <f t="shared" ca="1" si="30"/>
        <v>&amp;#x9A5&amp;#x9BE&lt;br&gt;</v>
      </c>
      <c r="Q388" t="s">
        <v>763</v>
      </c>
      <c r="AD388" t="s">
        <v>1800</v>
      </c>
      <c r="AE388" s="16" t="s">
        <v>1376</v>
      </c>
      <c r="AF388">
        <v>1</v>
      </c>
      <c r="AJ388" s="14" t="str">
        <f t="shared" si="31"/>
        <v>"english": "chhi"</v>
      </c>
      <c r="AK388" s="14" t="str">
        <f t="shared" si="32"/>
        <v>"bengali": "ছী"</v>
      </c>
      <c r="AL388" s="14" t="str">
        <f t="shared" si="33"/>
        <v>"use": "1"</v>
      </c>
      <c r="AN388" s="13" t="str">
        <f t="shared" si="34"/>
        <v>{ "english": "chhi", "bengali": "ছী", "use": "1" }</v>
      </c>
      <c r="AT388" s="19"/>
    </row>
    <row r="389" spans="1:46" ht="18" x14ac:dyDescent="0.35">
      <c r="A389" s="12" t="s">
        <v>103</v>
      </c>
      <c r="B389" t="s">
        <v>154</v>
      </c>
      <c r="G389" t="str">
        <f ca="1">IF(A389="","",VLOOKUP(A389,Tabelle1!$E$4:$G$99,3,FALSE))</f>
        <v>&amp;#x9A6</v>
      </c>
      <c r="H389" t="str">
        <f ca="1">IF(B389="","",VLOOKUP(B389,Tabelle1!$E$4:$G$99,3,FALSE))</f>
        <v>&amp;#x9BE</v>
      </c>
      <c r="I389" t="str">
        <f>IF(C389="","",VLOOKUP(C389,Tabelle1!$E$4:$G$99,3,FALSE))</f>
        <v/>
      </c>
      <c r="J389" t="str">
        <f>IF(D389="","",VLOOKUP(D389,Tabelle1!$E$4:$G$99,3,FALSE))</f>
        <v/>
      </c>
      <c r="K389" t="str">
        <f>IF(E389="","",VLOOKUP(E389,Tabelle1!$E$4:$G$99,3,FALSE))</f>
        <v/>
      </c>
      <c r="L389" t="str">
        <f>IF(F389="","",VLOOKUP(F389,Tabelle1!$E$4:$G$99,3,FALSE))</f>
        <v/>
      </c>
      <c r="N389" t="str">
        <f t="shared" ca="1" si="30"/>
        <v>&amp;#x9A6&amp;#x9BE&lt;br&gt;</v>
      </c>
      <c r="Q389" t="s">
        <v>764</v>
      </c>
      <c r="AD389" t="s">
        <v>1801</v>
      </c>
      <c r="AE389" s="16" t="s">
        <v>1377</v>
      </c>
      <c r="AF389">
        <v>1</v>
      </c>
      <c r="AJ389" s="14" t="str">
        <f t="shared" si="31"/>
        <v>"english": "ji"</v>
      </c>
      <c r="AK389" s="14" t="str">
        <f t="shared" si="32"/>
        <v>"bengali": "জী"</v>
      </c>
      <c r="AL389" s="14" t="str">
        <f t="shared" si="33"/>
        <v>"use": "1"</v>
      </c>
      <c r="AN389" s="13" t="str">
        <f t="shared" si="34"/>
        <v>{ "english": "ji", "bengali": "জী", "use": "1" }</v>
      </c>
      <c r="AT389" s="19"/>
    </row>
    <row r="390" spans="1:46" ht="18" x14ac:dyDescent="0.35">
      <c r="A390" s="12" t="s">
        <v>106</v>
      </c>
      <c r="B390" t="s">
        <v>154</v>
      </c>
      <c r="G390" t="str">
        <f ca="1">IF(A390="","",VLOOKUP(A390,Tabelle1!$E$4:$G$99,3,FALSE))</f>
        <v>&amp;#x9A7</v>
      </c>
      <c r="H390" t="str">
        <f ca="1">IF(B390="","",VLOOKUP(B390,Tabelle1!$E$4:$G$99,3,FALSE))</f>
        <v>&amp;#x9BE</v>
      </c>
      <c r="I390" t="str">
        <f>IF(C390="","",VLOOKUP(C390,Tabelle1!$E$4:$G$99,3,FALSE))</f>
        <v/>
      </c>
      <c r="J390" t="str">
        <f>IF(D390="","",VLOOKUP(D390,Tabelle1!$E$4:$G$99,3,FALSE))</f>
        <v/>
      </c>
      <c r="K390" t="str">
        <f>IF(E390="","",VLOOKUP(E390,Tabelle1!$E$4:$G$99,3,FALSE))</f>
        <v/>
      </c>
      <c r="L390" t="str">
        <f>IF(F390="","",VLOOKUP(F390,Tabelle1!$E$4:$G$99,3,FALSE))</f>
        <v/>
      </c>
      <c r="N390" t="str">
        <f t="shared" ca="1" si="30"/>
        <v>&amp;#x9A7&amp;#x9BE&lt;br&gt;</v>
      </c>
      <c r="Q390" t="s">
        <v>765</v>
      </c>
      <c r="AD390" t="s">
        <v>1802</v>
      </c>
      <c r="AE390" s="16" t="s">
        <v>1378</v>
      </c>
      <c r="AF390">
        <v>1</v>
      </c>
      <c r="AJ390" s="14" t="str">
        <f t="shared" si="31"/>
        <v>"english": "jhi"</v>
      </c>
      <c r="AK390" s="14" t="str">
        <f t="shared" si="32"/>
        <v>"bengali": "ঝী"</v>
      </c>
      <c r="AL390" s="14" t="str">
        <f t="shared" si="33"/>
        <v>"use": "1"</v>
      </c>
      <c r="AN390" s="13" t="str">
        <f t="shared" si="34"/>
        <v>{ "english": "jhi", "bengali": "ঝী", "use": "1" }</v>
      </c>
      <c r="AT390" s="19"/>
    </row>
    <row r="391" spans="1:46" ht="18" x14ac:dyDescent="0.35">
      <c r="A391" s="12" t="s">
        <v>109</v>
      </c>
      <c r="B391" t="s">
        <v>154</v>
      </c>
      <c r="G391" t="str">
        <f ca="1">IF(A391="","",VLOOKUP(A391,Tabelle1!$E$4:$G$99,3,FALSE))</f>
        <v>&amp;#x9A8</v>
      </c>
      <c r="H391" t="str">
        <f ca="1">IF(B391="","",VLOOKUP(B391,Tabelle1!$E$4:$G$99,3,FALSE))</f>
        <v>&amp;#x9BE</v>
      </c>
      <c r="I391" t="str">
        <f>IF(C391="","",VLOOKUP(C391,Tabelle1!$E$4:$G$99,3,FALSE))</f>
        <v/>
      </c>
      <c r="J391" t="str">
        <f>IF(D391="","",VLOOKUP(D391,Tabelle1!$E$4:$G$99,3,FALSE))</f>
        <v/>
      </c>
      <c r="K391" t="str">
        <f>IF(E391="","",VLOOKUP(E391,Tabelle1!$E$4:$G$99,3,FALSE))</f>
        <v/>
      </c>
      <c r="L391" t="str">
        <f>IF(F391="","",VLOOKUP(F391,Tabelle1!$E$4:$G$99,3,FALSE))</f>
        <v/>
      </c>
      <c r="N391" t="str">
        <f t="shared" ca="1" si="30"/>
        <v>&amp;#x9A8&amp;#x9BE&lt;br&gt;</v>
      </c>
      <c r="Q391" t="s">
        <v>766</v>
      </c>
      <c r="AD391" t="s">
        <v>1803</v>
      </c>
      <c r="AE391" s="16" t="s">
        <v>1379</v>
      </c>
      <c r="AF391">
        <v>1</v>
      </c>
      <c r="AJ391" s="14" t="str">
        <f t="shared" si="31"/>
        <v>"english": "ti"</v>
      </c>
      <c r="AK391" s="14" t="str">
        <f t="shared" si="32"/>
        <v>"bengali": "টী"</v>
      </c>
      <c r="AL391" s="14" t="str">
        <f t="shared" si="33"/>
        <v>"use": "1"</v>
      </c>
      <c r="AN391" s="13" t="str">
        <f t="shared" si="34"/>
        <v>{ "english": "ti", "bengali": "টী", "use": "1" }</v>
      </c>
      <c r="AT391" s="19"/>
    </row>
    <row r="392" spans="1:46" ht="18" x14ac:dyDescent="0.35">
      <c r="A392" s="12" t="s">
        <v>112</v>
      </c>
      <c r="B392" t="s">
        <v>154</v>
      </c>
      <c r="G392" t="str">
        <f ca="1">IF(A392="","",VLOOKUP(A392,Tabelle1!$E$4:$G$99,3,FALSE))</f>
        <v>&amp;#x9AA</v>
      </c>
      <c r="H392" t="str">
        <f ca="1">IF(B392="","",VLOOKUP(B392,Tabelle1!$E$4:$G$99,3,FALSE))</f>
        <v>&amp;#x9BE</v>
      </c>
      <c r="I392" t="str">
        <f>IF(C392="","",VLOOKUP(C392,Tabelle1!$E$4:$G$99,3,FALSE))</f>
        <v/>
      </c>
      <c r="J392" t="str">
        <f>IF(D392="","",VLOOKUP(D392,Tabelle1!$E$4:$G$99,3,FALSE))</f>
        <v/>
      </c>
      <c r="K392" t="str">
        <f>IF(E392="","",VLOOKUP(E392,Tabelle1!$E$4:$G$99,3,FALSE))</f>
        <v/>
      </c>
      <c r="L392" t="str">
        <f>IF(F392="","",VLOOKUP(F392,Tabelle1!$E$4:$G$99,3,FALSE))</f>
        <v/>
      </c>
      <c r="N392" t="str">
        <f t="shared" ca="1" si="30"/>
        <v>&amp;#x9AA&amp;#x9BE&lt;br&gt;</v>
      </c>
      <c r="Q392" t="s">
        <v>767</v>
      </c>
      <c r="AD392" t="s">
        <v>1804</v>
      </c>
      <c r="AE392" s="16" t="s">
        <v>1380</v>
      </c>
      <c r="AF392">
        <v>1</v>
      </c>
      <c r="AJ392" s="14" t="str">
        <f t="shared" si="31"/>
        <v>"english": "thi"</v>
      </c>
      <c r="AK392" s="14" t="str">
        <f t="shared" si="32"/>
        <v>"bengali": "ঠী"</v>
      </c>
      <c r="AL392" s="14" t="str">
        <f t="shared" si="33"/>
        <v>"use": "1"</v>
      </c>
      <c r="AN392" s="13" t="str">
        <f t="shared" si="34"/>
        <v>{ "english": "thi", "bengali": "ঠী", "use": "1" }</v>
      </c>
      <c r="AT392" s="19"/>
    </row>
    <row r="393" spans="1:46" ht="18" x14ac:dyDescent="0.35">
      <c r="A393" s="12" t="s">
        <v>115</v>
      </c>
      <c r="B393" t="s">
        <v>154</v>
      </c>
      <c r="G393" t="str">
        <f ca="1">IF(A393="","",VLOOKUP(A393,Tabelle1!$E$4:$G$99,3,FALSE))</f>
        <v>&amp;#x9AB</v>
      </c>
      <c r="H393" t="str">
        <f ca="1">IF(B393="","",VLOOKUP(B393,Tabelle1!$E$4:$G$99,3,FALSE))</f>
        <v>&amp;#x9BE</v>
      </c>
      <c r="I393" t="str">
        <f>IF(C393="","",VLOOKUP(C393,Tabelle1!$E$4:$G$99,3,FALSE))</f>
        <v/>
      </c>
      <c r="J393" t="str">
        <f>IF(D393="","",VLOOKUP(D393,Tabelle1!$E$4:$G$99,3,FALSE))</f>
        <v/>
      </c>
      <c r="K393" t="str">
        <f>IF(E393="","",VLOOKUP(E393,Tabelle1!$E$4:$G$99,3,FALSE))</f>
        <v/>
      </c>
      <c r="L393" t="str">
        <f>IF(F393="","",VLOOKUP(F393,Tabelle1!$E$4:$G$99,3,FALSE))</f>
        <v/>
      </c>
      <c r="N393" t="str">
        <f t="shared" ca="1" si="30"/>
        <v>&amp;#x9AB&amp;#x9BE&lt;br&gt;</v>
      </c>
      <c r="Q393" t="s">
        <v>768</v>
      </c>
      <c r="AD393" t="s">
        <v>1805</v>
      </c>
      <c r="AE393" s="16" t="s">
        <v>1381</v>
      </c>
      <c r="AF393">
        <v>1</v>
      </c>
      <c r="AJ393" s="14" t="str">
        <f t="shared" si="31"/>
        <v>"english": "di"</v>
      </c>
      <c r="AK393" s="14" t="str">
        <f t="shared" si="32"/>
        <v>"bengali": "ডী"</v>
      </c>
      <c r="AL393" s="14" t="str">
        <f t="shared" si="33"/>
        <v>"use": "1"</v>
      </c>
      <c r="AN393" s="13" t="str">
        <f t="shared" si="34"/>
        <v>{ "english": "di", "bengali": "ডী", "use": "1" }</v>
      </c>
      <c r="AT393" s="19"/>
    </row>
    <row r="394" spans="1:46" ht="18" x14ac:dyDescent="0.35">
      <c r="A394" s="12" t="s">
        <v>118</v>
      </c>
      <c r="B394" t="s">
        <v>154</v>
      </c>
      <c r="G394" t="str">
        <f ca="1">IF(A394="","",VLOOKUP(A394,Tabelle1!$E$4:$G$99,3,FALSE))</f>
        <v>&amp;#x9AC</v>
      </c>
      <c r="H394" t="str">
        <f ca="1">IF(B394="","",VLOOKUP(B394,Tabelle1!$E$4:$G$99,3,FALSE))</f>
        <v>&amp;#x9BE</v>
      </c>
      <c r="I394" t="str">
        <f>IF(C394="","",VLOOKUP(C394,Tabelle1!$E$4:$G$99,3,FALSE))</f>
        <v/>
      </c>
      <c r="J394" t="str">
        <f>IF(D394="","",VLOOKUP(D394,Tabelle1!$E$4:$G$99,3,FALSE))</f>
        <v/>
      </c>
      <c r="K394" t="str">
        <f>IF(E394="","",VLOOKUP(E394,Tabelle1!$E$4:$G$99,3,FALSE))</f>
        <v/>
      </c>
      <c r="L394" t="str">
        <f>IF(F394="","",VLOOKUP(F394,Tabelle1!$E$4:$G$99,3,FALSE))</f>
        <v/>
      </c>
      <c r="N394" t="str">
        <f t="shared" ca="1" si="30"/>
        <v>&amp;#x9AC&amp;#x9BE&lt;br&gt;</v>
      </c>
      <c r="Q394" t="s">
        <v>769</v>
      </c>
      <c r="AD394" t="s">
        <v>1806</v>
      </c>
      <c r="AE394" s="16" t="s">
        <v>1382</v>
      </c>
      <c r="AF394">
        <v>1</v>
      </c>
      <c r="AJ394" s="14" t="str">
        <f t="shared" si="31"/>
        <v>"english": "dhi"</v>
      </c>
      <c r="AK394" s="14" t="str">
        <f t="shared" si="32"/>
        <v>"bengali": "ঢী"</v>
      </c>
      <c r="AL394" s="14" t="str">
        <f t="shared" si="33"/>
        <v>"use": "1"</v>
      </c>
      <c r="AN394" s="13" t="str">
        <f t="shared" si="34"/>
        <v>{ "english": "dhi", "bengali": "ঢী", "use": "1" }</v>
      </c>
      <c r="AT394" s="19"/>
    </row>
    <row r="395" spans="1:46" ht="18" x14ac:dyDescent="0.35">
      <c r="A395" s="12" t="s">
        <v>121</v>
      </c>
      <c r="B395" t="s">
        <v>154</v>
      </c>
      <c r="G395" t="str">
        <f ca="1">IF(A395="","",VLOOKUP(A395,Tabelle1!$E$4:$G$99,3,FALSE))</f>
        <v>&amp;#x9AD</v>
      </c>
      <c r="H395" t="str">
        <f ca="1">IF(B395="","",VLOOKUP(B395,Tabelle1!$E$4:$G$99,3,FALSE))</f>
        <v>&amp;#x9BE</v>
      </c>
      <c r="I395" t="str">
        <f>IF(C395="","",VLOOKUP(C395,Tabelle1!$E$4:$G$99,3,FALSE))</f>
        <v/>
      </c>
      <c r="J395" t="str">
        <f>IF(D395="","",VLOOKUP(D395,Tabelle1!$E$4:$G$99,3,FALSE))</f>
        <v/>
      </c>
      <c r="K395" t="str">
        <f>IF(E395="","",VLOOKUP(E395,Tabelle1!$E$4:$G$99,3,FALSE))</f>
        <v/>
      </c>
      <c r="L395" t="str">
        <f>IF(F395="","",VLOOKUP(F395,Tabelle1!$E$4:$G$99,3,FALSE))</f>
        <v/>
      </c>
      <c r="N395" t="str">
        <f t="shared" ca="1" si="30"/>
        <v>&amp;#x9AD&amp;#x9BE&lt;br&gt;</v>
      </c>
      <c r="Q395" t="s">
        <v>770</v>
      </c>
      <c r="AD395" t="s">
        <v>1807</v>
      </c>
      <c r="AE395" s="16" t="s">
        <v>1383</v>
      </c>
      <c r="AF395">
        <v>1</v>
      </c>
      <c r="AJ395" s="14" t="str">
        <f t="shared" si="31"/>
        <v>"english": "ni"</v>
      </c>
      <c r="AK395" s="14" t="str">
        <f t="shared" si="32"/>
        <v>"bengali": "ণী"</v>
      </c>
      <c r="AL395" s="14" t="str">
        <f t="shared" si="33"/>
        <v>"use": "1"</v>
      </c>
      <c r="AN395" s="13" t="str">
        <f t="shared" si="34"/>
        <v>{ "english": "ni", "bengali": "ণী", "use": "1" }</v>
      </c>
      <c r="AT395" s="19"/>
    </row>
    <row r="396" spans="1:46" ht="18" x14ac:dyDescent="0.35">
      <c r="A396" s="12" t="s">
        <v>124</v>
      </c>
      <c r="B396" t="s">
        <v>154</v>
      </c>
      <c r="G396" t="str">
        <f ca="1">IF(A396="","",VLOOKUP(A396,Tabelle1!$E$4:$G$99,3,FALSE))</f>
        <v>&amp;#x9AE</v>
      </c>
      <c r="H396" t="str">
        <f ca="1">IF(B396="","",VLOOKUP(B396,Tabelle1!$E$4:$G$99,3,FALSE))</f>
        <v>&amp;#x9BE</v>
      </c>
      <c r="I396" t="str">
        <f>IF(C396="","",VLOOKUP(C396,Tabelle1!$E$4:$G$99,3,FALSE))</f>
        <v/>
      </c>
      <c r="J396" t="str">
        <f>IF(D396="","",VLOOKUP(D396,Tabelle1!$E$4:$G$99,3,FALSE))</f>
        <v/>
      </c>
      <c r="K396" t="str">
        <f>IF(E396="","",VLOOKUP(E396,Tabelle1!$E$4:$G$99,3,FALSE))</f>
        <v/>
      </c>
      <c r="L396" t="str">
        <f>IF(F396="","",VLOOKUP(F396,Tabelle1!$E$4:$G$99,3,FALSE))</f>
        <v/>
      </c>
      <c r="N396" t="str">
        <f t="shared" ca="1" si="30"/>
        <v>&amp;#x9AE&amp;#x9BE&lt;br&gt;</v>
      </c>
      <c r="Q396" t="s">
        <v>771</v>
      </c>
      <c r="AD396" t="s">
        <v>1803</v>
      </c>
      <c r="AE396" s="16" t="s">
        <v>1384</v>
      </c>
      <c r="AF396">
        <v>1</v>
      </c>
      <c r="AJ396" s="14" t="str">
        <f t="shared" si="31"/>
        <v>"english": "ti"</v>
      </c>
      <c r="AK396" s="14" t="str">
        <f t="shared" si="32"/>
        <v>"bengali": "তী"</v>
      </c>
      <c r="AL396" s="14" t="str">
        <f t="shared" si="33"/>
        <v>"use": "1"</v>
      </c>
      <c r="AN396" s="13" t="str">
        <f t="shared" si="34"/>
        <v>{ "english": "ti", "bengali": "তী", "use": "1" }</v>
      </c>
      <c r="AT396" s="19"/>
    </row>
    <row r="397" spans="1:46" ht="18" x14ac:dyDescent="0.35">
      <c r="A397" s="12" t="s">
        <v>127</v>
      </c>
      <c r="B397" t="s">
        <v>154</v>
      </c>
      <c r="G397" t="str">
        <f ca="1">IF(A397="","",VLOOKUP(A397,Tabelle1!$E$4:$G$99,3,FALSE))</f>
        <v>&amp;#x9AF</v>
      </c>
      <c r="H397" t="str">
        <f ca="1">IF(B397="","",VLOOKUP(B397,Tabelle1!$E$4:$G$99,3,FALSE))</f>
        <v>&amp;#x9BE</v>
      </c>
      <c r="I397" t="str">
        <f>IF(C397="","",VLOOKUP(C397,Tabelle1!$E$4:$G$99,3,FALSE))</f>
        <v/>
      </c>
      <c r="J397" t="str">
        <f>IF(D397="","",VLOOKUP(D397,Tabelle1!$E$4:$G$99,3,FALSE))</f>
        <v/>
      </c>
      <c r="K397" t="str">
        <f>IF(E397="","",VLOOKUP(E397,Tabelle1!$E$4:$G$99,3,FALSE))</f>
        <v/>
      </c>
      <c r="L397" t="str">
        <f>IF(F397="","",VLOOKUP(F397,Tabelle1!$E$4:$G$99,3,FALSE))</f>
        <v/>
      </c>
      <c r="N397" t="str">
        <f t="shared" ca="1" si="30"/>
        <v>&amp;#x9AF&amp;#x9BE&lt;br&gt;</v>
      </c>
      <c r="Q397" t="s">
        <v>772</v>
      </c>
      <c r="AD397" t="s">
        <v>1804</v>
      </c>
      <c r="AE397" s="16" t="s">
        <v>1385</v>
      </c>
      <c r="AF397">
        <v>1</v>
      </c>
      <c r="AJ397" s="14" t="str">
        <f t="shared" si="31"/>
        <v>"english": "thi"</v>
      </c>
      <c r="AK397" s="14" t="str">
        <f t="shared" si="32"/>
        <v>"bengali": "থী"</v>
      </c>
      <c r="AL397" s="14" t="str">
        <f t="shared" si="33"/>
        <v>"use": "1"</v>
      </c>
      <c r="AN397" s="13" t="str">
        <f t="shared" si="34"/>
        <v>{ "english": "thi", "bengali": "থী", "use": "1" }</v>
      </c>
      <c r="AT397" s="19"/>
    </row>
    <row r="398" spans="1:46" ht="18" x14ac:dyDescent="0.35">
      <c r="A398" s="12" t="s">
        <v>130</v>
      </c>
      <c r="B398" t="s">
        <v>154</v>
      </c>
      <c r="G398" t="str">
        <f ca="1">IF(A398="","",VLOOKUP(A398,Tabelle1!$E$4:$G$99,3,FALSE))</f>
        <v>&amp;#x9B0</v>
      </c>
      <c r="H398" t="str">
        <f ca="1">IF(B398="","",VLOOKUP(B398,Tabelle1!$E$4:$G$99,3,FALSE))</f>
        <v>&amp;#x9BE</v>
      </c>
      <c r="I398" t="str">
        <f>IF(C398="","",VLOOKUP(C398,Tabelle1!$E$4:$G$99,3,FALSE))</f>
        <v/>
      </c>
      <c r="J398" t="str">
        <f>IF(D398="","",VLOOKUP(D398,Tabelle1!$E$4:$G$99,3,FALSE))</f>
        <v/>
      </c>
      <c r="K398" t="str">
        <f>IF(E398="","",VLOOKUP(E398,Tabelle1!$E$4:$G$99,3,FALSE))</f>
        <v/>
      </c>
      <c r="L398" t="str">
        <f>IF(F398="","",VLOOKUP(F398,Tabelle1!$E$4:$G$99,3,FALSE))</f>
        <v/>
      </c>
      <c r="N398" t="str">
        <f t="shared" ca="1" si="30"/>
        <v>&amp;#x9B0&amp;#x9BE&lt;br&gt;</v>
      </c>
      <c r="Q398" t="s">
        <v>773</v>
      </c>
      <c r="AD398" t="s">
        <v>1805</v>
      </c>
      <c r="AE398" s="16" t="s">
        <v>1386</v>
      </c>
      <c r="AF398">
        <v>1</v>
      </c>
      <c r="AJ398" s="14" t="str">
        <f t="shared" si="31"/>
        <v>"english": "di"</v>
      </c>
      <c r="AK398" s="14" t="str">
        <f t="shared" si="32"/>
        <v>"bengali": "দী"</v>
      </c>
      <c r="AL398" s="14" t="str">
        <f t="shared" si="33"/>
        <v>"use": "1"</v>
      </c>
      <c r="AN398" s="13" t="str">
        <f t="shared" si="34"/>
        <v>{ "english": "di", "bengali": "দী", "use": "1" }</v>
      </c>
      <c r="AT398" s="19"/>
    </row>
    <row r="399" spans="1:46" ht="18" x14ac:dyDescent="0.35">
      <c r="A399" s="12" t="s">
        <v>133</v>
      </c>
      <c r="B399" t="s">
        <v>154</v>
      </c>
      <c r="G399" t="str">
        <f ca="1">IF(A399="","",VLOOKUP(A399,Tabelle1!$E$4:$G$99,3,FALSE))</f>
        <v>&amp;#x9B2</v>
      </c>
      <c r="H399" t="str">
        <f ca="1">IF(B399="","",VLOOKUP(B399,Tabelle1!$E$4:$G$99,3,FALSE))</f>
        <v>&amp;#x9BE</v>
      </c>
      <c r="I399" t="str">
        <f>IF(C399="","",VLOOKUP(C399,Tabelle1!$E$4:$G$99,3,FALSE))</f>
        <v/>
      </c>
      <c r="J399" t="str">
        <f>IF(D399="","",VLOOKUP(D399,Tabelle1!$E$4:$G$99,3,FALSE))</f>
        <v/>
      </c>
      <c r="K399" t="str">
        <f>IF(E399="","",VLOOKUP(E399,Tabelle1!$E$4:$G$99,3,FALSE))</f>
        <v/>
      </c>
      <c r="L399" t="str">
        <f>IF(F399="","",VLOOKUP(F399,Tabelle1!$E$4:$G$99,3,FALSE))</f>
        <v/>
      </c>
      <c r="N399" t="str">
        <f t="shared" ca="1" si="30"/>
        <v>&amp;#x9B2&amp;#x9BE&lt;br&gt;</v>
      </c>
      <c r="Q399" t="s">
        <v>774</v>
      </c>
      <c r="AD399" t="s">
        <v>1806</v>
      </c>
      <c r="AE399" s="16" t="s">
        <v>1387</v>
      </c>
      <c r="AF399">
        <v>1</v>
      </c>
      <c r="AJ399" s="14" t="str">
        <f t="shared" si="31"/>
        <v>"english": "dhi"</v>
      </c>
      <c r="AK399" s="14" t="str">
        <f t="shared" si="32"/>
        <v>"bengali": "ধী"</v>
      </c>
      <c r="AL399" s="14" t="str">
        <f t="shared" si="33"/>
        <v>"use": "1"</v>
      </c>
      <c r="AN399" s="13" t="str">
        <f t="shared" si="34"/>
        <v>{ "english": "dhi", "bengali": "ধী", "use": "1" }</v>
      </c>
      <c r="AT399" s="19"/>
    </row>
    <row r="400" spans="1:46" ht="18" x14ac:dyDescent="0.35">
      <c r="A400" s="12" t="s">
        <v>136</v>
      </c>
      <c r="B400" t="s">
        <v>154</v>
      </c>
      <c r="G400" t="str">
        <f ca="1">IF(A400="","",VLOOKUP(A400,Tabelle1!$E$4:$G$99,3,FALSE))</f>
        <v>&amp;#x9B6</v>
      </c>
      <c r="H400" t="str">
        <f ca="1">IF(B400="","",VLOOKUP(B400,Tabelle1!$E$4:$G$99,3,FALSE))</f>
        <v>&amp;#x9BE</v>
      </c>
      <c r="I400" t="str">
        <f>IF(C400="","",VLOOKUP(C400,Tabelle1!$E$4:$G$99,3,FALSE))</f>
        <v/>
      </c>
      <c r="J400" t="str">
        <f>IF(D400="","",VLOOKUP(D400,Tabelle1!$E$4:$G$99,3,FALSE))</f>
        <v/>
      </c>
      <c r="K400" t="str">
        <f>IF(E400="","",VLOOKUP(E400,Tabelle1!$E$4:$G$99,3,FALSE))</f>
        <v/>
      </c>
      <c r="L400" t="str">
        <f>IF(F400="","",VLOOKUP(F400,Tabelle1!$E$4:$G$99,3,FALSE))</f>
        <v/>
      </c>
      <c r="N400" t="str">
        <f t="shared" ca="1" si="30"/>
        <v>&amp;#x9B6&amp;#x9BE&lt;br&gt;</v>
      </c>
      <c r="Q400" t="s">
        <v>775</v>
      </c>
      <c r="AD400" t="s">
        <v>1807</v>
      </c>
      <c r="AE400" s="16" t="s">
        <v>1388</v>
      </c>
      <c r="AF400">
        <v>1</v>
      </c>
      <c r="AJ400" s="14" t="str">
        <f t="shared" si="31"/>
        <v>"english": "ni"</v>
      </c>
      <c r="AK400" s="14" t="str">
        <f t="shared" si="32"/>
        <v>"bengali": "নী"</v>
      </c>
      <c r="AL400" s="14" t="str">
        <f t="shared" si="33"/>
        <v>"use": "1"</v>
      </c>
      <c r="AN400" s="13" t="str">
        <f t="shared" si="34"/>
        <v>{ "english": "ni", "bengali": "নী", "use": "1" }</v>
      </c>
      <c r="AT400" s="19"/>
    </row>
    <row r="401" spans="1:46" ht="18" x14ac:dyDescent="0.35">
      <c r="A401" s="12" t="s">
        <v>139</v>
      </c>
      <c r="B401" t="s">
        <v>154</v>
      </c>
      <c r="G401" t="str">
        <f ca="1">IF(A401="","",VLOOKUP(A401,Tabelle1!$E$4:$G$99,3,FALSE))</f>
        <v>&amp;#x9B7</v>
      </c>
      <c r="H401" t="str">
        <f ca="1">IF(B401="","",VLOOKUP(B401,Tabelle1!$E$4:$G$99,3,FALSE))</f>
        <v>&amp;#x9BE</v>
      </c>
      <c r="I401" t="str">
        <f>IF(C401="","",VLOOKUP(C401,Tabelle1!$E$4:$G$99,3,FALSE))</f>
        <v/>
      </c>
      <c r="J401" t="str">
        <f>IF(D401="","",VLOOKUP(D401,Tabelle1!$E$4:$G$99,3,FALSE))</f>
        <v/>
      </c>
      <c r="K401" t="str">
        <f>IF(E401="","",VLOOKUP(E401,Tabelle1!$E$4:$G$99,3,FALSE))</f>
        <v/>
      </c>
      <c r="L401" t="str">
        <f>IF(F401="","",VLOOKUP(F401,Tabelle1!$E$4:$G$99,3,FALSE))</f>
        <v/>
      </c>
      <c r="N401" t="str">
        <f t="shared" ca="1" si="30"/>
        <v>&amp;#x9B7&amp;#x9BE&lt;br&gt;</v>
      </c>
      <c r="Q401" t="s">
        <v>776</v>
      </c>
      <c r="AD401" t="s">
        <v>1808</v>
      </c>
      <c r="AE401" s="16" t="s">
        <v>1389</v>
      </c>
      <c r="AF401">
        <v>1</v>
      </c>
      <c r="AJ401" s="14" t="str">
        <f t="shared" si="31"/>
        <v>"english": "pi"</v>
      </c>
      <c r="AK401" s="14" t="str">
        <f t="shared" si="32"/>
        <v>"bengali": "পী"</v>
      </c>
      <c r="AL401" s="14" t="str">
        <f t="shared" si="33"/>
        <v>"use": "1"</v>
      </c>
      <c r="AN401" s="13" t="str">
        <f t="shared" si="34"/>
        <v>{ "english": "pi", "bengali": "পী", "use": "1" }</v>
      </c>
      <c r="AT401" s="19"/>
    </row>
    <row r="402" spans="1:46" ht="18" x14ac:dyDescent="0.35">
      <c r="A402" s="12" t="s">
        <v>142</v>
      </c>
      <c r="B402" t="s">
        <v>154</v>
      </c>
      <c r="G402" t="str">
        <f ca="1">IF(A402="","",VLOOKUP(A402,Tabelle1!$E$4:$G$99,3,FALSE))</f>
        <v>&amp;#x9B8</v>
      </c>
      <c r="H402" t="str">
        <f ca="1">IF(B402="","",VLOOKUP(B402,Tabelle1!$E$4:$G$99,3,FALSE))</f>
        <v>&amp;#x9BE</v>
      </c>
      <c r="I402" t="str">
        <f>IF(C402="","",VLOOKUP(C402,Tabelle1!$E$4:$G$99,3,FALSE))</f>
        <v/>
      </c>
      <c r="J402" t="str">
        <f>IF(D402="","",VLOOKUP(D402,Tabelle1!$E$4:$G$99,3,FALSE))</f>
        <v/>
      </c>
      <c r="K402" t="str">
        <f>IF(E402="","",VLOOKUP(E402,Tabelle1!$E$4:$G$99,3,FALSE))</f>
        <v/>
      </c>
      <c r="L402" t="str">
        <f>IF(F402="","",VLOOKUP(F402,Tabelle1!$E$4:$G$99,3,FALSE))</f>
        <v/>
      </c>
      <c r="N402" t="str">
        <f t="shared" ca="1" si="30"/>
        <v>&amp;#x9B8&amp;#x9BE&lt;br&gt;</v>
      </c>
      <c r="Q402" t="s">
        <v>777</v>
      </c>
      <c r="AD402" t="s">
        <v>1809</v>
      </c>
      <c r="AE402" s="16" t="s">
        <v>1390</v>
      </c>
      <c r="AF402">
        <v>1</v>
      </c>
      <c r="AJ402" s="14" t="str">
        <f t="shared" si="31"/>
        <v>"english": "fi"</v>
      </c>
      <c r="AK402" s="14" t="str">
        <f t="shared" si="32"/>
        <v>"bengali": "ফী"</v>
      </c>
      <c r="AL402" s="14" t="str">
        <f t="shared" si="33"/>
        <v>"use": "1"</v>
      </c>
      <c r="AN402" s="13" t="str">
        <f t="shared" si="34"/>
        <v>{ "english": "fi", "bengali": "ফী", "use": "1" }</v>
      </c>
      <c r="AT402" s="19"/>
    </row>
    <row r="403" spans="1:46" ht="18" x14ac:dyDescent="0.35">
      <c r="A403" s="12" t="s">
        <v>145</v>
      </c>
      <c r="B403" t="s">
        <v>154</v>
      </c>
      <c r="G403" t="str">
        <f ca="1">IF(A403="","",VLOOKUP(A403,Tabelle1!$E$4:$G$99,3,FALSE))</f>
        <v>&amp;#x9B9</v>
      </c>
      <c r="H403" t="str">
        <f ca="1">IF(B403="","",VLOOKUP(B403,Tabelle1!$E$4:$G$99,3,FALSE))</f>
        <v>&amp;#x9BE</v>
      </c>
      <c r="I403" t="str">
        <f>IF(C403="","",VLOOKUP(C403,Tabelle1!$E$4:$G$99,3,FALSE))</f>
        <v/>
      </c>
      <c r="J403" t="str">
        <f>IF(D403="","",VLOOKUP(D403,Tabelle1!$E$4:$G$99,3,FALSE))</f>
        <v/>
      </c>
      <c r="K403" t="str">
        <f>IF(E403="","",VLOOKUP(E403,Tabelle1!$E$4:$G$99,3,FALSE))</f>
        <v/>
      </c>
      <c r="L403" t="str">
        <f>IF(F403="","",VLOOKUP(F403,Tabelle1!$E$4:$G$99,3,FALSE))</f>
        <v/>
      </c>
      <c r="N403" t="str">
        <f t="shared" ca="1" si="30"/>
        <v>&amp;#x9B9&amp;#x9BE&lt;br&gt;</v>
      </c>
      <c r="Q403" t="s">
        <v>778</v>
      </c>
      <c r="AD403" t="s">
        <v>1810</v>
      </c>
      <c r="AE403" s="16" t="s">
        <v>1391</v>
      </c>
      <c r="AF403">
        <v>1</v>
      </c>
      <c r="AJ403" s="14" t="str">
        <f t="shared" si="31"/>
        <v>"english": "bi"</v>
      </c>
      <c r="AK403" s="14" t="str">
        <f t="shared" si="32"/>
        <v>"bengali": "বী"</v>
      </c>
      <c r="AL403" s="14" t="str">
        <f t="shared" si="33"/>
        <v>"use": "1"</v>
      </c>
      <c r="AN403" s="13" t="str">
        <f t="shared" si="34"/>
        <v>{ "english": "bi", "bengali": "বী", "use": "1" }</v>
      </c>
      <c r="AT403" s="19"/>
    </row>
    <row r="404" spans="1:46" ht="18" x14ac:dyDescent="0.35">
      <c r="A404" s="12" t="s">
        <v>52</v>
      </c>
      <c r="B404" t="s">
        <v>157</v>
      </c>
      <c r="G404" t="str">
        <f ca="1">IF(A404="","",VLOOKUP(A404,Tabelle1!$E$4:$G$99,3,FALSE))</f>
        <v>&amp;#x995</v>
      </c>
      <c r="H404" t="str">
        <f ca="1">IF(B404="","",VLOOKUP(B404,Tabelle1!$E$4:$G$99,3,FALSE))</f>
        <v>&amp;#x9BF</v>
      </c>
      <c r="I404" t="str">
        <f>IF(C404="","",VLOOKUP(C404,Tabelle1!$E$4:$G$99,3,FALSE))</f>
        <v/>
      </c>
      <c r="J404" t="str">
        <f>IF(D404="","",VLOOKUP(D404,Tabelle1!$E$4:$G$99,3,FALSE))</f>
        <v/>
      </c>
      <c r="K404" t="str">
        <f>IF(E404="","",VLOOKUP(E404,Tabelle1!$E$4:$G$99,3,FALSE))</f>
        <v/>
      </c>
      <c r="L404" t="str">
        <f>IF(F404="","",VLOOKUP(F404,Tabelle1!$E$4:$G$99,3,FALSE))</f>
        <v/>
      </c>
      <c r="N404" t="str">
        <f t="shared" ca="1" si="30"/>
        <v>&amp;#x995&amp;#x9BF&lt;br&gt;</v>
      </c>
      <c r="Q404" t="s">
        <v>779</v>
      </c>
      <c r="AD404" t="s">
        <v>1811</v>
      </c>
      <c r="AE404" s="16" t="s">
        <v>1392</v>
      </c>
      <c r="AF404">
        <v>1</v>
      </c>
      <c r="AJ404" s="14" t="str">
        <f t="shared" si="31"/>
        <v>"english": "bhi"</v>
      </c>
      <c r="AK404" s="14" t="str">
        <f t="shared" si="32"/>
        <v>"bengali": "ভী"</v>
      </c>
      <c r="AL404" s="14" t="str">
        <f t="shared" si="33"/>
        <v>"use": "1"</v>
      </c>
      <c r="AN404" s="13" t="str">
        <f t="shared" si="34"/>
        <v>{ "english": "bhi", "bengali": "ভী", "use": "1" }</v>
      </c>
      <c r="AT404" s="19"/>
    </row>
    <row r="405" spans="1:46" ht="18" x14ac:dyDescent="0.35">
      <c r="A405" s="12" t="s">
        <v>55</v>
      </c>
      <c r="B405" t="s">
        <v>157</v>
      </c>
      <c r="G405" t="str">
        <f ca="1">IF(A405="","",VLOOKUP(A405,Tabelle1!$E$4:$G$99,3,FALSE))</f>
        <v>&amp;#x996</v>
      </c>
      <c r="H405" t="str">
        <f ca="1">IF(B405="","",VLOOKUP(B405,Tabelle1!$E$4:$G$99,3,FALSE))</f>
        <v>&amp;#x9BF</v>
      </c>
      <c r="I405" t="str">
        <f>IF(C405="","",VLOOKUP(C405,Tabelle1!$E$4:$G$99,3,FALSE))</f>
        <v/>
      </c>
      <c r="J405" t="str">
        <f>IF(D405="","",VLOOKUP(D405,Tabelle1!$E$4:$G$99,3,FALSE))</f>
        <v/>
      </c>
      <c r="K405" t="str">
        <f>IF(E405="","",VLOOKUP(E405,Tabelle1!$E$4:$G$99,3,FALSE))</f>
        <v/>
      </c>
      <c r="L405" t="str">
        <f>IF(F405="","",VLOOKUP(F405,Tabelle1!$E$4:$G$99,3,FALSE))</f>
        <v/>
      </c>
      <c r="N405" t="str">
        <f t="shared" ca="1" si="30"/>
        <v>&amp;#x996&amp;#x9BF&lt;br&gt;</v>
      </c>
      <c r="Q405" t="s">
        <v>780</v>
      </c>
      <c r="AD405" t="s">
        <v>1812</v>
      </c>
      <c r="AE405" s="16" t="s">
        <v>1392</v>
      </c>
      <c r="AF405">
        <v>1</v>
      </c>
      <c r="AJ405" s="14" t="str">
        <f t="shared" si="31"/>
        <v>"english": "vi"</v>
      </c>
      <c r="AK405" s="14" t="str">
        <f t="shared" si="32"/>
        <v>"bengali": "ভী"</v>
      </c>
      <c r="AL405" s="14" t="str">
        <f t="shared" si="33"/>
        <v>"use": "1"</v>
      </c>
      <c r="AN405" s="13" t="str">
        <f t="shared" si="34"/>
        <v>{ "english": "vi", "bengali": "ভী", "use": "1" }</v>
      </c>
      <c r="AT405" s="19"/>
    </row>
    <row r="406" spans="1:46" ht="18" x14ac:dyDescent="0.35">
      <c r="A406" s="12" t="s">
        <v>58</v>
      </c>
      <c r="B406" t="s">
        <v>157</v>
      </c>
      <c r="G406" t="str">
        <f ca="1">IF(A406="","",VLOOKUP(A406,Tabelle1!$E$4:$G$99,3,FALSE))</f>
        <v>&amp;#x997</v>
      </c>
      <c r="H406" t="str">
        <f ca="1">IF(B406="","",VLOOKUP(B406,Tabelle1!$E$4:$G$99,3,FALSE))</f>
        <v>&amp;#x9BF</v>
      </c>
      <c r="I406" t="str">
        <f>IF(C406="","",VLOOKUP(C406,Tabelle1!$E$4:$G$99,3,FALSE))</f>
        <v/>
      </c>
      <c r="J406" t="str">
        <f>IF(D406="","",VLOOKUP(D406,Tabelle1!$E$4:$G$99,3,FALSE))</f>
        <v/>
      </c>
      <c r="K406" t="str">
        <f>IF(E406="","",VLOOKUP(E406,Tabelle1!$E$4:$G$99,3,FALSE))</f>
        <v/>
      </c>
      <c r="L406" t="str">
        <f>IF(F406="","",VLOOKUP(F406,Tabelle1!$E$4:$G$99,3,FALSE))</f>
        <v/>
      </c>
      <c r="N406" t="str">
        <f t="shared" ca="1" si="30"/>
        <v>&amp;#x997&amp;#x9BF&lt;br&gt;</v>
      </c>
      <c r="Q406" t="s">
        <v>781</v>
      </c>
      <c r="AD406" t="s">
        <v>1813</v>
      </c>
      <c r="AE406" s="16" t="s">
        <v>1393</v>
      </c>
      <c r="AF406">
        <v>1</v>
      </c>
      <c r="AJ406" s="14" t="str">
        <f t="shared" si="31"/>
        <v>"english": "mi"</v>
      </c>
      <c r="AK406" s="14" t="str">
        <f t="shared" si="32"/>
        <v>"bengali": "মী"</v>
      </c>
      <c r="AL406" s="14" t="str">
        <f t="shared" si="33"/>
        <v>"use": "1"</v>
      </c>
      <c r="AN406" s="13" t="str">
        <f t="shared" si="34"/>
        <v>{ "english": "mi", "bengali": "মী", "use": "1" }</v>
      </c>
      <c r="AT406" s="19"/>
    </row>
    <row r="407" spans="1:46" ht="18" x14ac:dyDescent="0.35">
      <c r="A407" s="12" t="s">
        <v>61</v>
      </c>
      <c r="B407" t="s">
        <v>157</v>
      </c>
      <c r="G407" t="str">
        <f ca="1">IF(A407="","",VLOOKUP(A407,Tabelle1!$E$4:$G$99,3,FALSE))</f>
        <v>&amp;#x998</v>
      </c>
      <c r="H407" t="str">
        <f ca="1">IF(B407="","",VLOOKUP(B407,Tabelle1!$E$4:$G$99,3,FALSE))</f>
        <v>&amp;#x9BF</v>
      </c>
      <c r="I407" t="str">
        <f>IF(C407="","",VLOOKUP(C407,Tabelle1!$E$4:$G$99,3,FALSE))</f>
        <v/>
      </c>
      <c r="J407" t="str">
        <f>IF(D407="","",VLOOKUP(D407,Tabelle1!$E$4:$G$99,3,FALSE))</f>
        <v/>
      </c>
      <c r="K407" t="str">
        <f>IF(E407="","",VLOOKUP(E407,Tabelle1!$E$4:$G$99,3,FALSE))</f>
        <v/>
      </c>
      <c r="L407" t="str">
        <f>IF(F407="","",VLOOKUP(F407,Tabelle1!$E$4:$G$99,3,FALSE))</f>
        <v/>
      </c>
      <c r="N407" t="str">
        <f t="shared" ca="1" si="30"/>
        <v>&amp;#x998&amp;#x9BF&lt;br&gt;</v>
      </c>
      <c r="Q407" t="s">
        <v>782</v>
      </c>
      <c r="AD407" t="s">
        <v>1801</v>
      </c>
      <c r="AE407" s="16" t="s">
        <v>1394</v>
      </c>
      <c r="AF407">
        <v>1</v>
      </c>
      <c r="AJ407" s="14" t="str">
        <f t="shared" si="31"/>
        <v>"english": "ji"</v>
      </c>
      <c r="AK407" s="14" t="str">
        <f t="shared" si="32"/>
        <v>"bengali": "যী"</v>
      </c>
      <c r="AL407" s="14" t="str">
        <f t="shared" si="33"/>
        <v>"use": "1"</v>
      </c>
      <c r="AN407" s="13" t="str">
        <f t="shared" si="34"/>
        <v>{ "english": "ji", "bengali": "যী", "use": "1" }</v>
      </c>
      <c r="AT407" s="19"/>
    </row>
    <row r="408" spans="1:46" ht="18" x14ac:dyDescent="0.35">
      <c r="A408" s="12" t="s">
        <v>64</v>
      </c>
      <c r="B408" t="s">
        <v>157</v>
      </c>
      <c r="G408" t="str">
        <f ca="1">IF(A408="","",VLOOKUP(A408,Tabelle1!$E$4:$G$99,3,FALSE))</f>
        <v>&amp;#x999</v>
      </c>
      <c r="H408" t="str">
        <f ca="1">IF(B408="","",VLOOKUP(B408,Tabelle1!$E$4:$G$99,3,FALSE))</f>
        <v>&amp;#x9BF</v>
      </c>
      <c r="I408" t="str">
        <f>IF(C408="","",VLOOKUP(C408,Tabelle1!$E$4:$G$99,3,FALSE))</f>
        <v/>
      </c>
      <c r="J408" t="str">
        <f>IF(D408="","",VLOOKUP(D408,Tabelle1!$E$4:$G$99,3,FALSE))</f>
        <v/>
      </c>
      <c r="K408" t="str">
        <f>IF(E408="","",VLOOKUP(E408,Tabelle1!$E$4:$G$99,3,FALSE))</f>
        <v/>
      </c>
      <c r="L408" t="str">
        <f>IF(F408="","",VLOOKUP(F408,Tabelle1!$E$4:$G$99,3,FALSE))</f>
        <v/>
      </c>
      <c r="N408" t="str">
        <f t="shared" ca="1" si="30"/>
        <v>&amp;#x999&amp;#x9BF&lt;br&gt;</v>
      </c>
      <c r="Q408" t="s">
        <v>783</v>
      </c>
      <c r="AD408" t="s">
        <v>337</v>
      </c>
      <c r="AE408" s="16" t="s">
        <v>1395</v>
      </c>
      <c r="AF408">
        <v>1</v>
      </c>
      <c r="AJ408" s="14" t="str">
        <f t="shared" si="31"/>
        <v>"english": "ri"</v>
      </c>
      <c r="AK408" s="14" t="str">
        <f t="shared" si="32"/>
        <v>"bengali": "রী"</v>
      </c>
      <c r="AL408" s="14" t="str">
        <f t="shared" si="33"/>
        <v>"use": "1"</v>
      </c>
      <c r="AN408" s="13" t="str">
        <f t="shared" si="34"/>
        <v>{ "english": "ri", "bengali": "রী", "use": "1" }</v>
      </c>
      <c r="AT408" s="19"/>
    </row>
    <row r="409" spans="1:46" ht="18" x14ac:dyDescent="0.35">
      <c r="A409" s="12" t="s">
        <v>67</v>
      </c>
      <c r="B409" t="s">
        <v>157</v>
      </c>
      <c r="G409" t="str">
        <f ca="1">IF(A409="","",VLOOKUP(A409,Tabelle1!$E$4:$G$99,3,FALSE))</f>
        <v>&amp;#x99A</v>
      </c>
      <c r="H409" t="str">
        <f ca="1">IF(B409="","",VLOOKUP(B409,Tabelle1!$E$4:$G$99,3,FALSE))</f>
        <v>&amp;#x9BF</v>
      </c>
      <c r="I409" t="str">
        <f>IF(C409="","",VLOOKUP(C409,Tabelle1!$E$4:$G$99,3,FALSE))</f>
        <v/>
      </c>
      <c r="J409" t="str">
        <f>IF(D409="","",VLOOKUP(D409,Tabelle1!$E$4:$G$99,3,FALSE))</f>
        <v/>
      </c>
      <c r="K409" t="str">
        <f>IF(E409="","",VLOOKUP(E409,Tabelle1!$E$4:$G$99,3,FALSE))</f>
        <v/>
      </c>
      <c r="L409" t="str">
        <f>IF(F409="","",VLOOKUP(F409,Tabelle1!$E$4:$G$99,3,FALSE))</f>
        <v/>
      </c>
      <c r="N409" t="str">
        <f t="shared" ca="1" si="30"/>
        <v>&amp;#x99A&amp;#x9BF&lt;br&gt;</v>
      </c>
      <c r="Q409" t="s">
        <v>784</v>
      </c>
      <c r="AD409" t="s">
        <v>336</v>
      </c>
      <c r="AE409" s="16" t="s">
        <v>1396</v>
      </c>
      <c r="AF409">
        <v>1</v>
      </c>
      <c r="AJ409" s="14" t="str">
        <f t="shared" si="31"/>
        <v>"english": "li"</v>
      </c>
      <c r="AK409" s="14" t="str">
        <f t="shared" si="32"/>
        <v>"bengali": "লী"</v>
      </c>
      <c r="AL409" s="14" t="str">
        <f t="shared" si="33"/>
        <v>"use": "1"</v>
      </c>
      <c r="AN409" s="13" t="str">
        <f t="shared" si="34"/>
        <v>{ "english": "li", "bengali": "লী", "use": "1" }</v>
      </c>
      <c r="AT409" s="19"/>
    </row>
    <row r="410" spans="1:46" ht="18" x14ac:dyDescent="0.35">
      <c r="A410" s="12" t="s">
        <v>70</v>
      </c>
      <c r="B410" t="s">
        <v>157</v>
      </c>
      <c r="G410" t="str">
        <f ca="1">IF(A410="","",VLOOKUP(A410,Tabelle1!$E$4:$G$99,3,FALSE))</f>
        <v>&amp;#x99B</v>
      </c>
      <c r="H410" t="str">
        <f ca="1">IF(B410="","",VLOOKUP(B410,Tabelle1!$E$4:$G$99,3,FALSE))</f>
        <v>&amp;#x9BF</v>
      </c>
      <c r="I410" t="str">
        <f>IF(C410="","",VLOOKUP(C410,Tabelle1!$E$4:$G$99,3,FALSE))</f>
        <v/>
      </c>
      <c r="J410" t="str">
        <f>IF(D410="","",VLOOKUP(D410,Tabelle1!$E$4:$G$99,3,FALSE))</f>
        <v/>
      </c>
      <c r="K410" t="str">
        <f>IF(E410="","",VLOOKUP(E410,Tabelle1!$E$4:$G$99,3,FALSE))</f>
        <v/>
      </c>
      <c r="L410" t="str">
        <f>IF(F410="","",VLOOKUP(F410,Tabelle1!$E$4:$G$99,3,FALSE))</f>
        <v/>
      </c>
      <c r="N410" t="str">
        <f t="shared" ca="1" si="30"/>
        <v>&amp;#x99B&amp;#x9BF&lt;br&gt;</v>
      </c>
      <c r="Q410" t="s">
        <v>785</v>
      </c>
      <c r="AD410" t="s">
        <v>1814</v>
      </c>
      <c r="AE410" s="16" t="s">
        <v>1397</v>
      </c>
      <c r="AF410">
        <v>1</v>
      </c>
      <c r="AJ410" s="14" t="str">
        <f t="shared" si="31"/>
        <v>"english": "shi"</v>
      </c>
      <c r="AK410" s="14" t="str">
        <f t="shared" si="32"/>
        <v>"bengali": "শী"</v>
      </c>
      <c r="AL410" s="14" t="str">
        <f t="shared" si="33"/>
        <v>"use": "1"</v>
      </c>
      <c r="AN410" s="13" t="str">
        <f t="shared" si="34"/>
        <v>{ "english": "shi", "bengali": "শী", "use": "1" }</v>
      </c>
      <c r="AT410" s="19"/>
    </row>
    <row r="411" spans="1:46" ht="18" x14ac:dyDescent="0.35">
      <c r="A411" s="12" t="s">
        <v>73</v>
      </c>
      <c r="B411" t="s">
        <v>157</v>
      </c>
      <c r="G411" t="str">
        <f ca="1">IF(A411="","",VLOOKUP(A411,Tabelle1!$E$4:$G$99,3,FALSE))</f>
        <v>&amp;#x99C</v>
      </c>
      <c r="H411" t="str">
        <f ca="1">IF(B411="","",VLOOKUP(B411,Tabelle1!$E$4:$G$99,3,FALSE))</f>
        <v>&amp;#x9BF</v>
      </c>
      <c r="I411" t="str">
        <f>IF(C411="","",VLOOKUP(C411,Tabelle1!$E$4:$G$99,3,FALSE))</f>
        <v/>
      </c>
      <c r="J411" t="str">
        <f>IF(D411="","",VLOOKUP(D411,Tabelle1!$E$4:$G$99,3,FALSE))</f>
        <v/>
      </c>
      <c r="K411" t="str">
        <f>IF(E411="","",VLOOKUP(E411,Tabelle1!$E$4:$G$99,3,FALSE))</f>
        <v/>
      </c>
      <c r="L411" t="str">
        <f>IF(F411="","",VLOOKUP(F411,Tabelle1!$E$4:$G$99,3,FALSE))</f>
        <v/>
      </c>
      <c r="N411" t="str">
        <f t="shared" ca="1" si="30"/>
        <v>&amp;#x99C&amp;#x9BF&lt;br&gt;</v>
      </c>
      <c r="Q411" t="s">
        <v>786</v>
      </c>
      <c r="AD411" t="s">
        <v>1814</v>
      </c>
      <c r="AE411" s="16" t="s">
        <v>1398</v>
      </c>
      <c r="AF411">
        <v>1</v>
      </c>
      <c r="AJ411" s="14" t="str">
        <f t="shared" si="31"/>
        <v>"english": "shi"</v>
      </c>
      <c r="AK411" s="14" t="str">
        <f t="shared" si="32"/>
        <v>"bengali": "ষী"</v>
      </c>
      <c r="AL411" s="14" t="str">
        <f t="shared" si="33"/>
        <v>"use": "1"</v>
      </c>
      <c r="AN411" s="13" t="str">
        <f t="shared" si="34"/>
        <v>{ "english": "shi", "bengali": "ষী", "use": "1" }</v>
      </c>
      <c r="AT411" s="19"/>
    </row>
    <row r="412" spans="1:46" ht="18" x14ac:dyDescent="0.35">
      <c r="A412" s="12" t="s">
        <v>76</v>
      </c>
      <c r="B412" t="s">
        <v>157</v>
      </c>
      <c r="G412" t="str">
        <f ca="1">IF(A412="","",VLOOKUP(A412,Tabelle1!$E$4:$G$99,3,FALSE))</f>
        <v>&amp;#x99D</v>
      </c>
      <c r="H412" t="str">
        <f ca="1">IF(B412="","",VLOOKUP(B412,Tabelle1!$E$4:$G$99,3,FALSE))</f>
        <v>&amp;#x9BF</v>
      </c>
      <c r="I412" t="str">
        <f>IF(C412="","",VLOOKUP(C412,Tabelle1!$E$4:$G$99,3,FALSE))</f>
        <v/>
      </c>
      <c r="J412" t="str">
        <f>IF(D412="","",VLOOKUP(D412,Tabelle1!$E$4:$G$99,3,FALSE))</f>
        <v/>
      </c>
      <c r="K412" t="str">
        <f>IF(E412="","",VLOOKUP(E412,Tabelle1!$E$4:$G$99,3,FALSE))</f>
        <v/>
      </c>
      <c r="L412" t="str">
        <f>IF(F412="","",VLOOKUP(F412,Tabelle1!$E$4:$G$99,3,FALSE))</f>
        <v/>
      </c>
      <c r="N412" t="str">
        <f t="shared" ca="1" si="30"/>
        <v>&amp;#x99D&amp;#x9BF&lt;br&gt;</v>
      </c>
      <c r="Q412" t="s">
        <v>787</v>
      </c>
      <c r="AD412" t="s">
        <v>1814</v>
      </c>
      <c r="AE412" s="16" t="s">
        <v>1399</v>
      </c>
      <c r="AF412">
        <v>1</v>
      </c>
      <c r="AJ412" s="14" t="str">
        <f t="shared" si="31"/>
        <v>"english": "shi"</v>
      </c>
      <c r="AK412" s="14" t="str">
        <f t="shared" si="32"/>
        <v>"bengali": "সী"</v>
      </c>
      <c r="AL412" s="14" t="str">
        <f t="shared" si="33"/>
        <v>"use": "1"</v>
      </c>
      <c r="AN412" s="13" t="str">
        <f t="shared" si="34"/>
        <v>{ "english": "shi", "bengali": "সী", "use": "1" }</v>
      </c>
      <c r="AT412" s="19"/>
    </row>
    <row r="413" spans="1:46" ht="18" x14ac:dyDescent="0.35">
      <c r="A413" s="12" t="s">
        <v>79</v>
      </c>
      <c r="B413" t="s">
        <v>157</v>
      </c>
      <c r="G413" t="str">
        <f ca="1">IF(A413="","",VLOOKUP(A413,Tabelle1!$E$4:$G$99,3,FALSE))</f>
        <v>&amp;#x99E</v>
      </c>
      <c r="H413" t="str">
        <f ca="1">IF(B413="","",VLOOKUP(B413,Tabelle1!$E$4:$G$99,3,FALSE))</f>
        <v>&amp;#x9BF</v>
      </c>
      <c r="I413" t="str">
        <f>IF(C413="","",VLOOKUP(C413,Tabelle1!$E$4:$G$99,3,FALSE))</f>
        <v/>
      </c>
      <c r="J413" t="str">
        <f>IF(D413="","",VLOOKUP(D413,Tabelle1!$E$4:$G$99,3,FALSE))</f>
        <v/>
      </c>
      <c r="K413" t="str">
        <f>IF(E413="","",VLOOKUP(E413,Tabelle1!$E$4:$G$99,3,FALSE))</f>
        <v/>
      </c>
      <c r="L413" t="str">
        <f>IF(F413="","",VLOOKUP(F413,Tabelle1!$E$4:$G$99,3,FALSE))</f>
        <v/>
      </c>
      <c r="N413" t="str">
        <f t="shared" ca="1" si="30"/>
        <v>&amp;#x99E&amp;#x9BF&lt;br&gt;</v>
      </c>
      <c r="Q413" t="s">
        <v>788</v>
      </c>
      <c r="AD413" t="s">
        <v>1815</v>
      </c>
      <c r="AE413" s="16" t="s">
        <v>1400</v>
      </c>
      <c r="AF413">
        <v>1</v>
      </c>
      <c r="AJ413" s="14" t="str">
        <f t="shared" si="31"/>
        <v>"english": "hi"</v>
      </c>
      <c r="AK413" s="14" t="str">
        <f t="shared" si="32"/>
        <v>"bengali": "হী"</v>
      </c>
      <c r="AL413" s="14" t="str">
        <f t="shared" si="33"/>
        <v>"use": "1"</v>
      </c>
      <c r="AN413" s="13" t="str">
        <f t="shared" si="34"/>
        <v>{ "english": "hi", "bengali": "হী", "use": "1" }</v>
      </c>
      <c r="AT413" s="19"/>
    </row>
    <row r="414" spans="1:46" ht="18" x14ac:dyDescent="0.35">
      <c r="A414" s="12" t="s">
        <v>82</v>
      </c>
      <c r="B414" t="s">
        <v>157</v>
      </c>
      <c r="G414" t="str">
        <f ca="1">IF(A414="","",VLOOKUP(A414,Tabelle1!$E$4:$G$99,3,FALSE))</f>
        <v>&amp;#x99F</v>
      </c>
      <c r="H414" t="str">
        <f ca="1">IF(B414="","",VLOOKUP(B414,Tabelle1!$E$4:$G$99,3,FALSE))</f>
        <v>&amp;#x9BF</v>
      </c>
      <c r="I414" t="str">
        <f>IF(C414="","",VLOOKUP(C414,Tabelle1!$E$4:$G$99,3,FALSE))</f>
        <v/>
      </c>
      <c r="J414" t="str">
        <f>IF(D414="","",VLOOKUP(D414,Tabelle1!$E$4:$G$99,3,FALSE))</f>
        <v/>
      </c>
      <c r="K414" t="str">
        <f>IF(E414="","",VLOOKUP(E414,Tabelle1!$E$4:$G$99,3,FALSE))</f>
        <v/>
      </c>
      <c r="L414" t="str">
        <f>IF(F414="","",VLOOKUP(F414,Tabelle1!$E$4:$G$99,3,FALSE))</f>
        <v/>
      </c>
      <c r="N414" t="str">
        <f t="shared" ca="1" si="30"/>
        <v>&amp;#x99F&amp;#x9BF&lt;br&gt;</v>
      </c>
      <c r="Q414" t="s">
        <v>789</v>
      </c>
      <c r="AD414" t="s">
        <v>1816</v>
      </c>
      <c r="AE414" s="16" t="s">
        <v>1401</v>
      </c>
      <c r="AF414">
        <v>1</v>
      </c>
      <c r="AJ414" s="14" t="str">
        <f t="shared" si="31"/>
        <v>"english": "ke"</v>
      </c>
      <c r="AK414" s="14" t="str">
        <f t="shared" si="32"/>
        <v>"bengali": "কে"</v>
      </c>
      <c r="AL414" s="14" t="str">
        <f t="shared" si="33"/>
        <v>"use": "1"</v>
      </c>
      <c r="AN414" s="13" t="str">
        <f t="shared" si="34"/>
        <v>{ "english": "ke", "bengali": "কে", "use": "1" }</v>
      </c>
      <c r="AT414" s="19"/>
    </row>
    <row r="415" spans="1:46" ht="18" x14ac:dyDescent="0.35">
      <c r="A415" s="12" t="s">
        <v>85</v>
      </c>
      <c r="B415" t="s">
        <v>157</v>
      </c>
      <c r="G415" t="str">
        <f ca="1">IF(A415="","",VLOOKUP(A415,Tabelle1!$E$4:$G$99,3,FALSE))</f>
        <v>&amp;#x9A0</v>
      </c>
      <c r="H415" t="str">
        <f ca="1">IF(B415="","",VLOOKUP(B415,Tabelle1!$E$4:$G$99,3,FALSE))</f>
        <v>&amp;#x9BF</v>
      </c>
      <c r="I415" t="str">
        <f>IF(C415="","",VLOOKUP(C415,Tabelle1!$E$4:$G$99,3,FALSE))</f>
        <v/>
      </c>
      <c r="J415" t="str">
        <f>IF(D415="","",VLOOKUP(D415,Tabelle1!$E$4:$G$99,3,FALSE))</f>
        <v/>
      </c>
      <c r="K415" t="str">
        <f>IF(E415="","",VLOOKUP(E415,Tabelle1!$E$4:$G$99,3,FALSE))</f>
        <v/>
      </c>
      <c r="L415" t="str">
        <f>IF(F415="","",VLOOKUP(F415,Tabelle1!$E$4:$G$99,3,FALSE))</f>
        <v/>
      </c>
      <c r="N415" t="str">
        <f t="shared" ca="1" si="30"/>
        <v>&amp;#x9A0&amp;#x9BF&lt;br&gt;</v>
      </c>
      <c r="Q415" t="s">
        <v>790</v>
      </c>
      <c r="AD415" t="s">
        <v>1817</v>
      </c>
      <c r="AE415" s="16" t="s">
        <v>1402</v>
      </c>
      <c r="AF415">
        <v>1</v>
      </c>
      <c r="AJ415" s="14" t="str">
        <f t="shared" si="31"/>
        <v>"english": "khe"</v>
      </c>
      <c r="AK415" s="14" t="str">
        <f t="shared" si="32"/>
        <v>"bengali": "খে"</v>
      </c>
      <c r="AL415" s="14" t="str">
        <f t="shared" si="33"/>
        <v>"use": "1"</v>
      </c>
      <c r="AN415" s="13" t="str">
        <f t="shared" si="34"/>
        <v>{ "english": "khe", "bengali": "খে", "use": "1" }</v>
      </c>
      <c r="AT415" s="19"/>
    </row>
    <row r="416" spans="1:46" ht="18" x14ac:dyDescent="0.35">
      <c r="A416" s="12" t="s">
        <v>88</v>
      </c>
      <c r="B416" t="s">
        <v>157</v>
      </c>
      <c r="G416" t="str">
        <f ca="1">IF(A416="","",VLOOKUP(A416,Tabelle1!$E$4:$G$99,3,FALSE))</f>
        <v>&amp;#x9A1</v>
      </c>
      <c r="H416" t="str">
        <f ca="1">IF(B416="","",VLOOKUP(B416,Tabelle1!$E$4:$G$99,3,FALSE))</f>
        <v>&amp;#x9BF</v>
      </c>
      <c r="I416" t="str">
        <f>IF(C416="","",VLOOKUP(C416,Tabelle1!$E$4:$G$99,3,FALSE))</f>
        <v/>
      </c>
      <c r="J416" t="str">
        <f>IF(D416="","",VLOOKUP(D416,Tabelle1!$E$4:$G$99,3,FALSE))</f>
        <v/>
      </c>
      <c r="K416" t="str">
        <f>IF(E416="","",VLOOKUP(E416,Tabelle1!$E$4:$G$99,3,FALSE))</f>
        <v/>
      </c>
      <c r="L416" t="str">
        <f>IF(F416="","",VLOOKUP(F416,Tabelle1!$E$4:$G$99,3,FALSE))</f>
        <v/>
      </c>
      <c r="N416" t="str">
        <f t="shared" ca="1" si="30"/>
        <v>&amp;#x9A1&amp;#x9BF&lt;br&gt;</v>
      </c>
      <c r="Q416" t="s">
        <v>791</v>
      </c>
      <c r="AD416" t="s">
        <v>1818</v>
      </c>
      <c r="AE416" s="16" t="s">
        <v>1403</v>
      </c>
      <c r="AF416">
        <v>1</v>
      </c>
      <c r="AJ416" s="14" t="str">
        <f t="shared" si="31"/>
        <v>"english": "ge"</v>
      </c>
      <c r="AK416" s="14" t="str">
        <f t="shared" si="32"/>
        <v>"bengali": "গে"</v>
      </c>
      <c r="AL416" s="14" t="str">
        <f t="shared" si="33"/>
        <v>"use": "1"</v>
      </c>
      <c r="AN416" s="13" t="str">
        <f t="shared" si="34"/>
        <v>{ "english": "ge", "bengali": "গে", "use": "1" }</v>
      </c>
      <c r="AT416" s="19" t="str">
        <f>AN416&amp;","&amp;AN417&amp;","&amp;AN418&amp;","&amp;AN419&amp;","&amp;AN420&amp;","&amp;AN421&amp;","&amp;AN422&amp;","&amp;AN423&amp;","&amp;AN424&amp;","&amp;AN425&amp;","&amp;AN426&amp;","&amp;AN427&amp;","&amp;AN428&amp;","&amp;AN429&amp;","&amp;AN430&amp;","&amp;AN431&amp;","&amp;AN432&amp;","&amp;AN433&amp;","&amp;AN434&amp;","&amp;AN435&amp;","&amp;AN436&amp;","&amp;AN437&amp;","&amp;AN438&amp;","&amp;AN439&amp;","&amp;AN440&amp;","&amp;AN441&amp;","&amp;AN442&amp;","&amp;AN443&amp;","&amp;AN444&amp;","&amp;AN445&amp;","&amp;AN446&amp;","&amp;AN447&amp;","&amp;AN448&amp;","&amp;AN449&amp;","&amp;AN450&amp;","&amp;AN451&amp;","&amp;AN452&amp;","&amp;AN453&amp;","&amp;AN454&amp;","&amp;AN455&amp;","&amp;AN456&amp;","&amp;AN457&amp;","&amp;AN458&amp;","&amp;AN459&amp;","&amp;AN460&amp;","&amp;AN461&amp;","&amp;AN462&amp;","&amp;AN463&amp;","&amp;AN464&amp;","&amp;AN465&amp;","&amp;AN466&amp;","&amp;AN467&amp;","&amp;AN468&amp;","&amp;AN469&amp;","&amp;AN470&amp;","&amp;AN471&amp;","&amp;AN472&amp;","&amp;AN473&amp;","&amp;AN474&amp;","&amp;AN475&amp;","&amp;AN476&amp;","&amp;AN477&amp;","&amp;AN478&amp;","&amp;AN479&amp;","&amp;AN480&amp;","&amp;AN481&amp;","&amp;AN482&amp;","&amp;AN483&amp;","&amp;AN484</f>
        <v>{ "english": "ge", "bengali": "গে", "use": "1" },{ "english": "ghe", "bengali": "ঘে", "use": "1" },{ "english": "che", "bengali": "চে", "use": "1" },{ "english": "chhe", "bengali": "ছে", "use": "1" },{ "english": "je", "bengali": "জে", "use": "1" },{ "english": "jhe", "bengali": "ঝে", "use": "1" },{ "english": "te", "bengali": "টে", "use": "1" },{ "english": "the", "bengali": "ঠে", "use": "1" },{ "english": "de", "bengali": "ডে", "use": "1" },{ "english": "dhe", "bengali": "ঢে", "use": "1" },{ "english": "ne", "bengali": "ণে", "use": "1" },{ "english": "te", "bengali": "তে", "use": "1" },{ "english": "the", "bengali": "থে", "use": "1" },{ "english": "de", "bengali": "দে", "use": "1" },{ "english": "dhe", "bengali": "ধে", "use": "1" },{ "english": "ne", "bengali": "নে", "use": "1" },{ "english": "pe", "bengali": "পে", "use": "1" },{ "english": "fe", "bengali": "ফে", "use": "1" },{ "english": "be", "bengali": "বে", "use": "1" },{ "english": "bhe", "bengali": "ভে", "use": "1" },{ "english": "ve", "bengali": "ভে", "use": "1" },{ "english": "me", "bengali": "মে", "use": "1" },{ "english": "je", "bengali": "যে", "use": "1" },{ "english": "re", "bengali": "রে", "use": "1" },{ "english": "le", "bengali": "লে", "use": "1" },{ "english": "she", "bengali": "শে", "use": "1" },{ "english": "she", "bengali": "ষে", "use": "1" },{ "english": "she", "bengali": "সে", "use": "1" },{ "english": "he", "bengali": "হে", "use": "1" },{ "english": "koi", "bengali": "কৈ", "use": "1" },{ "english": "khoi", "bengali": "খৈ", "use": "1" },{ "english": "goi", "bengali": "গৈ", "use": "1" },{ "english": "ghoi", "bengali": "ঘৈ", "use": "1" },{ "english": "choi", "bengali": "চৈ", "use": "1" },{ "english": "chhoi", "bengali": "ছৈ", "use": "1" },{ "english": "joi", "bengali": "জৈ", "use": "1" },{ "english": "jhoi", "bengali": "ঝৈ", "use": "1" },{ "english": "toi", "bengali": "টৈ", "use": "1" },{ "english": "thoi", "bengali": "ঠৈ", "use": "1" },{ "english": "doi", "bengali": "ডৈ", "use": "1" },{ "english": "dhoi", "bengali": "ঢৈ", "use": "1" },{ "english": "noi", "bengali": "ণৈ", "use": "1" },{ "english": "toi", "bengali": "তৈ", "use": "1" },{ "english": "thoi", "bengali": "থৈ", "use": "1" },{ "english": "doi", "bengali": "দৈ", "use": "1" },{ "english": "dhoi", "bengali": "ধৈ", "use": "1" },{ "english": "noi", "bengali": "নৈ", "use": "1" },{ "english": "poi", "bengali": "পৈ", "use": "1" },{ "english": "foi", "bengali": "ফৈ", "use": "1" },{ "english": "boi", "bengali": "বৈ", "use": "1" },{ "english": "bhoi", "bengali": "ভৈ", "use": "1" },{ "english": "voi", "bengali": "ভৈ", "use": "1" },{ "english": "moi", "bengali": "মৈ", "use": "1" },{ "english": "joi", "bengali": "যৈ", "use": "1" },{ "english": "roi", "bengali": "রৈ", "use": "1" },{ "english": "loi", "bengali": "লৈ", "use": "1" },{ "english": "shoi", "bengali": "শৈ", "use": "1" },{ "english": "shoi", "bengali": "ষৈ", "use": "1" },{ "english": "shoi", "bengali": "সৈ", "use": "1" },{ "english": "hoi", "bengali": "হৈ", "use": "1" },{ "english": "ko", "bengali": "কো", "use": "1" },{ "english": "kho", "bengali": "খো", "use": "1" },{ "english": "go", "bengali": "গো", "use": "1" },{ "english": "gho", "bengali": "ঘো", "use": "1" },{ "english": "cho", "bengali": "চো", "use": "1" },{ "english": "chho", "bengali": "ছো", "use": "1" },{ "english": "jo", "bengali": "জো", "use": "1" },{ "english": "jho", "bengali": "ঝো", "use": "1" },{ "english": "to", "bengali": "টো", "use": "1" }</v>
      </c>
    </row>
    <row r="417" spans="1:46" ht="18" x14ac:dyDescent="0.35">
      <c r="A417" s="12" t="s">
        <v>91</v>
      </c>
      <c r="B417" t="s">
        <v>157</v>
      </c>
      <c r="G417" t="str">
        <f ca="1">IF(A417="","",VLOOKUP(A417,Tabelle1!$E$4:$G$99,3,FALSE))</f>
        <v>&amp;#x9A2</v>
      </c>
      <c r="H417" t="str">
        <f ca="1">IF(B417="","",VLOOKUP(B417,Tabelle1!$E$4:$G$99,3,FALSE))</f>
        <v>&amp;#x9BF</v>
      </c>
      <c r="I417" t="str">
        <f>IF(C417="","",VLOOKUP(C417,Tabelle1!$E$4:$G$99,3,FALSE))</f>
        <v/>
      </c>
      <c r="J417" t="str">
        <f>IF(D417="","",VLOOKUP(D417,Tabelle1!$E$4:$G$99,3,FALSE))</f>
        <v/>
      </c>
      <c r="K417" t="str">
        <f>IF(E417="","",VLOOKUP(E417,Tabelle1!$E$4:$G$99,3,FALSE))</f>
        <v/>
      </c>
      <c r="L417" t="str">
        <f>IF(F417="","",VLOOKUP(F417,Tabelle1!$E$4:$G$99,3,FALSE))</f>
        <v/>
      </c>
      <c r="N417" t="str">
        <f t="shared" ca="1" si="30"/>
        <v>&amp;#x9A2&amp;#x9BF&lt;br&gt;</v>
      </c>
      <c r="Q417" t="s">
        <v>792</v>
      </c>
      <c r="AD417" t="s">
        <v>1819</v>
      </c>
      <c r="AE417" s="16" t="s">
        <v>1404</v>
      </c>
      <c r="AF417">
        <v>1</v>
      </c>
      <c r="AJ417" s="14" t="str">
        <f t="shared" si="31"/>
        <v>"english": "ghe"</v>
      </c>
      <c r="AK417" s="14" t="str">
        <f t="shared" si="32"/>
        <v>"bengali": "ঘে"</v>
      </c>
      <c r="AL417" s="14" t="str">
        <f t="shared" si="33"/>
        <v>"use": "1"</v>
      </c>
      <c r="AN417" s="13" t="str">
        <f t="shared" si="34"/>
        <v>{ "english": "ghe", "bengali": "ঘে", "use": "1" }</v>
      </c>
      <c r="AT417" s="19"/>
    </row>
    <row r="418" spans="1:46" ht="18" x14ac:dyDescent="0.35">
      <c r="A418" s="12" t="s">
        <v>94</v>
      </c>
      <c r="B418" t="s">
        <v>157</v>
      </c>
      <c r="G418" t="str">
        <f ca="1">IF(A418="","",VLOOKUP(A418,Tabelle1!$E$4:$G$99,3,FALSE))</f>
        <v>&amp;#x9A3</v>
      </c>
      <c r="H418" t="str">
        <f ca="1">IF(B418="","",VLOOKUP(B418,Tabelle1!$E$4:$G$99,3,FALSE))</f>
        <v>&amp;#x9BF</v>
      </c>
      <c r="I418" t="str">
        <f>IF(C418="","",VLOOKUP(C418,Tabelle1!$E$4:$G$99,3,FALSE))</f>
        <v/>
      </c>
      <c r="J418" t="str">
        <f>IF(D418="","",VLOOKUP(D418,Tabelle1!$E$4:$G$99,3,FALSE))</f>
        <v/>
      </c>
      <c r="K418" t="str">
        <f>IF(E418="","",VLOOKUP(E418,Tabelle1!$E$4:$G$99,3,FALSE))</f>
        <v/>
      </c>
      <c r="L418" t="str">
        <f>IF(F418="","",VLOOKUP(F418,Tabelle1!$E$4:$G$99,3,FALSE))</f>
        <v/>
      </c>
      <c r="N418" t="str">
        <f t="shared" ca="1" si="30"/>
        <v>&amp;#x9A3&amp;#x9BF&lt;br&gt;</v>
      </c>
      <c r="Q418" t="s">
        <v>793</v>
      </c>
      <c r="AD418" t="s">
        <v>1820</v>
      </c>
      <c r="AE418" s="16" t="s">
        <v>1405</v>
      </c>
      <c r="AF418">
        <v>1</v>
      </c>
      <c r="AJ418" s="14" t="str">
        <f t="shared" si="31"/>
        <v>"english": "che"</v>
      </c>
      <c r="AK418" s="14" t="str">
        <f t="shared" si="32"/>
        <v>"bengali": "চে"</v>
      </c>
      <c r="AL418" s="14" t="str">
        <f t="shared" si="33"/>
        <v>"use": "1"</v>
      </c>
      <c r="AN418" s="13" t="str">
        <f t="shared" si="34"/>
        <v>{ "english": "che", "bengali": "চে", "use": "1" }</v>
      </c>
      <c r="AT418" s="19"/>
    </row>
    <row r="419" spans="1:46" ht="18" x14ac:dyDescent="0.35">
      <c r="A419" s="12" t="s">
        <v>97</v>
      </c>
      <c r="B419" t="s">
        <v>157</v>
      </c>
      <c r="G419" t="str">
        <f ca="1">IF(A419="","",VLOOKUP(A419,Tabelle1!$E$4:$G$99,3,FALSE))</f>
        <v>&amp;#x9A4</v>
      </c>
      <c r="H419" t="str">
        <f ca="1">IF(B419="","",VLOOKUP(B419,Tabelle1!$E$4:$G$99,3,FALSE))</f>
        <v>&amp;#x9BF</v>
      </c>
      <c r="I419" t="str">
        <f>IF(C419="","",VLOOKUP(C419,Tabelle1!$E$4:$G$99,3,FALSE))</f>
        <v/>
      </c>
      <c r="J419" t="str">
        <f>IF(D419="","",VLOOKUP(D419,Tabelle1!$E$4:$G$99,3,FALSE))</f>
        <v/>
      </c>
      <c r="K419" t="str">
        <f>IF(E419="","",VLOOKUP(E419,Tabelle1!$E$4:$G$99,3,FALSE))</f>
        <v/>
      </c>
      <c r="L419" t="str">
        <f>IF(F419="","",VLOOKUP(F419,Tabelle1!$E$4:$G$99,3,FALSE))</f>
        <v/>
      </c>
      <c r="N419" t="str">
        <f t="shared" ca="1" si="30"/>
        <v>&amp;#x9A4&amp;#x9BF&lt;br&gt;</v>
      </c>
      <c r="Q419" t="s">
        <v>794</v>
      </c>
      <c r="AD419" t="s">
        <v>1821</v>
      </c>
      <c r="AE419" s="16" t="s">
        <v>1406</v>
      </c>
      <c r="AF419">
        <v>1</v>
      </c>
      <c r="AJ419" s="14" t="str">
        <f t="shared" si="31"/>
        <v>"english": "chhe"</v>
      </c>
      <c r="AK419" s="14" t="str">
        <f t="shared" si="32"/>
        <v>"bengali": "ছে"</v>
      </c>
      <c r="AL419" s="14" t="str">
        <f t="shared" si="33"/>
        <v>"use": "1"</v>
      </c>
      <c r="AN419" s="13" t="str">
        <f t="shared" si="34"/>
        <v>{ "english": "chhe", "bengali": "ছে", "use": "1" }</v>
      </c>
      <c r="AT419" s="19"/>
    </row>
    <row r="420" spans="1:46" ht="18" x14ac:dyDescent="0.35">
      <c r="A420" s="12" t="s">
        <v>100</v>
      </c>
      <c r="B420" t="s">
        <v>157</v>
      </c>
      <c r="G420" t="str">
        <f ca="1">IF(A420="","",VLOOKUP(A420,Tabelle1!$E$4:$G$99,3,FALSE))</f>
        <v>&amp;#x9A5</v>
      </c>
      <c r="H420" t="str">
        <f ca="1">IF(B420="","",VLOOKUP(B420,Tabelle1!$E$4:$G$99,3,FALSE))</f>
        <v>&amp;#x9BF</v>
      </c>
      <c r="I420" t="str">
        <f>IF(C420="","",VLOOKUP(C420,Tabelle1!$E$4:$G$99,3,FALSE))</f>
        <v/>
      </c>
      <c r="J420" t="str">
        <f>IF(D420="","",VLOOKUP(D420,Tabelle1!$E$4:$G$99,3,FALSE))</f>
        <v/>
      </c>
      <c r="K420" t="str">
        <f>IF(E420="","",VLOOKUP(E420,Tabelle1!$E$4:$G$99,3,FALSE))</f>
        <v/>
      </c>
      <c r="L420" t="str">
        <f>IF(F420="","",VLOOKUP(F420,Tabelle1!$E$4:$G$99,3,FALSE))</f>
        <v/>
      </c>
      <c r="N420" t="str">
        <f t="shared" ca="1" si="30"/>
        <v>&amp;#x9A5&amp;#x9BF&lt;br&gt;</v>
      </c>
      <c r="Q420" t="s">
        <v>795</v>
      </c>
      <c r="AD420" t="s">
        <v>1822</v>
      </c>
      <c r="AE420" s="16" t="s">
        <v>1407</v>
      </c>
      <c r="AF420">
        <v>1</v>
      </c>
      <c r="AJ420" s="14" t="str">
        <f t="shared" si="31"/>
        <v>"english": "je"</v>
      </c>
      <c r="AK420" s="14" t="str">
        <f t="shared" si="32"/>
        <v>"bengali": "জে"</v>
      </c>
      <c r="AL420" s="14" t="str">
        <f t="shared" si="33"/>
        <v>"use": "1"</v>
      </c>
      <c r="AN420" s="13" t="str">
        <f t="shared" si="34"/>
        <v>{ "english": "je", "bengali": "জে", "use": "1" }</v>
      </c>
      <c r="AT420" s="19"/>
    </row>
    <row r="421" spans="1:46" ht="18" x14ac:dyDescent="0.35">
      <c r="A421" s="12" t="s">
        <v>103</v>
      </c>
      <c r="B421" t="s">
        <v>157</v>
      </c>
      <c r="G421" t="str">
        <f ca="1">IF(A421="","",VLOOKUP(A421,Tabelle1!$E$4:$G$99,3,FALSE))</f>
        <v>&amp;#x9A6</v>
      </c>
      <c r="H421" t="str">
        <f ca="1">IF(B421="","",VLOOKUP(B421,Tabelle1!$E$4:$G$99,3,FALSE))</f>
        <v>&amp;#x9BF</v>
      </c>
      <c r="I421" t="str">
        <f>IF(C421="","",VLOOKUP(C421,Tabelle1!$E$4:$G$99,3,FALSE))</f>
        <v/>
      </c>
      <c r="J421" t="str">
        <f>IF(D421="","",VLOOKUP(D421,Tabelle1!$E$4:$G$99,3,FALSE))</f>
        <v/>
      </c>
      <c r="K421" t="str">
        <f>IF(E421="","",VLOOKUP(E421,Tabelle1!$E$4:$G$99,3,FALSE))</f>
        <v/>
      </c>
      <c r="L421" t="str">
        <f>IF(F421="","",VLOOKUP(F421,Tabelle1!$E$4:$G$99,3,FALSE))</f>
        <v/>
      </c>
      <c r="N421" t="str">
        <f t="shared" ca="1" si="30"/>
        <v>&amp;#x9A6&amp;#x9BF&lt;br&gt;</v>
      </c>
      <c r="Q421" t="s">
        <v>796</v>
      </c>
      <c r="AD421" t="s">
        <v>1823</v>
      </c>
      <c r="AE421" s="16" t="s">
        <v>1408</v>
      </c>
      <c r="AF421">
        <v>1</v>
      </c>
      <c r="AJ421" s="14" t="str">
        <f t="shared" si="31"/>
        <v>"english": "jhe"</v>
      </c>
      <c r="AK421" s="14" t="str">
        <f t="shared" si="32"/>
        <v>"bengali": "ঝে"</v>
      </c>
      <c r="AL421" s="14" t="str">
        <f t="shared" si="33"/>
        <v>"use": "1"</v>
      </c>
      <c r="AN421" s="13" t="str">
        <f t="shared" si="34"/>
        <v>{ "english": "jhe", "bengali": "ঝে", "use": "1" }</v>
      </c>
      <c r="AT421" s="19"/>
    </row>
    <row r="422" spans="1:46" ht="18" x14ac:dyDescent="0.35">
      <c r="A422" s="12" t="s">
        <v>106</v>
      </c>
      <c r="B422" t="s">
        <v>157</v>
      </c>
      <c r="G422" t="str">
        <f ca="1">IF(A422="","",VLOOKUP(A422,Tabelle1!$E$4:$G$99,3,FALSE))</f>
        <v>&amp;#x9A7</v>
      </c>
      <c r="H422" t="str">
        <f ca="1">IF(B422="","",VLOOKUP(B422,Tabelle1!$E$4:$G$99,3,FALSE))</f>
        <v>&amp;#x9BF</v>
      </c>
      <c r="I422" t="str">
        <f>IF(C422="","",VLOOKUP(C422,Tabelle1!$E$4:$G$99,3,FALSE))</f>
        <v/>
      </c>
      <c r="J422" t="str">
        <f>IF(D422="","",VLOOKUP(D422,Tabelle1!$E$4:$G$99,3,FALSE))</f>
        <v/>
      </c>
      <c r="K422" t="str">
        <f>IF(E422="","",VLOOKUP(E422,Tabelle1!$E$4:$G$99,3,FALSE))</f>
        <v/>
      </c>
      <c r="L422" t="str">
        <f>IF(F422="","",VLOOKUP(F422,Tabelle1!$E$4:$G$99,3,FALSE))</f>
        <v/>
      </c>
      <c r="N422" t="str">
        <f t="shared" ca="1" si="30"/>
        <v>&amp;#x9A7&amp;#x9BF&lt;br&gt;</v>
      </c>
      <c r="Q422" t="s">
        <v>797</v>
      </c>
      <c r="AD422" t="s">
        <v>1824</v>
      </c>
      <c r="AE422" s="16" t="s">
        <v>1409</v>
      </c>
      <c r="AF422">
        <v>1</v>
      </c>
      <c r="AJ422" s="14" t="str">
        <f t="shared" si="31"/>
        <v>"english": "te"</v>
      </c>
      <c r="AK422" s="14" t="str">
        <f t="shared" si="32"/>
        <v>"bengali": "টে"</v>
      </c>
      <c r="AL422" s="14" t="str">
        <f t="shared" si="33"/>
        <v>"use": "1"</v>
      </c>
      <c r="AN422" s="13" t="str">
        <f t="shared" si="34"/>
        <v>{ "english": "te", "bengali": "টে", "use": "1" }</v>
      </c>
      <c r="AT422" s="19"/>
    </row>
    <row r="423" spans="1:46" ht="18" x14ac:dyDescent="0.35">
      <c r="A423" s="12" t="s">
        <v>109</v>
      </c>
      <c r="B423" t="s">
        <v>157</v>
      </c>
      <c r="G423" t="str">
        <f ca="1">IF(A423="","",VLOOKUP(A423,Tabelle1!$E$4:$G$99,3,FALSE))</f>
        <v>&amp;#x9A8</v>
      </c>
      <c r="H423" t="str">
        <f ca="1">IF(B423="","",VLOOKUP(B423,Tabelle1!$E$4:$G$99,3,FALSE))</f>
        <v>&amp;#x9BF</v>
      </c>
      <c r="I423" t="str">
        <f>IF(C423="","",VLOOKUP(C423,Tabelle1!$E$4:$G$99,3,FALSE))</f>
        <v/>
      </c>
      <c r="J423" t="str">
        <f>IF(D423="","",VLOOKUP(D423,Tabelle1!$E$4:$G$99,3,FALSE))</f>
        <v/>
      </c>
      <c r="K423" t="str">
        <f>IF(E423="","",VLOOKUP(E423,Tabelle1!$E$4:$G$99,3,FALSE))</f>
        <v/>
      </c>
      <c r="L423" t="str">
        <f>IF(F423="","",VLOOKUP(F423,Tabelle1!$E$4:$G$99,3,FALSE))</f>
        <v/>
      </c>
      <c r="N423" t="str">
        <f t="shared" ca="1" si="30"/>
        <v>&amp;#x9A8&amp;#x9BF&lt;br&gt;</v>
      </c>
      <c r="Q423" t="s">
        <v>798</v>
      </c>
      <c r="AD423" t="s">
        <v>1825</v>
      </c>
      <c r="AE423" s="16" t="s">
        <v>1410</v>
      </c>
      <c r="AF423">
        <v>1</v>
      </c>
      <c r="AJ423" s="14" t="str">
        <f t="shared" si="31"/>
        <v>"english": "the"</v>
      </c>
      <c r="AK423" s="14" t="str">
        <f t="shared" si="32"/>
        <v>"bengali": "ঠে"</v>
      </c>
      <c r="AL423" s="14" t="str">
        <f t="shared" si="33"/>
        <v>"use": "1"</v>
      </c>
      <c r="AN423" s="13" t="str">
        <f t="shared" si="34"/>
        <v>{ "english": "the", "bengali": "ঠে", "use": "1" }</v>
      </c>
      <c r="AT423" s="19"/>
    </row>
    <row r="424" spans="1:46" ht="18" x14ac:dyDescent="0.35">
      <c r="A424" s="12" t="s">
        <v>112</v>
      </c>
      <c r="B424" t="s">
        <v>157</v>
      </c>
      <c r="G424" t="str">
        <f ca="1">IF(A424="","",VLOOKUP(A424,Tabelle1!$E$4:$G$99,3,FALSE))</f>
        <v>&amp;#x9AA</v>
      </c>
      <c r="H424" t="str">
        <f ca="1">IF(B424="","",VLOOKUP(B424,Tabelle1!$E$4:$G$99,3,FALSE))</f>
        <v>&amp;#x9BF</v>
      </c>
      <c r="I424" t="str">
        <f>IF(C424="","",VLOOKUP(C424,Tabelle1!$E$4:$G$99,3,FALSE))</f>
        <v/>
      </c>
      <c r="J424" t="str">
        <f>IF(D424="","",VLOOKUP(D424,Tabelle1!$E$4:$G$99,3,FALSE))</f>
        <v/>
      </c>
      <c r="K424" t="str">
        <f>IF(E424="","",VLOOKUP(E424,Tabelle1!$E$4:$G$99,3,FALSE))</f>
        <v/>
      </c>
      <c r="L424" t="str">
        <f>IF(F424="","",VLOOKUP(F424,Tabelle1!$E$4:$G$99,3,FALSE))</f>
        <v/>
      </c>
      <c r="N424" t="str">
        <f t="shared" ca="1" si="30"/>
        <v>&amp;#x9AA&amp;#x9BF&lt;br&gt;</v>
      </c>
      <c r="Q424" t="s">
        <v>799</v>
      </c>
      <c r="AD424" t="s">
        <v>1826</v>
      </c>
      <c r="AE424" s="16" t="s">
        <v>1411</v>
      </c>
      <c r="AF424">
        <v>1</v>
      </c>
      <c r="AJ424" s="14" t="str">
        <f t="shared" si="31"/>
        <v>"english": "de"</v>
      </c>
      <c r="AK424" s="14" t="str">
        <f t="shared" si="32"/>
        <v>"bengali": "ডে"</v>
      </c>
      <c r="AL424" s="14" t="str">
        <f t="shared" si="33"/>
        <v>"use": "1"</v>
      </c>
      <c r="AN424" s="13" t="str">
        <f t="shared" si="34"/>
        <v>{ "english": "de", "bengali": "ডে", "use": "1" }</v>
      </c>
      <c r="AT424" s="19"/>
    </row>
    <row r="425" spans="1:46" ht="18" x14ac:dyDescent="0.35">
      <c r="A425" s="12" t="s">
        <v>115</v>
      </c>
      <c r="B425" t="s">
        <v>157</v>
      </c>
      <c r="G425" t="str">
        <f ca="1">IF(A425="","",VLOOKUP(A425,Tabelle1!$E$4:$G$99,3,FALSE))</f>
        <v>&amp;#x9AB</v>
      </c>
      <c r="H425" t="str">
        <f ca="1">IF(B425="","",VLOOKUP(B425,Tabelle1!$E$4:$G$99,3,FALSE))</f>
        <v>&amp;#x9BF</v>
      </c>
      <c r="I425" t="str">
        <f>IF(C425="","",VLOOKUP(C425,Tabelle1!$E$4:$G$99,3,FALSE))</f>
        <v/>
      </c>
      <c r="J425" t="str">
        <f>IF(D425="","",VLOOKUP(D425,Tabelle1!$E$4:$G$99,3,FALSE))</f>
        <v/>
      </c>
      <c r="K425" t="str">
        <f>IF(E425="","",VLOOKUP(E425,Tabelle1!$E$4:$G$99,3,FALSE))</f>
        <v/>
      </c>
      <c r="L425" t="str">
        <f>IF(F425="","",VLOOKUP(F425,Tabelle1!$E$4:$G$99,3,FALSE))</f>
        <v/>
      </c>
      <c r="N425" t="str">
        <f t="shared" ca="1" si="30"/>
        <v>&amp;#x9AB&amp;#x9BF&lt;br&gt;</v>
      </c>
      <c r="Q425" t="s">
        <v>800</v>
      </c>
      <c r="AD425" t="s">
        <v>1827</v>
      </c>
      <c r="AE425" s="16" t="s">
        <v>1412</v>
      </c>
      <c r="AF425">
        <v>1</v>
      </c>
      <c r="AJ425" s="14" t="str">
        <f t="shared" si="31"/>
        <v>"english": "dhe"</v>
      </c>
      <c r="AK425" s="14" t="str">
        <f t="shared" si="32"/>
        <v>"bengali": "ঢে"</v>
      </c>
      <c r="AL425" s="14" t="str">
        <f t="shared" si="33"/>
        <v>"use": "1"</v>
      </c>
      <c r="AN425" s="13" t="str">
        <f t="shared" si="34"/>
        <v>{ "english": "dhe", "bengali": "ঢে", "use": "1" }</v>
      </c>
      <c r="AT425" s="19"/>
    </row>
    <row r="426" spans="1:46" ht="18" x14ac:dyDescent="0.35">
      <c r="A426" s="12" t="s">
        <v>118</v>
      </c>
      <c r="B426" t="s">
        <v>157</v>
      </c>
      <c r="G426" t="str">
        <f ca="1">IF(A426="","",VLOOKUP(A426,Tabelle1!$E$4:$G$99,3,FALSE))</f>
        <v>&amp;#x9AC</v>
      </c>
      <c r="H426" t="str">
        <f ca="1">IF(B426="","",VLOOKUP(B426,Tabelle1!$E$4:$G$99,3,FALSE))</f>
        <v>&amp;#x9BF</v>
      </c>
      <c r="I426" t="str">
        <f>IF(C426="","",VLOOKUP(C426,Tabelle1!$E$4:$G$99,3,FALSE))</f>
        <v/>
      </c>
      <c r="J426" t="str">
        <f>IF(D426="","",VLOOKUP(D426,Tabelle1!$E$4:$G$99,3,FALSE))</f>
        <v/>
      </c>
      <c r="K426" t="str">
        <f>IF(E426="","",VLOOKUP(E426,Tabelle1!$E$4:$G$99,3,FALSE))</f>
        <v/>
      </c>
      <c r="L426" t="str">
        <f>IF(F426="","",VLOOKUP(F426,Tabelle1!$E$4:$G$99,3,FALSE))</f>
        <v/>
      </c>
      <c r="N426" t="str">
        <f t="shared" ca="1" si="30"/>
        <v>&amp;#x9AC&amp;#x9BF&lt;br&gt;</v>
      </c>
      <c r="Q426" t="s">
        <v>801</v>
      </c>
      <c r="AD426" t="s">
        <v>1828</v>
      </c>
      <c r="AE426" s="16" t="s">
        <v>1413</v>
      </c>
      <c r="AF426">
        <v>1</v>
      </c>
      <c r="AJ426" s="14" t="str">
        <f t="shared" si="31"/>
        <v>"english": "ne"</v>
      </c>
      <c r="AK426" s="14" t="str">
        <f t="shared" si="32"/>
        <v>"bengali": "ণে"</v>
      </c>
      <c r="AL426" s="14" t="str">
        <f t="shared" si="33"/>
        <v>"use": "1"</v>
      </c>
      <c r="AN426" s="13" t="str">
        <f t="shared" si="34"/>
        <v>{ "english": "ne", "bengali": "ণে", "use": "1" }</v>
      </c>
      <c r="AT426" s="19"/>
    </row>
    <row r="427" spans="1:46" ht="18" x14ac:dyDescent="0.35">
      <c r="A427" s="12" t="s">
        <v>121</v>
      </c>
      <c r="B427" t="s">
        <v>157</v>
      </c>
      <c r="G427" t="str">
        <f ca="1">IF(A427="","",VLOOKUP(A427,Tabelle1!$E$4:$G$99,3,FALSE))</f>
        <v>&amp;#x9AD</v>
      </c>
      <c r="H427" t="str">
        <f ca="1">IF(B427="","",VLOOKUP(B427,Tabelle1!$E$4:$G$99,3,FALSE))</f>
        <v>&amp;#x9BF</v>
      </c>
      <c r="I427" t="str">
        <f>IF(C427="","",VLOOKUP(C427,Tabelle1!$E$4:$G$99,3,FALSE))</f>
        <v/>
      </c>
      <c r="J427" t="str">
        <f>IF(D427="","",VLOOKUP(D427,Tabelle1!$E$4:$G$99,3,FALSE))</f>
        <v/>
      </c>
      <c r="K427" t="str">
        <f>IF(E427="","",VLOOKUP(E427,Tabelle1!$E$4:$G$99,3,FALSE))</f>
        <v/>
      </c>
      <c r="L427" t="str">
        <f>IF(F427="","",VLOOKUP(F427,Tabelle1!$E$4:$G$99,3,FALSE))</f>
        <v/>
      </c>
      <c r="N427" t="str">
        <f t="shared" ca="1" si="30"/>
        <v>&amp;#x9AD&amp;#x9BF&lt;br&gt;</v>
      </c>
      <c r="Q427" t="s">
        <v>802</v>
      </c>
      <c r="AD427" t="s">
        <v>1824</v>
      </c>
      <c r="AE427" s="16" t="s">
        <v>1414</v>
      </c>
      <c r="AF427">
        <v>1</v>
      </c>
      <c r="AJ427" s="14" t="str">
        <f t="shared" si="31"/>
        <v>"english": "te"</v>
      </c>
      <c r="AK427" s="14" t="str">
        <f t="shared" si="32"/>
        <v>"bengali": "তে"</v>
      </c>
      <c r="AL427" s="14" t="str">
        <f t="shared" si="33"/>
        <v>"use": "1"</v>
      </c>
      <c r="AN427" s="13" t="str">
        <f t="shared" si="34"/>
        <v>{ "english": "te", "bengali": "তে", "use": "1" }</v>
      </c>
      <c r="AT427" s="19"/>
    </row>
    <row r="428" spans="1:46" ht="18" x14ac:dyDescent="0.35">
      <c r="A428" s="12" t="s">
        <v>124</v>
      </c>
      <c r="B428" t="s">
        <v>157</v>
      </c>
      <c r="G428" t="str">
        <f ca="1">IF(A428="","",VLOOKUP(A428,Tabelle1!$E$4:$G$99,3,FALSE))</f>
        <v>&amp;#x9AE</v>
      </c>
      <c r="H428" t="str">
        <f ca="1">IF(B428="","",VLOOKUP(B428,Tabelle1!$E$4:$G$99,3,FALSE))</f>
        <v>&amp;#x9BF</v>
      </c>
      <c r="I428" t="str">
        <f>IF(C428="","",VLOOKUP(C428,Tabelle1!$E$4:$G$99,3,FALSE))</f>
        <v/>
      </c>
      <c r="J428" t="str">
        <f>IF(D428="","",VLOOKUP(D428,Tabelle1!$E$4:$G$99,3,FALSE))</f>
        <v/>
      </c>
      <c r="K428" t="str">
        <f>IF(E428="","",VLOOKUP(E428,Tabelle1!$E$4:$G$99,3,FALSE))</f>
        <v/>
      </c>
      <c r="L428" t="str">
        <f>IF(F428="","",VLOOKUP(F428,Tabelle1!$E$4:$G$99,3,FALSE))</f>
        <v/>
      </c>
      <c r="N428" t="str">
        <f t="shared" ca="1" si="30"/>
        <v>&amp;#x9AE&amp;#x9BF&lt;br&gt;</v>
      </c>
      <c r="Q428" t="s">
        <v>803</v>
      </c>
      <c r="AD428" t="s">
        <v>1825</v>
      </c>
      <c r="AE428" s="16" t="s">
        <v>1415</v>
      </c>
      <c r="AF428">
        <v>1</v>
      </c>
      <c r="AJ428" s="14" t="str">
        <f t="shared" si="31"/>
        <v>"english": "the"</v>
      </c>
      <c r="AK428" s="14" t="str">
        <f t="shared" si="32"/>
        <v>"bengali": "থে"</v>
      </c>
      <c r="AL428" s="14" t="str">
        <f t="shared" si="33"/>
        <v>"use": "1"</v>
      </c>
      <c r="AN428" s="13" t="str">
        <f t="shared" si="34"/>
        <v>{ "english": "the", "bengali": "থে", "use": "1" }</v>
      </c>
      <c r="AT428" s="19"/>
    </row>
    <row r="429" spans="1:46" ht="18" x14ac:dyDescent="0.35">
      <c r="A429" s="12" t="s">
        <v>127</v>
      </c>
      <c r="B429" t="s">
        <v>157</v>
      </c>
      <c r="G429" t="str">
        <f ca="1">IF(A429="","",VLOOKUP(A429,Tabelle1!$E$4:$G$99,3,FALSE))</f>
        <v>&amp;#x9AF</v>
      </c>
      <c r="H429" t="str">
        <f ca="1">IF(B429="","",VLOOKUP(B429,Tabelle1!$E$4:$G$99,3,FALSE))</f>
        <v>&amp;#x9BF</v>
      </c>
      <c r="I429" t="str">
        <f>IF(C429="","",VLOOKUP(C429,Tabelle1!$E$4:$G$99,3,FALSE))</f>
        <v/>
      </c>
      <c r="J429" t="str">
        <f>IF(D429="","",VLOOKUP(D429,Tabelle1!$E$4:$G$99,3,FALSE))</f>
        <v/>
      </c>
      <c r="K429" t="str">
        <f>IF(E429="","",VLOOKUP(E429,Tabelle1!$E$4:$G$99,3,FALSE))</f>
        <v/>
      </c>
      <c r="L429" t="str">
        <f>IF(F429="","",VLOOKUP(F429,Tabelle1!$E$4:$G$99,3,FALSE))</f>
        <v/>
      </c>
      <c r="N429" t="str">
        <f t="shared" ca="1" si="30"/>
        <v>&amp;#x9AF&amp;#x9BF&lt;br&gt;</v>
      </c>
      <c r="Q429" t="s">
        <v>804</v>
      </c>
      <c r="AD429" t="s">
        <v>1826</v>
      </c>
      <c r="AE429" s="16" t="s">
        <v>1416</v>
      </c>
      <c r="AF429">
        <v>1</v>
      </c>
      <c r="AJ429" s="14" t="str">
        <f t="shared" si="31"/>
        <v>"english": "de"</v>
      </c>
      <c r="AK429" s="14" t="str">
        <f t="shared" si="32"/>
        <v>"bengali": "দে"</v>
      </c>
      <c r="AL429" s="14" t="str">
        <f t="shared" si="33"/>
        <v>"use": "1"</v>
      </c>
      <c r="AN429" s="13" t="str">
        <f t="shared" si="34"/>
        <v>{ "english": "de", "bengali": "দে", "use": "1" }</v>
      </c>
      <c r="AT429" s="19"/>
    </row>
    <row r="430" spans="1:46" ht="18" x14ac:dyDescent="0.35">
      <c r="A430" s="12" t="s">
        <v>130</v>
      </c>
      <c r="B430" t="s">
        <v>157</v>
      </c>
      <c r="G430" t="str">
        <f ca="1">IF(A430="","",VLOOKUP(A430,Tabelle1!$E$4:$G$99,3,FALSE))</f>
        <v>&amp;#x9B0</v>
      </c>
      <c r="H430" t="str">
        <f ca="1">IF(B430="","",VLOOKUP(B430,Tabelle1!$E$4:$G$99,3,FALSE))</f>
        <v>&amp;#x9BF</v>
      </c>
      <c r="I430" t="str">
        <f>IF(C430="","",VLOOKUP(C430,Tabelle1!$E$4:$G$99,3,FALSE))</f>
        <v/>
      </c>
      <c r="J430" t="str">
        <f>IF(D430="","",VLOOKUP(D430,Tabelle1!$E$4:$G$99,3,FALSE))</f>
        <v/>
      </c>
      <c r="K430" t="str">
        <f>IF(E430="","",VLOOKUP(E430,Tabelle1!$E$4:$G$99,3,FALSE))</f>
        <v/>
      </c>
      <c r="L430" t="str">
        <f>IF(F430="","",VLOOKUP(F430,Tabelle1!$E$4:$G$99,3,FALSE))</f>
        <v/>
      </c>
      <c r="N430" t="str">
        <f t="shared" ca="1" si="30"/>
        <v>&amp;#x9B0&amp;#x9BF&lt;br&gt;</v>
      </c>
      <c r="Q430" t="s">
        <v>805</v>
      </c>
      <c r="AD430" t="s">
        <v>1827</v>
      </c>
      <c r="AE430" s="16" t="s">
        <v>1417</v>
      </c>
      <c r="AF430">
        <v>1</v>
      </c>
      <c r="AJ430" s="14" t="str">
        <f t="shared" si="31"/>
        <v>"english": "dhe"</v>
      </c>
      <c r="AK430" s="14" t="str">
        <f t="shared" si="32"/>
        <v>"bengali": "ধে"</v>
      </c>
      <c r="AL430" s="14" t="str">
        <f t="shared" si="33"/>
        <v>"use": "1"</v>
      </c>
      <c r="AN430" s="13" t="str">
        <f t="shared" si="34"/>
        <v>{ "english": "dhe", "bengali": "ধে", "use": "1" }</v>
      </c>
      <c r="AT430" s="19"/>
    </row>
    <row r="431" spans="1:46" ht="18" x14ac:dyDescent="0.35">
      <c r="A431" s="12" t="s">
        <v>133</v>
      </c>
      <c r="B431" t="s">
        <v>157</v>
      </c>
      <c r="G431" t="str">
        <f ca="1">IF(A431="","",VLOOKUP(A431,Tabelle1!$E$4:$G$99,3,FALSE))</f>
        <v>&amp;#x9B2</v>
      </c>
      <c r="H431" t="str">
        <f ca="1">IF(B431="","",VLOOKUP(B431,Tabelle1!$E$4:$G$99,3,FALSE))</f>
        <v>&amp;#x9BF</v>
      </c>
      <c r="I431" t="str">
        <f>IF(C431="","",VLOOKUP(C431,Tabelle1!$E$4:$G$99,3,FALSE))</f>
        <v/>
      </c>
      <c r="J431" t="str">
        <f>IF(D431="","",VLOOKUP(D431,Tabelle1!$E$4:$G$99,3,FALSE))</f>
        <v/>
      </c>
      <c r="K431" t="str">
        <f>IF(E431="","",VLOOKUP(E431,Tabelle1!$E$4:$G$99,3,FALSE))</f>
        <v/>
      </c>
      <c r="L431" t="str">
        <f>IF(F431="","",VLOOKUP(F431,Tabelle1!$E$4:$G$99,3,FALSE))</f>
        <v/>
      </c>
      <c r="N431" t="str">
        <f t="shared" ca="1" si="30"/>
        <v>&amp;#x9B2&amp;#x9BF&lt;br&gt;</v>
      </c>
      <c r="Q431" t="s">
        <v>806</v>
      </c>
      <c r="AD431" t="s">
        <v>1828</v>
      </c>
      <c r="AE431" s="16" t="s">
        <v>1418</v>
      </c>
      <c r="AF431">
        <v>1</v>
      </c>
      <c r="AJ431" s="14" t="str">
        <f t="shared" si="31"/>
        <v>"english": "ne"</v>
      </c>
      <c r="AK431" s="14" t="str">
        <f t="shared" si="32"/>
        <v>"bengali": "নে"</v>
      </c>
      <c r="AL431" s="14" t="str">
        <f t="shared" si="33"/>
        <v>"use": "1"</v>
      </c>
      <c r="AN431" s="13" t="str">
        <f t="shared" si="34"/>
        <v>{ "english": "ne", "bengali": "নে", "use": "1" }</v>
      </c>
      <c r="AT431" s="19"/>
    </row>
    <row r="432" spans="1:46" ht="18" x14ac:dyDescent="0.35">
      <c r="A432" s="12" t="s">
        <v>136</v>
      </c>
      <c r="B432" t="s">
        <v>157</v>
      </c>
      <c r="G432" t="str">
        <f ca="1">IF(A432="","",VLOOKUP(A432,Tabelle1!$E$4:$G$99,3,FALSE))</f>
        <v>&amp;#x9B6</v>
      </c>
      <c r="H432" t="str">
        <f ca="1">IF(B432="","",VLOOKUP(B432,Tabelle1!$E$4:$G$99,3,FALSE))</f>
        <v>&amp;#x9BF</v>
      </c>
      <c r="I432" t="str">
        <f>IF(C432="","",VLOOKUP(C432,Tabelle1!$E$4:$G$99,3,FALSE))</f>
        <v/>
      </c>
      <c r="J432" t="str">
        <f>IF(D432="","",VLOOKUP(D432,Tabelle1!$E$4:$G$99,3,FALSE))</f>
        <v/>
      </c>
      <c r="K432" t="str">
        <f>IF(E432="","",VLOOKUP(E432,Tabelle1!$E$4:$G$99,3,FALSE))</f>
        <v/>
      </c>
      <c r="L432" t="str">
        <f>IF(F432="","",VLOOKUP(F432,Tabelle1!$E$4:$G$99,3,FALSE))</f>
        <v/>
      </c>
      <c r="N432" t="str">
        <f t="shared" ca="1" si="30"/>
        <v>&amp;#x9B6&amp;#x9BF&lt;br&gt;</v>
      </c>
      <c r="Q432" t="s">
        <v>807</v>
      </c>
      <c r="AD432" t="s">
        <v>1829</v>
      </c>
      <c r="AE432" s="16" t="s">
        <v>1419</v>
      </c>
      <c r="AF432">
        <v>1</v>
      </c>
      <c r="AJ432" s="14" t="str">
        <f t="shared" si="31"/>
        <v>"english": "pe"</v>
      </c>
      <c r="AK432" s="14" t="str">
        <f t="shared" si="32"/>
        <v>"bengali": "পে"</v>
      </c>
      <c r="AL432" s="14" t="str">
        <f t="shared" si="33"/>
        <v>"use": "1"</v>
      </c>
      <c r="AN432" s="13" t="str">
        <f t="shared" si="34"/>
        <v>{ "english": "pe", "bengali": "পে", "use": "1" }</v>
      </c>
      <c r="AT432" s="19"/>
    </row>
    <row r="433" spans="1:46" ht="18" x14ac:dyDescent="0.35">
      <c r="A433" s="12" t="s">
        <v>139</v>
      </c>
      <c r="B433" t="s">
        <v>157</v>
      </c>
      <c r="G433" t="str">
        <f ca="1">IF(A433="","",VLOOKUP(A433,Tabelle1!$E$4:$G$99,3,FALSE))</f>
        <v>&amp;#x9B7</v>
      </c>
      <c r="H433" t="str">
        <f ca="1">IF(B433="","",VLOOKUP(B433,Tabelle1!$E$4:$G$99,3,FALSE))</f>
        <v>&amp;#x9BF</v>
      </c>
      <c r="I433" t="str">
        <f>IF(C433="","",VLOOKUP(C433,Tabelle1!$E$4:$G$99,3,FALSE))</f>
        <v/>
      </c>
      <c r="J433" t="str">
        <f>IF(D433="","",VLOOKUP(D433,Tabelle1!$E$4:$G$99,3,FALSE))</f>
        <v/>
      </c>
      <c r="K433" t="str">
        <f>IF(E433="","",VLOOKUP(E433,Tabelle1!$E$4:$G$99,3,FALSE))</f>
        <v/>
      </c>
      <c r="L433" t="str">
        <f>IF(F433="","",VLOOKUP(F433,Tabelle1!$E$4:$G$99,3,FALSE))</f>
        <v/>
      </c>
      <c r="N433" t="str">
        <f t="shared" ca="1" si="30"/>
        <v>&amp;#x9B7&amp;#x9BF&lt;br&gt;</v>
      </c>
      <c r="Q433" t="s">
        <v>808</v>
      </c>
      <c r="AD433" t="s">
        <v>1830</v>
      </c>
      <c r="AE433" s="16" t="s">
        <v>1420</v>
      </c>
      <c r="AF433">
        <v>1</v>
      </c>
      <c r="AJ433" s="14" t="str">
        <f t="shared" si="31"/>
        <v>"english": "fe"</v>
      </c>
      <c r="AK433" s="14" t="str">
        <f t="shared" si="32"/>
        <v>"bengali": "ফে"</v>
      </c>
      <c r="AL433" s="14" t="str">
        <f t="shared" si="33"/>
        <v>"use": "1"</v>
      </c>
      <c r="AN433" s="13" t="str">
        <f t="shared" si="34"/>
        <v>{ "english": "fe", "bengali": "ফে", "use": "1" }</v>
      </c>
      <c r="AT433" s="19"/>
    </row>
    <row r="434" spans="1:46" ht="18" x14ac:dyDescent="0.35">
      <c r="A434" s="12" t="s">
        <v>142</v>
      </c>
      <c r="B434" t="s">
        <v>157</v>
      </c>
      <c r="G434" t="str">
        <f ca="1">IF(A434="","",VLOOKUP(A434,Tabelle1!$E$4:$G$99,3,FALSE))</f>
        <v>&amp;#x9B8</v>
      </c>
      <c r="H434" t="str">
        <f ca="1">IF(B434="","",VLOOKUP(B434,Tabelle1!$E$4:$G$99,3,FALSE))</f>
        <v>&amp;#x9BF</v>
      </c>
      <c r="I434" t="str">
        <f>IF(C434="","",VLOOKUP(C434,Tabelle1!$E$4:$G$99,3,FALSE))</f>
        <v/>
      </c>
      <c r="J434" t="str">
        <f>IF(D434="","",VLOOKUP(D434,Tabelle1!$E$4:$G$99,3,FALSE))</f>
        <v/>
      </c>
      <c r="K434" t="str">
        <f>IF(E434="","",VLOOKUP(E434,Tabelle1!$E$4:$G$99,3,FALSE))</f>
        <v/>
      </c>
      <c r="L434" t="str">
        <f>IF(F434="","",VLOOKUP(F434,Tabelle1!$E$4:$G$99,3,FALSE))</f>
        <v/>
      </c>
      <c r="N434" t="str">
        <f t="shared" ca="1" si="30"/>
        <v>&amp;#x9B8&amp;#x9BF&lt;br&gt;</v>
      </c>
      <c r="Q434" t="s">
        <v>809</v>
      </c>
      <c r="AD434" t="s">
        <v>1831</v>
      </c>
      <c r="AE434" s="16" t="s">
        <v>1421</v>
      </c>
      <c r="AF434">
        <v>1</v>
      </c>
      <c r="AJ434" s="14" t="str">
        <f t="shared" si="31"/>
        <v>"english": "be"</v>
      </c>
      <c r="AK434" s="14" t="str">
        <f t="shared" si="32"/>
        <v>"bengali": "বে"</v>
      </c>
      <c r="AL434" s="14" t="str">
        <f t="shared" si="33"/>
        <v>"use": "1"</v>
      </c>
      <c r="AN434" s="13" t="str">
        <f t="shared" si="34"/>
        <v>{ "english": "be", "bengali": "বে", "use": "1" }</v>
      </c>
      <c r="AT434" s="19"/>
    </row>
    <row r="435" spans="1:46" ht="18" x14ac:dyDescent="0.35">
      <c r="A435" s="12" t="s">
        <v>145</v>
      </c>
      <c r="B435" t="s">
        <v>157</v>
      </c>
      <c r="G435" t="str">
        <f ca="1">IF(A435="","",VLOOKUP(A435,Tabelle1!$E$4:$G$99,3,FALSE))</f>
        <v>&amp;#x9B9</v>
      </c>
      <c r="H435" t="str">
        <f ca="1">IF(B435="","",VLOOKUP(B435,Tabelle1!$E$4:$G$99,3,FALSE))</f>
        <v>&amp;#x9BF</v>
      </c>
      <c r="I435" t="str">
        <f>IF(C435="","",VLOOKUP(C435,Tabelle1!$E$4:$G$99,3,FALSE))</f>
        <v/>
      </c>
      <c r="J435" t="str">
        <f>IF(D435="","",VLOOKUP(D435,Tabelle1!$E$4:$G$99,3,FALSE))</f>
        <v/>
      </c>
      <c r="K435" t="str">
        <f>IF(E435="","",VLOOKUP(E435,Tabelle1!$E$4:$G$99,3,FALSE))</f>
        <v/>
      </c>
      <c r="L435" t="str">
        <f>IF(F435="","",VLOOKUP(F435,Tabelle1!$E$4:$G$99,3,FALSE))</f>
        <v/>
      </c>
      <c r="N435" t="str">
        <f t="shared" ca="1" si="30"/>
        <v>&amp;#x9B9&amp;#x9BF&lt;br&gt;</v>
      </c>
      <c r="Q435" t="s">
        <v>810</v>
      </c>
      <c r="AD435" t="s">
        <v>1832</v>
      </c>
      <c r="AE435" s="16" t="s">
        <v>1422</v>
      </c>
      <c r="AF435">
        <v>1</v>
      </c>
      <c r="AJ435" s="14" t="str">
        <f t="shared" si="31"/>
        <v>"english": "bhe"</v>
      </c>
      <c r="AK435" s="14" t="str">
        <f t="shared" si="32"/>
        <v>"bengali": "ভে"</v>
      </c>
      <c r="AL435" s="14" t="str">
        <f t="shared" si="33"/>
        <v>"use": "1"</v>
      </c>
      <c r="AN435" s="13" t="str">
        <f t="shared" si="34"/>
        <v>{ "english": "bhe", "bengali": "ভে", "use": "1" }</v>
      </c>
      <c r="AT435" s="19"/>
    </row>
    <row r="436" spans="1:46" ht="18" x14ac:dyDescent="0.35">
      <c r="A436" s="12" t="s">
        <v>52</v>
      </c>
      <c r="B436" t="s">
        <v>160</v>
      </c>
      <c r="G436" t="str">
        <f ca="1">IF(A436="","",VLOOKUP(A436,Tabelle1!$E$4:$G$99,3,FALSE))</f>
        <v>&amp;#x995</v>
      </c>
      <c r="H436" t="str">
        <f ca="1">IF(B436="","",VLOOKUP(B436,Tabelle1!$E$4:$G$99,3,FALSE))</f>
        <v>&amp;#x9C0</v>
      </c>
      <c r="I436" t="str">
        <f>IF(C436="","",VLOOKUP(C436,Tabelle1!$E$4:$G$99,3,FALSE))</f>
        <v/>
      </c>
      <c r="J436" t="str">
        <f>IF(D436="","",VLOOKUP(D436,Tabelle1!$E$4:$G$99,3,FALSE))</f>
        <v/>
      </c>
      <c r="K436" t="str">
        <f>IF(E436="","",VLOOKUP(E436,Tabelle1!$E$4:$G$99,3,FALSE))</f>
        <v/>
      </c>
      <c r="L436" t="str">
        <f>IF(F436="","",VLOOKUP(F436,Tabelle1!$E$4:$G$99,3,FALSE))</f>
        <v/>
      </c>
      <c r="N436" t="str">
        <f t="shared" ca="1" si="30"/>
        <v>&amp;#x995&amp;#x9C0&lt;br&gt;</v>
      </c>
      <c r="Q436" t="s">
        <v>811</v>
      </c>
      <c r="AD436" t="s">
        <v>1833</v>
      </c>
      <c r="AE436" s="16" t="s">
        <v>1422</v>
      </c>
      <c r="AF436">
        <v>1</v>
      </c>
      <c r="AJ436" s="14" t="str">
        <f t="shared" si="31"/>
        <v>"english": "ve"</v>
      </c>
      <c r="AK436" s="14" t="str">
        <f t="shared" si="32"/>
        <v>"bengali": "ভে"</v>
      </c>
      <c r="AL436" s="14" t="str">
        <f t="shared" si="33"/>
        <v>"use": "1"</v>
      </c>
      <c r="AN436" s="13" t="str">
        <f t="shared" si="34"/>
        <v>{ "english": "ve", "bengali": "ভে", "use": "1" }</v>
      </c>
      <c r="AT436" s="19"/>
    </row>
    <row r="437" spans="1:46" ht="18" x14ac:dyDescent="0.35">
      <c r="A437" s="12" t="s">
        <v>55</v>
      </c>
      <c r="B437" t="s">
        <v>160</v>
      </c>
      <c r="G437" t="str">
        <f ca="1">IF(A437="","",VLOOKUP(A437,Tabelle1!$E$4:$G$99,3,FALSE))</f>
        <v>&amp;#x996</v>
      </c>
      <c r="H437" t="str">
        <f ca="1">IF(B437="","",VLOOKUP(B437,Tabelle1!$E$4:$G$99,3,FALSE))</f>
        <v>&amp;#x9C0</v>
      </c>
      <c r="I437" t="str">
        <f>IF(C437="","",VLOOKUP(C437,Tabelle1!$E$4:$G$99,3,FALSE))</f>
        <v/>
      </c>
      <c r="J437" t="str">
        <f>IF(D437="","",VLOOKUP(D437,Tabelle1!$E$4:$G$99,3,FALSE))</f>
        <v/>
      </c>
      <c r="K437" t="str">
        <f>IF(E437="","",VLOOKUP(E437,Tabelle1!$E$4:$G$99,3,FALSE))</f>
        <v/>
      </c>
      <c r="L437" t="str">
        <f>IF(F437="","",VLOOKUP(F437,Tabelle1!$E$4:$G$99,3,FALSE))</f>
        <v/>
      </c>
      <c r="N437" t="str">
        <f t="shared" ca="1" si="30"/>
        <v>&amp;#x996&amp;#x9C0&lt;br&gt;</v>
      </c>
      <c r="Q437" t="s">
        <v>812</v>
      </c>
      <c r="AD437" t="s">
        <v>1834</v>
      </c>
      <c r="AE437" s="16" t="s">
        <v>1423</v>
      </c>
      <c r="AF437">
        <v>1</v>
      </c>
      <c r="AJ437" s="14" t="str">
        <f t="shared" si="31"/>
        <v>"english": "me"</v>
      </c>
      <c r="AK437" s="14" t="str">
        <f t="shared" si="32"/>
        <v>"bengali": "মে"</v>
      </c>
      <c r="AL437" s="14" t="str">
        <f t="shared" si="33"/>
        <v>"use": "1"</v>
      </c>
      <c r="AN437" s="13" t="str">
        <f t="shared" si="34"/>
        <v>{ "english": "me", "bengali": "মে", "use": "1" }</v>
      </c>
      <c r="AT437" s="19"/>
    </row>
    <row r="438" spans="1:46" ht="18" x14ac:dyDescent="0.35">
      <c r="A438" s="12" t="s">
        <v>58</v>
      </c>
      <c r="B438" t="s">
        <v>160</v>
      </c>
      <c r="G438" t="str">
        <f ca="1">IF(A438="","",VLOOKUP(A438,Tabelle1!$E$4:$G$99,3,FALSE))</f>
        <v>&amp;#x997</v>
      </c>
      <c r="H438" t="str">
        <f ca="1">IF(B438="","",VLOOKUP(B438,Tabelle1!$E$4:$G$99,3,FALSE))</f>
        <v>&amp;#x9C0</v>
      </c>
      <c r="I438" t="str">
        <f>IF(C438="","",VLOOKUP(C438,Tabelle1!$E$4:$G$99,3,FALSE))</f>
        <v/>
      </c>
      <c r="J438" t="str">
        <f>IF(D438="","",VLOOKUP(D438,Tabelle1!$E$4:$G$99,3,FALSE))</f>
        <v/>
      </c>
      <c r="K438" t="str">
        <f>IF(E438="","",VLOOKUP(E438,Tabelle1!$E$4:$G$99,3,FALSE))</f>
        <v/>
      </c>
      <c r="L438" t="str">
        <f>IF(F438="","",VLOOKUP(F438,Tabelle1!$E$4:$G$99,3,FALSE))</f>
        <v/>
      </c>
      <c r="N438" t="str">
        <f t="shared" ca="1" si="30"/>
        <v>&amp;#x997&amp;#x9C0&lt;br&gt;</v>
      </c>
      <c r="Q438" t="s">
        <v>813</v>
      </c>
      <c r="AD438" t="s">
        <v>1822</v>
      </c>
      <c r="AE438" s="16" t="s">
        <v>1424</v>
      </c>
      <c r="AF438">
        <v>1</v>
      </c>
      <c r="AJ438" s="14" t="str">
        <f t="shared" si="31"/>
        <v>"english": "je"</v>
      </c>
      <c r="AK438" s="14" t="str">
        <f t="shared" si="32"/>
        <v>"bengali": "যে"</v>
      </c>
      <c r="AL438" s="14" t="str">
        <f t="shared" si="33"/>
        <v>"use": "1"</v>
      </c>
      <c r="AN438" s="13" t="str">
        <f t="shared" si="34"/>
        <v>{ "english": "je", "bengali": "যে", "use": "1" }</v>
      </c>
      <c r="AT438" s="19"/>
    </row>
    <row r="439" spans="1:46" ht="18" x14ac:dyDescent="0.35">
      <c r="A439" s="12" t="s">
        <v>61</v>
      </c>
      <c r="B439" t="s">
        <v>160</v>
      </c>
      <c r="G439" t="str">
        <f ca="1">IF(A439="","",VLOOKUP(A439,Tabelle1!$E$4:$G$99,3,FALSE))</f>
        <v>&amp;#x998</v>
      </c>
      <c r="H439" t="str">
        <f ca="1">IF(B439="","",VLOOKUP(B439,Tabelle1!$E$4:$G$99,3,FALSE))</f>
        <v>&amp;#x9C0</v>
      </c>
      <c r="I439" t="str">
        <f>IF(C439="","",VLOOKUP(C439,Tabelle1!$E$4:$G$99,3,FALSE))</f>
        <v/>
      </c>
      <c r="J439" t="str">
        <f>IF(D439="","",VLOOKUP(D439,Tabelle1!$E$4:$G$99,3,FALSE))</f>
        <v/>
      </c>
      <c r="K439" t="str">
        <f>IF(E439="","",VLOOKUP(E439,Tabelle1!$E$4:$G$99,3,FALSE))</f>
        <v/>
      </c>
      <c r="L439" t="str">
        <f>IF(F439="","",VLOOKUP(F439,Tabelle1!$E$4:$G$99,3,FALSE))</f>
        <v/>
      </c>
      <c r="N439" t="str">
        <f t="shared" ca="1" si="30"/>
        <v>&amp;#x998&amp;#x9C0&lt;br&gt;</v>
      </c>
      <c r="Q439" t="s">
        <v>814</v>
      </c>
      <c r="AD439" t="s">
        <v>1835</v>
      </c>
      <c r="AE439" s="16" t="s">
        <v>1425</v>
      </c>
      <c r="AF439">
        <v>1</v>
      </c>
      <c r="AJ439" s="14" t="str">
        <f t="shared" si="31"/>
        <v>"english": "re"</v>
      </c>
      <c r="AK439" s="14" t="str">
        <f t="shared" si="32"/>
        <v>"bengali": "রে"</v>
      </c>
      <c r="AL439" s="14" t="str">
        <f t="shared" si="33"/>
        <v>"use": "1"</v>
      </c>
      <c r="AN439" s="13" t="str">
        <f t="shared" si="34"/>
        <v>{ "english": "re", "bengali": "রে", "use": "1" }</v>
      </c>
      <c r="AT439" s="19"/>
    </row>
    <row r="440" spans="1:46" ht="18" x14ac:dyDescent="0.35">
      <c r="A440" s="12" t="s">
        <v>64</v>
      </c>
      <c r="B440" t="s">
        <v>160</v>
      </c>
      <c r="G440" t="str">
        <f ca="1">IF(A440="","",VLOOKUP(A440,Tabelle1!$E$4:$G$99,3,FALSE))</f>
        <v>&amp;#x999</v>
      </c>
      <c r="H440" t="str">
        <f ca="1">IF(B440="","",VLOOKUP(B440,Tabelle1!$E$4:$G$99,3,FALSE))</f>
        <v>&amp;#x9C0</v>
      </c>
      <c r="I440" t="str">
        <f>IF(C440="","",VLOOKUP(C440,Tabelle1!$E$4:$G$99,3,FALSE))</f>
        <v/>
      </c>
      <c r="J440" t="str">
        <f>IF(D440="","",VLOOKUP(D440,Tabelle1!$E$4:$G$99,3,FALSE))</f>
        <v/>
      </c>
      <c r="K440" t="str">
        <f>IF(E440="","",VLOOKUP(E440,Tabelle1!$E$4:$G$99,3,FALSE))</f>
        <v/>
      </c>
      <c r="L440" t="str">
        <f>IF(F440="","",VLOOKUP(F440,Tabelle1!$E$4:$G$99,3,FALSE))</f>
        <v/>
      </c>
      <c r="N440" t="str">
        <f t="shared" ca="1" si="30"/>
        <v>&amp;#x999&amp;#x9C0&lt;br&gt;</v>
      </c>
      <c r="Q440" t="s">
        <v>815</v>
      </c>
      <c r="AD440" t="s">
        <v>1836</v>
      </c>
      <c r="AE440" s="16" t="s">
        <v>1426</v>
      </c>
      <c r="AF440">
        <v>1</v>
      </c>
      <c r="AJ440" s="14" t="str">
        <f t="shared" si="31"/>
        <v>"english": "le"</v>
      </c>
      <c r="AK440" s="14" t="str">
        <f t="shared" si="32"/>
        <v>"bengali": "লে"</v>
      </c>
      <c r="AL440" s="14" t="str">
        <f t="shared" si="33"/>
        <v>"use": "1"</v>
      </c>
      <c r="AN440" s="13" t="str">
        <f t="shared" si="34"/>
        <v>{ "english": "le", "bengali": "লে", "use": "1" }</v>
      </c>
      <c r="AT440" s="19"/>
    </row>
    <row r="441" spans="1:46" ht="18" x14ac:dyDescent="0.35">
      <c r="A441" s="12" t="s">
        <v>67</v>
      </c>
      <c r="B441" t="s">
        <v>160</v>
      </c>
      <c r="G441" t="str">
        <f ca="1">IF(A441="","",VLOOKUP(A441,Tabelle1!$E$4:$G$99,3,FALSE))</f>
        <v>&amp;#x99A</v>
      </c>
      <c r="H441" t="str">
        <f ca="1">IF(B441="","",VLOOKUP(B441,Tabelle1!$E$4:$G$99,3,FALSE))</f>
        <v>&amp;#x9C0</v>
      </c>
      <c r="I441" t="str">
        <f>IF(C441="","",VLOOKUP(C441,Tabelle1!$E$4:$G$99,3,FALSE))</f>
        <v/>
      </c>
      <c r="J441" t="str">
        <f>IF(D441="","",VLOOKUP(D441,Tabelle1!$E$4:$G$99,3,FALSE))</f>
        <v/>
      </c>
      <c r="K441" t="str">
        <f>IF(E441="","",VLOOKUP(E441,Tabelle1!$E$4:$G$99,3,FALSE))</f>
        <v/>
      </c>
      <c r="L441" t="str">
        <f>IF(F441="","",VLOOKUP(F441,Tabelle1!$E$4:$G$99,3,FALSE))</f>
        <v/>
      </c>
      <c r="N441" t="str">
        <f t="shared" ca="1" si="30"/>
        <v>&amp;#x99A&amp;#x9C0&lt;br&gt;</v>
      </c>
      <c r="Q441" t="s">
        <v>816</v>
      </c>
      <c r="AD441" t="s">
        <v>1837</v>
      </c>
      <c r="AE441" s="16" t="s">
        <v>1427</v>
      </c>
      <c r="AF441">
        <v>1</v>
      </c>
      <c r="AJ441" s="14" t="str">
        <f t="shared" si="31"/>
        <v>"english": "she"</v>
      </c>
      <c r="AK441" s="14" t="str">
        <f t="shared" si="32"/>
        <v>"bengali": "শে"</v>
      </c>
      <c r="AL441" s="14" t="str">
        <f t="shared" si="33"/>
        <v>"use": "1"</v>
      </c>
      <c r="AN441" s="13" t="str">
        <f t="shared" si="34"/>
        <v>{ "english": "she", "bengali": "শে", "use": "1" }</v>
      </c>
      <c r="AT441" s="19"/>
    </row>
    <row r="442" spans="1:46" ht="18" x14ac:dyDescent="0.35">
      <c r="A442" s="12" t="s">
        <v>70</v>
      </c>
      <c r="B442" t="s">
        <v>160</v>
      </c>
      <c r="G442" t="str">
        <f ca="1">IF(A442="","",VLOOKUP(A442,Tabelle1!$E$4:$G$99,3,FALSE))</f>
        <v>&amp;#x99B</v>
      </c>
      <c r="H442" t="str">
        <f ca="1">IF(B442="","",VLOOKUP(B442,Tabelle1!$E$4:$G$99,3,FALSE))</f>
        <v>&amp;#x9C0</v>
      </c>
      <c r="I442" t="str">
        <f>IF(C442="","",VLOOKUP(C442,Tabelle1!$E$4:$G$99,3,FALSE))</f>
        <v/>
      </c>
      <c r="J442" t="str">
        <f>IF(D442="","",VLOOKUP(D442,Tabelle1!$E$4:$G$99,3,FALSE))</f>
        <v/>
      </c>
      <c r="K442" t="str">
        <f>IF(E442="","",VLOOKUP(E442,Tabelle1!$E$4:$G$99,3,FALSE))</f>
        <v/>
      </c>
      <c r="L442" t="str">
        <f>IF(F442="","",VLOOKUP(F442,Tabelle1!$E$4:$G$99,3,FALSE))</f>
        <v/>
      </c>
      <c r="N442" t="str">
        <f t="shared" ca="1" si="30"/>
        <v>&amp;#x99B&amp;#x9C0&lt;br&gt;</v>
      </c>
      <c r="Q442" t="s">
        <v>817</v>
      </c>
      <c r="AD442" t="s">
        <v>1837</v>
      </c>
      <c r="AE442" s="16" t="s">
        <v>1428</v>
      </c>
      <c r="AF442">
        <v>1</v>
      </c>
      <c r="AJ442" s="14" t="str">
        <f t="shared" si="31"/>
        <v>"english": "she"</v>
      </c>
      <c r="AK442" s="14" t="str">
        <f t="shared" si="32"/>
        <v>"bengali": "ষে"</v>
      </c>
      <c r="AL442" s="14" t="str">
        <f t="shared" si="33"/>
        <v>"use": "1"</v>
      </c>
      <c r="AN442" s="13" t="str">
        <f t="shared" si="34"/>
        <v>{ "english": "she", "bengali": "ষে", "use": "1" }</v>
      </c>
      <c r="AT442" s="19"/>
    </row>
    <row r="443" spans="1:46" ht="18" x14ac:dyDescent="0.35">
      <c r="A443" s="12" t="s">
        <v>73</v>
      </c>
      <c r="B443" t="s">
        <v>160</v>
      </c>
      <c r="G443" t="str">
        <f ca="1">IF(A443="","",VLOOKUP(A443,Tabelle1!$E$4:$G$99,3,FALSE))</f>
        <v>&amp;#x99C</v>
      </c>
      <c r="H443" t="str">
        <f ca="1">IF(B443="","",VLOOKUP(B443,Tabelle1!$E$4:$G$99,3,FALSE))</f>
        <v>&amp;#x9C0</v>
      </c>
      <c r="I443" t="str">
        <f>IF(C443="","",VLOOKUP(C443,Tabelle1!$E$4:$G$99,3,FALSE))</f>
        <v/>
      </c>
      <c r="J443" t="str">
        <f>IF(D443="","",VLOOKUP(D443,Tabelle1!$E$4:$G$99,3,FALSE))</f>
        <v/>
      </c>
      <c r="K443" t="str">
        <f>IF(E443="","",VLOOKUP(E443,Tabelle1!$E$4:$G$99,3,FALSE))</f>
        <v/>
      </c>
      <c r="L443" t="str">
        <f>IF(F443="","",VLOOKUP(F443,Tabelle1!$E$4:$G$99,3,FALSE))</f>
        <v/>
      </c>
      <c r="N443" t="str">
        <f t="shared" ca="1" si="30"/>
        <v>&amp;#x99C&amp;#x9C0&lt;br&gt;</v>
      </c>
      <c r="Q443" t="s">
        <v>818</v>
      </c>
      <c r="AD443" t="s">
        <v>1837</v>
      </c>
      <c r="AE443" s="16" t="s">
        <v>1429</v>
      </c>
      <c r="AF443">
        <v>1</v>
      </c>
      <c r="AJ443" s="14" t="str">
        <f t="shared" si="31"/>
        <v>"english": "she"</v>
      </c>
      <c r="AK443" s="14" t="str">
        <f t="shared" si="32"/>
        <v>"bengali": "সে"</v>
      </c>
      <c r="AL443" s="14" t="str">
        <f t="shared" si="33"/>
        <v>"use": "1"</v>
      </c>
      <c r="AN443" s="13" t="str">
        <f t="shared" si="34"/>
        <v>{ "english": "she", "bengali": "সে", "use": "1" }</v>
      </c>
      <c r="AT443" s="19"/>
    </row>
    <row r="444" spans="1:46" ht="18" x14ac:dyDescent="0.35">
      <c r="A444" s="12" t="s">
        <v>76</v>
      </c>
      <c r="B444" t="s">
        <v>160</v>
      </c>
      <c r="G444" t="str">
        <f ca="1">IF(A444="","",VLOOKUP(A444,Tabelle1!$E$4:$G$99,3,FALSE))</f>
        <v>&amp;#x99D</v>
      </c>
      <c r="H444" t="str">
        <f ca="1">IF(B444="","",VLOOKUP(B444,Tabelle1!$E$4:$G$99,3,FALSE))</f>
        <v>&amp;#x9C0</v>
      </c>
      <c r="I444" t="str">
        <f>IF(C444="","",VLOOKUP(C444,Tabelle1!$E$4:$G$99,3,FALSE))</f>
        <v/>
      </c>
      <c r="J444" t="str">
        <f>IF(D444="","",VLOOKUP(D444,Tabelle1!$E$4:$G$99,3,FALSE))</f>
        <v/>
      </c>
      <c r="K444" t="str">
        <f>IF(E444="","",VLOOKUP(E444,Tabelle1!$E$4:$G$99,3,FALSE))</f>
        <v/>
      </c>
      <c r="L444" t="str">
        <f>IF(F444="","",VLOOKUP(F444,Tabelle1!$E$4:$G$99,3,FALSE))</f>
        <v/>
      </c>
      <c r="N444" t="str">
        <f t="shared" ca="1" si="30"/>
        <v>&amp;#x99D&amp;#x9C0&lt;br&gt;</v>
      </c>
      <c r="Q444" t="s">
        <v>819</v>
      </c>
      <c r="AD444" t="s">
        <v>1838</v>
      </c>
      <c r="AE444" s="16" t="s">
        <v>1430</v>
      </c>
      <c r="AF444">
        <v>1</v>
      </c>
      <c r="AJ444" s="14" t="str">
        <f t="shared" si="31"/>
        <v>"english": "he"</v>
      </c>
      <c r="AK444" s="14" t="str">
        <f t="shared" si="32"/>
        <v>"bengali": "হে"</v>
      </c>
      <c r="AL444" s="14" t="str">
        <f t="shared" si="33"/>
        <v>"use": "1"</v>
      </c>
      <c r="AN444" s="13" t="str">
        <f t="shared" si="34"/>
        <v>{ "english": "he", "bengali": "হে", "use": "1" }</v>
      </c>
      <c r="AT444" s="19"/>
    </row>
    <row r="445" spans="1:46" ht="18" x14ac:dyDescent="0.35">
      <c r="A445" s="12" t="s">
        <v>79</v>
      </c>
      <c r="B445" t="s">
        <v>160</v>
      </c>
      <c r="G445" t="str">
        <f ca="1">IF(A445="","",VLOOKUP(A445,Tabelle1!$E$4:$G$99,3,FALSE))</f>
        <v>&amp;#x99E</v>
      </c>
      <c r="H445" t="str">
        <f ca="1">IF(B445="","",VLOOKUP(B445,Tabelle1!$E$4:$G$99,3,FALSE))</f>
        <v>&amp;#x9C0</v>
      </c>
      <c r="I445" t="str">
        <f>IF(C445="","",VLOOKUP(C445,Tabelle1!$E$4:$G$99,3,FALSE))</f>
        <v/>
      </c>
      <c r="J445" t="str">
        <f>IF(D445="","",VLOOKUP(D445,Tabelle1!$E$4:$G$99,3,FALSE))</f>
        <v/>
      </c>
      <c r="K445" t="str">
        <f>IF(E445="","",VLOOKUP(E445,Tabelle1!$E$4:$G$99,3,FALSE))</f>
        <v/>
      </c>
      <c r="L445" t="str">
        <f>IF(F445="","",VLOOKUP(F445,Tabelle1!$E$4:$G$99,3,FALSE))</f>
        <v/>
      </c>
      <c r="N445" t="str">
        <f t="shared" ca="1" si="30"/>
        <v>&amp;#x99E&amp;#x9C0&lt;br&gt;</v>
      </c>
      <c r="Q445" t="s">
        <v>820</v>
      </c>
      <c r="AD445" t="s">
        <v>1839</v>
      </c>
      <c r="AE445" s="16" t="s">
        <v>1431</v>
      </c>
      <c r="AF445">
        <v>1</v>
      </c>
      <c r="AJ445" s="14" t="str">
        <f t="shared" si="31"/>
        <v>"english": "koi"</v>
      </c>
      <c r="AK445" s="14" t="str">
        <f t="shared" si="32"/>
        <v>"bengali": "কৈ"</v>
      </c>
      <c r="AL445" s="14" t="str">
        <f t="shared" si="33"/>
        <v>"use": "1"</v>
      </c>
      <c r="AN445" s="13" t="str">
        <f t="shared" si="34"/>
        <v>{ "english": "koi", "bengali": "কৈ", "use": "1" }</v>
      </c>
      <c r="AT445" s="19"/>
    </row>
    <row r="446" spans="1:46" ht="18" x14ac:dyDescent="0.35">
      <c r="A446" s="12" t="s">
        <v>82</v>
      </c>
      <c r="B446" t="s">
        <v>160</v>
      </c>
      <c r="G446" t="str">
        <f ca="1">IF(A446="","",VLOOKUP(A446,Tabelle1!$E$4:$G$99,3,FALSE))</f>
        <v>&amp;#x99F</v>
      </c>
      <c r="H446" t="str">
        <f ca="1">IF(B446="","",VLOOKUP(B446,Tabelle1!$E$4:$G$99,3,FALSE))</f>
        <v>&amp;#x9C0</v>
      </c>
      <c r="I446" t="str">
        <f>IF(C446="","",VLOOKUP(C446,Tabelle1!$E$4:$G$99,3,FALSE))</f>
        <v/>
      </c>
      <c r="J446" t="str">
        <f>IF(D446="","",VLOOKUP(D446,Tabelle1!$E$4:$G$99,3,FALSE))</f>
        <v/>
      </c>
      <c r="K446" t="str">
        <f>IF(E446="","",VLOOKUP(E446,Tabelle1!$E$4:$G$99,3,FALSE))</f>
        <v/>
      </c>
      <c r="L446" t="str">
        <f>IF(F446="","",VLOOKUP(F446,Tabelle1!$E$4:$G$99,3,FALSE))</f>
        <v/>
      </c>
      <c r="N446" t="str">
        <f t="shared" ca="1" si="30"/>
        <v>&amp;#x99F&amp;#x9C0&lt;br&gt;</v>
      </c>
      <c r="Q446" t="s">
        <v>821</v>
      </c>
      <c r="AD446" t="s">
        <v>1840</v>
      </c>
      <c r="AE446" s="16" t="s">
        <v>1432</v>
      </c>
      <c r="AF446">
        <v>1</v>
      </c>
      <c r="AJ446" s="14" t="str">
        <f t="shared" si="31"/>
        <v>"english": "khoi"</v>
      </c>
      <c r="AK446" s="14" t="str">
        <f t="shared" si="32"/>
        <v>"bengali": "খৈ"</v>
      </c>
      <c r="AL446" s="14" t="str">
        <f t="shared" si="33"/>
        <v>"use": "1"</v>
      </c>
      <c r="AN446" s="13" t="str">
        <f t="shared" si="34"/>
        <v>{ "english": "khoi", "bengali": "খৈ", "use": "1" }</v>
      </c>
      <c r="AT446" s="19"/>
    </row>
    <row r="447" spans="1:46" ht="18" x14ac:dyDescent="0.35">
      <c r="A447" s="12" t="s">
        <v>85</v>
      </c>
      <c r="B447" t="s">
        <v>160</v>
      </c>
      <c r="G447" t="str">
        <f ca="1">IF(A447="","",VLOOKUP(A447,Tabelle1!$E$4:$G$99,3,FALSE))</f>
        <v>&amp;#x9A0</v>
      </c>
      <c r="H447" t="str">
        <f ca="1">IF(B447="","",VLOOKUP(B447,Tabelle1!$E$4:$G$99,3,FALSE))</f>
        <v>&amp;#x9C0</v>
      </c>
      <c r="I447" t="str">
        <f>IF(C447="","",VLOOKUP(C447,Tabelle1!$E$4:$G$99,3,FALSE))</f>
        <v/>
      </c>
      <c r="J447" t="str">
        <f>IF(D447="","",VLOOKUP(D447,Tabelle1!$E$4:$G$99,3,FALSE))</f>
        <v/>
      </c>
      <c r="K447" t="str">
        <f>IF(E447="","",VLOOKUP(E447,Tabelle1!$E$4:$G$99,3,FALSE))</f>
        <v/>
      </c>
      <c r="L447" t="str">
        <f>IF(F447="","",VLOOKUP(F447,Tabelle1!$E$4:$G$99,3,FALSE))</f>
        <v/>
      </c>
      <c r="N447" t="str">
        <f t="shared" ca="1" si="30"/>
        <v>&amp;#x9A0&amp;#x9C0&lt;br&gt;</v>
      </c>
      <c r="Q447" t="s">
        <v>822</v>
      </c>
      <c r="AD447" t="s">
        <v>1841</v>
      </c>
      <c r="AE447" s="16" t="s">
        <v>1433</v>
      </c>
      <c r="AF447">
        <v>1</v>
      </c>
      <c r="AJ447" s="14" t="str">
        <f t="shared" si="31"/>
        <v>"english": "goi"</v>
      </c>
      <c r="AK447" s="14" t="str">
        <f t="shared" si="32"/>
        <v>"bengali": "গৈ"</v>
      </c>
      <c r="AL447" s="14" t="str">
        <f t="shared" si="33"/>
        <v>"use": "1"</v>
      </c>
      <c r="AN447" s="13" t="str">
        <f t="shared" si="34"/>
        <v>{ "english": "goi", "bengali": "গৈ", "use": "1" }</v>
      </c>
      <c r="AT447" s="19"/>
    </row>
    <row r="448" spans="1:46" ht="18" x14ac:dyDescent="0.35">
      <c r="A448" s="12" t="s">
        <v>88</v>
      </c>
      <c r="B448" t="s">
        <v>160</v>
      </c>
      <c r="G448" t="str">
        <f ca="1">IF(A448="","",VLOOKUP(A448,Tabelle1!$E$4:$G$99,3,FALSE))</f>
        <v>&amp;#x9A1</v>
      </c>
      <c r="H448" t="str">
        <f ca="1">IF(B448="","",VLOOKUP(B448,Tabelle1!$E$4:$G$99,3,FALSE))</f>
        <v>&amp;#x9C0</v>
      </c>
      <c r="I448" t="str">
        <f>IF(C448="","",VLOOKUP(C448,Tabelle1!$E$4:$G$99,3,FALSE))</f>
        <v/>
      </c>
      <c r="J448" t="str">
        <f>IF(D448="","",VLOOKUP(D448,Tabelle1!$E$4:$G$99,3,FALSE))</f>
        <v/>
      </c>
      <c r="K448" t="str">
        <f>IF(E448="","",VLOOKUP(E448,Tabelle1!$E$4:$G$99,3,FALSE))</f>
        <v/>
      </c>
      <c r="L448" t="str">
        <f>IF(F448="","",VLOOKUP(F448,Tabelle1!$E$4:$G$99,3,FALSE))</f>
        <v/>
      </c>
      <c r="N448" t="str">
        <f t="shared" ca="1" si="30"/>
        <v>&amp;#x9A1&amp;#x9C0&lt;br&gt;</v>
      </c>
      <c r="Q448" t="s">
        <v>823</v>
      </c>
      <c r="AD448" t="s">
        <v>1842</v>
      </c>
      <c r="AE448" s="16" t="s">
        <v>1434</v>
      </c>
      <c r="AF448">
        <v>1</v>
      </c>
      <c r="AJ448" s="14" t="str">
        <f t="shared" si="31"/>
        <v>"english": "ghoi"</v>
      </c>
      <c r="AK448" s="14" t="str">
        <f t="shared" si="32"/>
        <v>"bengali": "ঘৈ"</v>
      </c>
      <c r="AL448" s="14" t="str">
        <f t="shared" si="33"/>
        <v>"use": "1"</v>
      </c>
      <c r="AN448" s="13" t="str">
        <f t="shared" si="34"/>
        <v>{ "english": "ghoi", "bengali": "ঘৈ", "use": "1" }</v>
      </c>
      <c r="AT448" s="19"/>
    </row>
    <row r="449" spans="1:46" ht="18" x14ac:dyDescent="0.35">
      <c r="A449" s="12" t="s">
        <v>91</v>
      </c>
      <c r="B449" t="s">
        <v>160</v>
      </c>
      <c r="G449" t="str">
        <f ca="1">IF(A449="","",VLOOKUP(A449,Tabelle1!$E$4:$G$99,3,FALSE))</f>
        <v>&amp;#x9A2</v>
      </c>
      <c r="H449" t="str">
        <f ca="1">IF(B449="","",VLOOKUP(B449,Tabelle1!$E$4:$G$99,3,FALSE))</f>
        <v>&amp;#x9C0</v>
      </c>
      <c r="I449" t="str">
        <f>IF(C449="","",VLOOKUP(C449,Tabelle1!$E$4:$G$99,3,FALSE))</f>
        <v/>
      </c>
      <c r="J449" t="str">
        <f>IF(D449="","",VLOOKUP(D449,Tabelle1!$E$4:$G$99,3,FALSE))</f>
        <v/>
      </c>
      <c r="K449" t="str">
        <f>IF(E449="","",VLOOKUP(E449,Tabelle1!$E$4:$G$99,3,FALSE))</f>
        <v/>
      </c>
      <c r="L449" t="str">
        <f>IF(F449="","",VLOOKUP(F449,Tabelle1!$E$4:$G$99,3,FALSE))</f>
        <v/>
      </c>
      <c r="N449" t="str">
        <f t="shared" ca="1" si="30"/>
        <v>&amp;#x9A2&amp;#x9C0&lt;br&gt;</v>
      </c>
      <c r="Q449" t="s">
        <v>824</v>
      </c>
      <c r="AD449" t="s">
        <v>1843</v>
      </c>
      <c r="AE449" s="16" t="s">
        <v>1435</v>
      </c>
      <c r="AF449">
        <v>1</v>
      </c>
      <c r="AJ449" s="14" t="str">
        <f t="shared" si="31"/>
        <v>"english": "choi"</v>
      </c>
      <c r="AK449" s="14" t="str">
        <f t="shared" si="32"/>
        <v>"bengali": "চৈ"</v>
      </c>
      <c r="AL449" s="14" t="str">
        <f t="shared" si="33"/>
        <v>"use": "1"</v>
      </c>
      <c r="AN449" s="13" t="str">
        <f t="shared" si="34"/>
        <v>{ "english": "choi", "bengali": "চৈ", "use": "1" }</v>
      </c>
      <c r="AT449" s="19"/>
    </row>
    <row r="450" spans="1:46" ht="18" x14ac:dyDescent="0.35">
      <c r="A450" s="12" t="s">
        <v>94</v>
      </c>
      <c r="B450" t="s">
        <v>160</v>
      </c>
      <c r="G450" t="str">
        <f ca="1">IF(A450="","",VLOOKUP(A450,Tabelle1!$E$4:$G$99,3,FALSE))</f>
        <v>&amp;#x9A3</v>
      </c>
      <c r="H450" t="str">
        <f ca="1">IF(B450="","",VLOOKUP(B450,Tabelle1!$E$4:$G$99,3,FALSE))</f>
        <v>&amp;#x9C0</v>
      </c>
      <c r="I450" t="str">
        <f>IF(C450="","",VLOOKUP(C450,Tabelle1!$E$4:$G$99,3,FALSE))</f>
        <v/>
      </c>
      <c r="J450" t="str">
        <f>IF(D450="","",VLOOKUP(D450,Tabelle1!$E$4:$G$99,3,FALSE))</f>
        <v/>
      </c>
      <c r="K450" t="str">
        <f>IF(E450="","",VLOOKUP(E450,Tabelle1!$E$4:$G$99,3,FALSE))</f>
        <v/>
      </c>
      <c r="L450" t="str">
        <f>IF(F450="","",VLOOKUP(F450,Tabelle1!$E$4:$G$99,3,FALSE))</f>
        <v/>
      </c>
      <c r="N450" t="str">
        <f t="shared" ca="1" si="30"/>
        <v>&amp;#x9A3&amp;#x9C0&lt;br&gt;</v>
      </c>
      <c r="Q450" t="s">
        <v>825</v>
      </c>
      <c r="AD450" t="s">
        <v>1844</v>
      </c>
      <c r="AE450" s="16" t="s">
        <v>1436</v>
      </c>
      <c r="AF450">
        <v>1</v>
      </c>
      <c r="AJ450" s="14" t="str">
        <f t="shared" si="31"/>
        <v>"english": "chhoi"</v>
      </c>
      <c r="AK450" s="14" t="str">
        <f t="shared" si="32"/>
        <v>"bengali": "ছৈ"</v>
      </c>
      <c r="AL450" s="14" t="str">
        <f t="shared" si="33"/>
        <v>"use": "1"</v>
      </c>
      <c r="AN450" s="13" t="str">
        <f t="shared" si="34"/>
        <v>{ "english": "chhoi", "bengali": "ছৈ", "use": "1" }</v>
      </c>
      <c r="AT450" s="19"/>
    </row>
    <row r="451" spans="1:46" ht="18" x14ac:dyDescent="0.35">
      <c r="A451" s="12" t="s">
        <v>97</v>
      </c>
      <c r="B451" t="s">
        <v>160</v>
      </c>
      <c r="G451" t="str">
        <f ca="1">IF(A451="","",VLOOKUP(A451,Tabelle1!$E$4:$G$99,3,FALSE))</f>
        <v>&amp;#x9A4</v>
      </c>
      <c r="H451" t="str">
        <f ca="1">IF(B451="","",VLOOKUP(B451,Tabelle1!$E$4:$G$99,3,FALSE))</f>
        <v>&amp;#x9C0</v>
      </c>
      <c r="I451" t="str">
        <f>IF(C451="","",VLOOKUP(C451,Tabelle1!$E$4:$G$99,3,FALSE))</f>
        <v/>
      </c>
      <c r="J451" t="str">
        <f>IF(D451="","",VLOOKUP(D451,Tabelle1!$E$4:$G$99,3,FALSE))</f>
        <v/>
      </c>
      <c r="K451" t="str">
        <f>IF(E451="","",VLOOKUP(E451,Tabelle1!$E$4:$G$99,3,FALSE))</f>
        <v/>
      </c>
      <c r="L451" t="str">
        <f>IF(F451="","",VLOOKUP(F451,Tabelle1!$E$4:$G$99,3,FALSE))</f>
        <v/>
      </c>
      <c r="N451" t="str">
        <f t="shared" ref="N451:N514" ca="1" si="35">CONCATENATE(G451,H451,I451,J451,K451,L451,"&lt;br&gt;")</f>
        <v>&amp;#x9A4&amp;#x9C0&lt;br&gt;</v>
      </c>
      <c r="Q451" t="s">
        <v>826</v>
      </c>
      <c r="AD451" t="s">
        <v>1845</v>
      </c>
      <c r="AE451" s="16" t="s">
        <v>1437</v>
      </c>
      <c r="AF451">
        <v>1</v>
      </c>
      <c r="AJ451" s="14" t="str">
        <f t="shared" ref="AJ451:AJ514" si="36">CONCATENATE("""",AD$1,""": """,AD451,"""")</f>
        <v>"english": "joi"</v>
      </c>
      <c r="AK451" s="14" t="str">
        <f t="shared" ref="AK451:AK514" si="37">CONCATENATE("""",AE$1,""": """,AE451,"""")</f>
        <v>"bengali": "জৈ"</v>
      </c>
      <c r="AL451" s="14" t="str">
        <f t="shared" ref="AL451:AL514" si="38">CONCATENATE("""",AF$1,""": """,AF451,"""")</f>
        <v>"use": "1"</v>
      </c>
      <c r="AN451" s="13" t="str">
        <f t="shared" ref="AN451:AN514" si="39">CONCATENATE("{ ",$AJ451,", ",$AK451,", ",$AL451," }")</f>
        <v>{ "english": "joi", "bengali": "জৈ", "use": "1" }</v>
      </c>
      <c r="AT451" s="19"/>
    </row>
    <row r="452" spans="1:46" ht="18" x14ac:dyDescent="0.35">
      <c r="A452" s="12" t="s">
        <v>100</v>
      </c>
      <c r="B452" t="s">
        <v>160</v>
      </c>
      <c r="G452" t="str">
        <f ca="1">IF(A452="","",VLOOKUP(A452,Tabelle1!$E$4:$G$99,3,FALSE))</f>
        <v>&amp;#x9A5</v>
      </c>
      <c r="H452" t="str">
        <f ca="1">IF(B452="","",VLOOKUP(B452,Tabelle1!$E$4:$G$99,3,FALSE))</f>
        <v>&amp;#x9C0</v>
      </c>
      <c r="I452" t="str">
        <f>IF(C452="","",VLOOKUP(C452,Tabelle1!$E$4:$G$99,3,FALSE))</f>
        <v/>
      </c>
      <c r="J452" t="str">
        <f>IF(D452="","",VLOOKUP(D452,Tabelle1!$E$4:$G$99,3,FALSE))</f>
        <v/>
      </c>
      <c r="K452" t="str">
        <f>IF(E452="","",VLOOKUP(E452,Tabelle1!$E$4:$G$99,3,FALSE))</f>
        <v/>
      </c>
      <c r="L452" t="str">
        <f>IF(F452="","",VLOOKUP(F452,Tabelle1!$E$4:$G$99,3,FALSE))</f>
        <v/>
      </c>
      <c r="N452" t="str">
        <f t="shared" ca="1" si="35"/>
        <v>&amp;#x9A5&amp;#x9C0&lt;br&gt;</v>
      </c>
      <c r="Q452" t="s">
        <v>827</v>
      </c>
      <c r="AD452" t="s">
        <v>1846</v>
      </c>
      <c r="AE452" s="16" t="s">
        <v>1438</v>
      </c>
      <c r="AF452">
        <v>1</v>
      </c>
      <c r="AJ452" s="14" t="str">
        <f t="shared" si="36"/>
        <v>"english": "jhoi"</v>
      </c>
      <c r="AK452" s="14" t="str">
        <f t="shared" si="37"/>
        <v>"bengali": "ঝৈ"</v>
      </c>
      <c r="AL452" s="14" t="str">
        <f t="shared" si="38"/>
        <v>"use": "1"</v>
      </c>
      <c r="AN452" s="13" t="str">
        <f t="shared" si="39"/>
        <v>{ "english": "jhoi", "bengali": "ঝৈ", "use": "1" }</v>
      </c>
      <c r="AT452" s="19"/>
    </row>
    <row r="453" spans="1:46" ht="18" x14ac:dyDescent="0.35">
      <c r="A453" s="12" t="s">
        <v>103</v>
      </c>
      <c r="B453" t="s">
        <v>160</v>
      </c>
      <c r="G453" t="str">
        <f ca="1">IF(A453="","",VLOOKUP(A453,Tabelle1!$E$4:$G$99,3,FALSE))</f>
        <v>&amp;#x9A6</v>
      </c>
      <c r="H453" t="str">
        <f ca="1">IF(B453="","",VLOOKUP(B453,Tabelle1!$E$4:$G$99,3,FALSE))</f>
        <v>&amp;#x9C0</v>
      </c>
      <c r="I453" t="str">
        <f>IF(C453="","",VLOOKUP(C453,Tabelle1!$E$4:$G$99,3,FALSE))</f>
        <v/>
      </c>
      <c r="J453" t="str">
        <f>IF(D453="","",VLOOKUP(D453,Tabelle1!$E$4:$G$99,3,FALSE))</f>
        <v/>
      </c>
      <c r="K453" t="str">
        <f>IF(E453="","",VLOOKUP(E453,Tabelle1!$E$4:$G$99,3,FALSE))</f>
        <v/>
      </c>
      <c r="L453" t="str">
        <f>IF(F453="","",VLOOKUP(F453,Tabelle1!$E$4:$G$99,3,FALSE))</f>
        <v/>
      </c>
      <c r="N453" t="str">
        <f t="shared" ca="1" si="35"/>
        <v>&amp;#x9A6&amp;#x9C0&lt;br&gt;</v>
      </c>
      <c r="Q453" t="s">
        <v>828</v>
      </c>
      <c r="AD453" t="s">
        <v>1847</v>
      </c>
      <c r="AE453" s="16" t="s">
        <v>1439</v>
      </c>
      <c r="AF453">
        <v>1</v>
      </c>
      <c r="AJ453" s="14" t="str">
        <f t="shared" si="36"/>
        <v>"english": "toi"</v>
      </c>
      <c r="AK453" s="14" t="str">
        <f t="shared" si="37"/>
        <v>"bengali": "টৈ"</v>
      </c>
      <c r="AL453" s="14" t="str">
        <f t="shared" si="38"/>
        <v>"use": "1"</v>
      </c>
      <c r="AN453" s="13" t="str">
        <f t="shared" si="39"/>
        <v>{ "english": "toi", "bengali": "টৈ", "use": "1" }</v>
      </c>
      <c r="AT453" s="19"/>
    </row>
    <row r="454" spans="1:46" ht="18" x14ac:dyDescent="0.35">
      <c r="A454" s="12" t="s">
        <v>106</v>
      </c>
      <c r="B454" t="s">
        <v>160</v>
      </c>
      <c r="G454" t="str">
        <f ca="1">IF(A454="","",VLOOKUP(A454,Tabelle1!$E$4:$G$99,3,FALSE))</f>
        <v>&amp;#x9A7</v>
      </c>
      <c r="H454" t="str">
        <f ca="1">IF(B454="","",VLOOKUP(B454,Tabelle1!$E$4:$G$99,3,FALSE))</f>
        <v>&amp;#x9C0</v>
      </c>
      <c r="I454" t="str">
        <f>IF(C454="","",VLOOKUP(C454,Tabelle1!$E$4:$G$99,3,FALSE))</f>
        <v/>
      </c>
      <c r="J454" t="str">
        <f>IF(D454="","",VLOOKUP(D454,Tabelle1!$E$4:$G$99,3,FALSE))</f>
        <v/>
      </c>
      <c r="K454" t="str">
        <f>IF(E454="","",VLOOKUP(E454,Tabelle1!$E$4:$G$99,3,FALSE))</f>
        <v/>
      </c>
      <c r="L454" t="str">
        <f>IF(F454="","",VLOOKUP(F454,Tabelle1!$E$4:$G$99,3,FALSE))</f>
        <v/>
      </c>
      <c r="N454" t="str">
        <f t="shared" ca="1" si="35"/>
        <v>&amp;#x9A7&amp;#x9C0&lt;br&gt;</v>
      </c>
      <c r="Q454" t="s">
        <v>829</v>
      </c>
      <c r="AD454" t="s">
        <v>1848</v>
      </c>
      <c r="AE454" s="16" t="s">
        <v>1440</v>
      </c>
      <c r="AF454">
        <v>1</v>
      </c>
      <c r="AJ454" s="14" t="str">
        <f t="shared" si="36"/>
        <v>"english": "thoi"</v>
      </c>
      <c r="AK454" s="14" t="str">
        <f t="shared" si="37"/>
        <v>"bengali": "ঠৈ"</v>
      </c>
      <c r="AL454" s="14" t="str">
        <f t="shared" si="38"/>
        <v>"use": "1"</v>
      </c>
      <c r="AN454" s="13" t="str">
        <f t="shared" si="39"/>
        <v>{ "english": "thoi", "bengali": "ঠৈ", "use": "1" }</v>
      </c>
      <c r="AT454" s="19"/>
    </row>
    <row r="455" spans="1:46" ht="18" x14ac:dyDescent="0.35">
      <c r="A455" s="12" t="s">
        <v>109</v>
      </c>
      <c r="B455" t="s">
        <v>160</v>
      </c>
      <c r="G455" t="str">
        <f ca="1">IF(A455="","",VLOOKUP(A455,Tabelle1!$E$4:$G$99,3,FALSE))</f>
        <v>&amp;#x9A8</v>
      </c>
      <c r="H455" t="str">
        <f ca="1">IF(B455="","",VLOOKUP(B455,Tabelle1!$E$4:$G$99,3,FALSE))</f>
        <v>&amp;#x9C0</v>
      </c>
      <c r="I455" t="str">
        <f>IF(C455="","",VLOOKUP(C455,Tabelle1!$E$4:$G$99,3,FALSE))</f>
        <v/>
      </c>
      <c r="J455" t="str">
        <f>IF(D455="","",VLOOKUP(D455,Tabelle1!$E$4:$G$99,3,FALSE))</f>
        <v/>
      </c>
      <c r="K455" t="str">
        <f>IF(E455="","",VLOOKUP(E455,Tabelle1!$E$4:$G$99,3,FALSE))</f>
        <v/>
      </c>
      <c r="L455" t="str">
        <f>IF(F455="","",VLOOKUP(F455,Tabelle1!$E$4:$G$99,3,FALSE))</f>
        <v/>
      </c>
      <c r="N455" t="str">
        <f t="shared" ca="1" si="35"/>
        <v>&amp;#x9A8&amp;#x9C0&lt;br&gt;</v>
      </c>
      <c r="Q455" t="s">
        <v>830</v>
      </c>
      <c r="AD455" t="s">
        <v>1849</v>
      </c>
      <c r="AE455" s="16" t="s">
        <v>1441</v>
      </c>
      <c r="AF455">
        <v>1</v>
      </c>
      <c r="AJ455" s="14" t="str">
        <f t="shared" si="36"/>
        <v>"english": "doi"</v>
      </c>
      <c r="AK455" s="14" t="str">
        <f t="shared" si="37"/>
        <v>"bengali": "ডৈ"</v>
      </c>
      <c r="AL455" s="14" t="str">
        <f t="shared" si="38"/>
        <v>"use": "1"</v>
      </c>
      <c r="AN455" s="13" t="str">
        <f t="shared" si="39"/>
        <v>{ "english": "doi", "bengali": "ডৈ", "use": "1" }</v>
      </c>
      <c r="AT455" s="19"/>
    </row>
    <row r="456" spans="1:46" ht="18" x14ac:dyDescent="0.35">
      <c r="A456" s="12" t="s">
        <v>112</v>
      </c>
      <c r="B456" t="s">
        <v>160</v>
      </c>
      <c r="G456" t="str">
        <f ca="1">IF(A456="","",VLOOKUP(A456,Tabelle1!$E$4:$G$99,3,FALSE))</f>
        <v>&amp;#x9AA</v>
      </c>
      <c r="H456" t="str">
        <f ca="1">IF(B456="","",VLOOKUP(B456,Tabelle1!$E$4:$G$99,3,FALSE))</f>
        <v>&amp;#x9C0</v>
      </c>
      <c r="I456" t="str">
        <f>IF(C456="","",VLOOKUP(C456,Tabelle1!$E$4:$G$99,3,FALSE))</f>
        <v/>
      </c>
      <c r="J456" t="str">
        <f>IF(D456="","",VLOOKUP(D456,Tabelle1!$E$4:$G$99,3,FALSE))</f>
        <v/>
      </c>
      <c r="K456" t="str">
        <f>IF(E456="","",VLOOKUP(E456,Tabelle1!$E$4:$G$99,3,FALSE))</f>
        <v/>
      </c>
      <c r="L456" t="str">
        <f>IF(F456="","",VLOOKUP(F456,Tabelle1!$E$4:$G$99,3,FALSE))</f>
        <v/>
      </c>
      <c r="N456" t="str">
        <f t="shared" ca="1" si="35"/>
        <v>&amp;#x9AA&amp;#x9C0&lt;br&gt;</v>
      </c>
      <c r="Q456" t="s">
        <v>831</v>
      </c>
      <c r="AD456" t="s">
        <v>1850</v>
      </c>
      <c r="AE456" s="16" t="s">
        <v>1442</v>
      </c>
      <c r="AF456">
        <v>1</v>
      </c>
      <c r="AJ456" s="14" t="str">
        <f t="shared" si="36"/>
        <v>"english": "dhoi"</v>
      </c>
      <c r="AK456" s="14" t="str">
        <f t="shared" si="37"/>
        <v>"bengali": "ঢৈ"</v>
      </c>
      <c r="AL456" s="14" t="str">
        <f t="shared" si="38"/>
        <v>"use": "1"</v>
      </c>
      <c r="AN456" s="13" t="str">
        <f t="shared" si="39"/>
        <v>{ "english": "dhoi", "bengali": "ঢৈ", "use": "1" }</v>
      </c>
      <c r="AT456" s="19"/>
    </row>
    <row r="457" spans="1:46" ht="18" x14ac:dyDescent="0.35">
      <c r="A457" s="12" t="s">
        <v>115</v>
      </c>
      <c r="B457" t="s">
        <v>160</v>
      </c>
      <c r="G457" t="str">
        <f ca="1">IF(A457="","",VLOOKUP(A457,Tabelle1!$E$4:$G$99,3,FALSE))</f>
        <v>&amp;#x9AB</v>
      </c>
      <c r="H457" t="str">
        <f ca="1">IF(B457="","",VLOOKUP(B457,Tabelle1!$E$4:$G$99,3,FALSE))</f>
        <v>&amp;#x9C0</v>
      </c>
      <c r="I457" t="str">
        <f>IF(C457="","",VLOOKUP(C457,Tabelle1!$E$4:$G$99,3,FALSE))</f>
        <v/>
      </c>
      <c r="J457" t="str">
        <f>IF(D457="","",VLOOKUP(D457,Tabelle1!$E$4:$G$99,3,FALSE))</f>
        <v/>
      </c>
      <c r="K457" t="str">
        <f>IF(E457="","",VLOOKUP(E457,Tabelle1!$E$4:$G$99,3,FALSE))</f>
        <v/>
      </c>
      <c r="L457" t="str">
        <f>IF(F457="","",VLOOKUP(F457,Tabelle1!$E$4:$G$99,3,FALSE))</f>
        <v/>
      </c>
      <c r="N457" t="str">
        <f t="shared" ca="1" si="35"/>
        <v>&amp;#x9AB&amp;#x9C0&lt;br&gt;</v>
      </c>
      <c r="Q457" t="s">
        <v>832</v>
      </c>
      <c r="AD457" t="s">
        <v>1851</v>
      </c>
      <c r="AE457" s="16" t="s">
        <v>1443</v>
      </c>
      <c r="AF457">
        <v>1</v>
      </c>
      <c r="AJ457" s="14" t="str">
        <f t="shared" si="36"/>
        <v>"english": "noi"</v>
      </c>
      <c r="AK457" s="14" t="str">
        <f t="shared" si="37"/>
        <v>"bengali": "ণৈ"</v>
      </c>
      <c r="AL457" s="14" t="str">
        <f t="shared" si="38"/>
        <v>"use": "1"</v>
      </c>
      <c r="AN457" s="13" t="str">
        <f t="shared" si="39"/>
        <v>{ "english": "noi", "bengali": "ণৈ", "use": "1" }</v>
      </c>
      <c r="AT457" s="19"/>
    </row>
    <row r="458" spans="1:46" ht="18" x14ac:dyDescent="0.35">
      <c r="A458" s="12" t="s">
        <v>118</v>
      </c>
      <c r="B458" t="s">
        <v>160</v>
      </c>
      <c r="G458" t="str">
        <f ca="1">IF(A458="","",VLOOKUP(A458,Tabelle1!$E$4:$G$99,3,FALSE))</f>
        <v>&amp;#x9AC</v>
      </c>
      <c r="H458" t="str">
        <f ca="1">IF(B458="","",VLOOKUP(B458,Tabelle1!$E$4:$G$99,3,FALSE))</f>
        <v>&amp;#x9C0</v>
      </c>
      <c r="I458" t="str">
        <f>IF(C458="","",VLOOKUP(C458,Tabelle1!$E$4:$G$99,3,FALSE))</f>
        <v/>
      </c>
      <c r="J458" t="str">
        <f>IF(D458="","",VLOOKUP(D458,Tabelle1!$E$4:$G$99,3,FALSE))</f>
        <v/>
      </c>
      <c r="K458" t="str">
        <f>IF(E458="","",VLOOKUP(E458,Tabelle1!$E$4:$G$99,3,FALSE))</f>
        <v/>
      </c>
      <c r="L458" t="str">
        <f>IF(F458="","",VLOOKUP(F458,Tabelle1!$E$4:$G$99,3,FALSE))</f>
        <v/>
      </c>
      <c r="N458" t="str">
        <f t="shared" ca="1" si="35"/>
        <v>&amp;#x9AC&amp;#x9C0&lt;br&gt;</v>
      </c>
      <c r="Q458" t="s">
        <v>833</v>
      </c>
      <c r="AD458" t="s">
        <v>1847</v>
      </c>
      <c r="AE458" s="16" t="s">
        <v>1444</v>
      </c>
      <c r="AF458">
        <v>1</v>
      </c>
      <c r="AJ458" s="14" t="str">
        <f t="shared" si="36"/>
        <v>"english": "toi"</v>
      </c>
      <c r="AK458" s="14" t="str">
        <f t="shared" si="37"/>
        <v>"bengali": "তৈ"</v>
      </c>
      <c r="AL458" s="14" t="str">
        <f t="shared" si="38"/>
        <v>"use": "1"</v>
      </c>
      <c r="AN458" s="13" t="str">
        <f t="shared" si="39"/>
        <v>{ "english": "toi", "bengali": "তৈ", "use": "1" }</v>
      </c>
      <c r="AT458" s="19"/>
    </row>
    <row r="459" spans="1:46" ht="18" x14ac:dyDescent="0.35">
      <c r="A459" s="12" t="s">
        <v>121</v>
      </c>
      <c r="B459" t="s">
        <v>160</v>
      </c>
      <c r="G459" t="str">
        <f ca="1">IF(A459="","",VLOOKUP(A459,Tabelle1!$E$4:$G$99,3,FALSE))</f>
        <v>&amp;#x9AD</v>
      </c>
      <c r="H459" t="str">
        <f ca="1">IF(B459="","",VLOOKUP(B459,Tabelle1!$E$4:$G$99,3,FALSE))</f>
        <v>&amp;#x9C0</v>
      </c>
      <c r="I459" t="str">
        <f>IF(C459="","",VLOOKUP(C459,Tabelle1!$E$4:$G$99,3,FALSE))</f>
        <v/>
      </c>
      <c r="J459" t="str">
        <f>IF(D459="","",VLOOKUP(D459,Tabelle1!$E$4:$G$99,3,FALSE))</f>
        <v/>
      </c>
      <c r="K459" t="str">
        <f>IF(E459="","",VLOOKUP(E459,Tabelle1!$E$4:$G$99,3,FALSE))</f>
        <v/>
      </c>
      <c r="L459" t="str">
        <f>IF(F459="","",VLOOKUP(F459,Tabelle1!$E$4:$G$99,3,FALSE))</f>
        <v/>
      </c>
      <c r="N459" t="str">
        <f t="shared" ca="1" si="35"/>
        <v>&amp;#x9AD&amp;#x9C0&lt;br&gt;</v>
      </c>
      <c r="Q459" t="s">
        <v>834</v>
      </c>
      <c r="AD459" t="s">
        <v>1848</v>
      </c>
      <c r="AE459" s="16" t="s">
        <v>1445</v>
      </c>
      <c r="AF459">
        <v>1</v>
      </c>
      <c r="AJ459" s="14" t="str">
        <f t="shared" si="36"/>
        <v>"english": "thoi"</v>
      </c>
      <c r="AK459" s="14" t="str">
        <f t="shared" si="37"/>
        <v>"bengali": "থৈ"</v>
      </c>
      <c r="AL459" s="14" t="str">
        <f t="shared" si="38"/>
        <v>"use": "1"</v>
      </c>
      <c r="AN459" s="13" t="str">
        <f t="shared" si="39"/>
        <v>{ "english": "thoi", "bengali": "থৈ", "use": "1" }</v>
      </c>
      <c r="AT459" s="19"/>
    </row>
    <row r="460" spans="1:46" ht="18" x14ac:dyDescent="0.35">
      <c r="A460" s="12" t="s">
        <v>124</v>
      </c>
      <c r="B460" t="s">
        <v>160</v>
      </c>
      <c r="G460" t="str">
        <f ca="1">IF(A460="","",VLOOKUP(A460,Tabelle1!$E$4:$G$99,3,FALSE))</f>
        <v>&amp;#x9AE</v>
      </c>
      <c r="H460" t="str">
        <f ca="1">IF(B460="","",VLOOKUP(B460,Tabelle1!$E$4:$G$99,3,FALSE))</f>
        <v>&amp;#x9C0</v>
      </c>
      <c r="I460" t="str">
        <f>IF(C460="","",VLOOKUP(C460,Tabelle1!$E$4:$G$99,3,FALSE))</f>
        <v/>
      </c>
      <c r="J460" t="str">
        <f>IF(D460="","",VLOOKUP(D460,Tabelle1!$E$4:$G$99,3,FALSE))</f>
        <v/>
      </c>
      <c r="K460" t="str">
        <f>IF(E460="","",VLOOKUP(E460,Tabelle1!$E$4:$G$99,3,FALSE))</f>
        <v/>
      </c>
      <c r="L460" t="str">
        <f>IF(F460="","",VLOOKUP(F460,Tabelle1!$E$4:$G$99,3,FALSE))</f>
        <v/>
      </c>
      <c r="N460" t="str">
        <f t="shared" ca="1" si="35"/>
        <v>&amp;#x9AE&amp;#x9C0&lt;br&gt;</v>
      </c>
      <c r="Q460" t="s">
        <v>835</v>
      </c>
      <c r="AD460" t="s">
        <v>1849</v>
      </c>
      <c r="AE460" s="16" t="s">
        <v>1446</v>
      </c>
      <c r="AF460">
        <v>1</v>
      </c>
      <c r="AJ460" s="14" t="str">
        <f t="shared" si="36"/>
        <v>"english": "doi"</v>
      </c>
      <c r="AK460" s="14" t="str">
        <f t="shared" si="37"/>
        <v>"bengali": "দৈ"</v>
      </c>
      <c r="AL460" s="14" t="str">
        <f t="shared" si="38"/>
        <v>"use": "1"</v>
      </c>
      <c r="AN460" s="13" t="str">
        <f t="shared" si="39"/>
        <v>{ "english": "doi", "bengali": "দৈ", "use": "1" }</v>
      </c>
      <c r="AT460" s="19"/>
    </row>
    <row r="461" spans="1:46" ht="18" x14ac:dyDescent="0.35">
      <c r="A461" s="12" t="s">
        <v>127</v>
      </c>
      <c r="B461" t="s">
        <v>160</v>
      </c>
      <c r="G461" t="str">
        <f ca="1">IF(A461="","",VLOOKUP(A461,Tabelle1!$E$4:$G$99,3,FALSE))</f>
        <v>&amp;#x9AF</v>
      </c>
      <c r="H461" t="str">
        <f ca="1">IF(B461="","",VLOOKUP(B461,Tabelle1!$E$4:$G$99,3,FALSE))</f>
        <v>&amp;#x9C0</v>
      </c>
      <c r="I461" t="str">
        <f>IF(C461="","",VLOOKUP(C461,Tabelle1!$E$4:$G$99,3,FALSE))</f>
        <v/>
      </c>
      <c r="J461" t="str">
        <f>IF(D461="","",VLOOKUP(D461,Tabelle1!$E$4:$G$99,3,FALSE))</f>
        <v/>
      </c>
      <c r="K461" t="str">
        <f>IF(E461="","",VLOOKUP(E461,Tabelle1!$E$4:$G$99,3,FALSE))</f>
        <v/>
      </c>
      <c r="L461" t="str">
        <f>IF(F461="","",VLOOKUP(F461,Tabelle1!$E$4:$G$99,3,FALSE))</f>
        <v/>
      </c>
      <c r="N461" t="str">
        <f t="shared" ca="1" si="35"/>
        <v>&amp;#x9AF&amp;#x9C0&lt;br&gt;</v>
      </c>
      <c r="Q461" t="s">
        <v>836</v>
      </c>
      <c r="AD461" t="s">
        <v>1850</v>
      </c>
      <c r="AE461" s="16" t="s">
        <v>1447</v>
      </c>
      <c r="AF461">
        <v>1</v>
      </c>
      <c r="AJ461" s="14" t="str">
        <f t="shared" si="36"/>
        <v>"english": "dhoi"</v>
      </c>
      <c r="AK461" s="14" t="str">
        <f t="shared" si="37"/>
        <v>"bengali": "ধৈ"</v>
      </c>
      <c r="AL461" s="14" t="str">
        <f t="shared" si="38"/>
        <v>"use": "1"</v>
      </c>
      <c r="AN461" s="13" t="str">
        <f t="shared" si="39"/>
        <v>{ "english": "dhoi", "bengali": "ধৈ", "use": "1" }</v>
      </c>
      <c r="AT461" s="19"/>
    </row>
    <row r="462" spans="1:46" ht="18" x14ac:dyDescent="0.35">
      <c r="A462" s="12" t="s">
        <v>130</v>
      </c>
      <c r="B462" t="s">
        <v>160</v>
      </c>
      <c r="G462" t="str">
        <f ca="1">IF(A462="","",VLOOKUP(A462,Tabelle1!$E$4:$G$99,3,FALSE))</f>
        <v>&amp;#x9B0</v>
      </c>
      <c r="H462" t="str">
        <f ca="1">IF(B462="","",VLOOKUP(B462,Tabelle1!$E$4:$G$99,3,FALSE))</f>
        <v>&amp;#x9C0</v>
      </c>
      <c r="I462" t="str">
        <f>IF(C462="","",VLOOKUP(C462,Tabelle1!$E$4:$G$99,3,FALSE))</f>
        <v/>
      </c>
      <c r="J462" t="str">
        <f>IF(D462="","",VLOOKUP(D462,Tabelle1!$E$4:$G$99,3,FALSE))</f>
        <v/>
      </c>
      <c r="K462" t="str">
        <f>IF(E462="","",VLOOKUP(E462,Tabelle1!$E$4:$G$99,3,FALSE))</f>
        <v/>
      </c>
      <c r="L462" t="str">
        <f>IF(F462="","",VLOOKUP(F462,Tabelle1!$E$4:$G$99,3,FALSE))</f>
        <v/>
      </c>
      <c r="N462" t="str">
        <f t="shared" ca="1" si="35"/>
        <v>&amp;#x9B0&amp;#x9C0&lt;br&gt;</v>
      </c>
      <c r="Q462" t="s">
        <v>837</v>
      </c>
      <c r="AD462" t="s">
        <v>1851</v>
      </c>
      <c r="AE462" s="16" t="s">
        <v>1448</v>
      </c>
      <c r="AF462">
        <v>1</v>
      </c>
      <c r="AJ462" s="14" t="str">
        <f t="shared" si="36"/>
        <v>"english": "noi"</v>
      </c>
      <c r="AK462" s="14" t="str">
        <f t="shared" si="37"/>
        <v>"bengali": "নৈ"</v>
      </c>
      <c r="AL462" s="14" t="str">
        <f t="shared" si="38"/>
        <v>"use": "1"</v>
      </c>
      <c r="AN462" s="13" t="str">
        <f t="shared" si="39"/>
        <v>{ "english": "noi", "bengali": "নৈ", "use": "1" }</v>
      </c>
      <c r="AT462" s="19"/>
    </row>
    <row r="463" spans="1:46" ht="18" x14ac:dyDescent="0.35">
      <c r="A463" s="12" t="s">
        <v>133</v>
      </c>
      <c r="B463" t="s">
        <v>160</v>
      </c>
      <c r="G463" t="str">
        <f ca="1">IF(A463="","",VLOOKUP(A463,Tabelle1!$E$4:$G$99,3,FALSE))</f>
        <v>&amp;#x9B2</v>
      </c>
      <c r="H463" t="str">
        <f ca="1">IF(B463="","",VLOOKUP(B463,Tabelle1!$E$4:$G$99,3,FALSE))</f>
        <v>&amp;#x9C0</v>
      </c>
      <c r="I463" t="str">
        <f>IF(C463="","",VLOOKUP(C463,Tabelle1!$E$4:$G$99,3,FALSE))</f>
        <v/>
      </c>
      <c r="J463" t="str">
        <f>IF(D463="","",VLOOKUP(D463,Tabelle1!$E$4:$G$99,3,FALSE))</f>
        <v/>
      </c>
      <c r="K463" t="str">
        <f>IF(E463="","",VLOOKUP(E463,Tabelle1!$E$4:$G$99,3,FALSE))</f>
        <v/>
      </c>
      <c r="L463" t="str">
        <f>IF(F463="","",VLOOKUP(F463,Tabelle1!$E$4:$G$99,3,FALSE))</f>
        <v/>
      </c>
      <c r="N463" t="str">
        <f t="shared" ca="1" si="35"/>
        <v>&amp;#x9B2&amp;#x9C0&lt;br&gt;</v>
      </c>
      <c r="Q463" t="s">
        <v>838</v>
      </c>
      <c r="AD463" t="s">
        <v>1852</v>
      </c>
      <c r="AE463" s="16" t="s">
        <v>1449</v>
      </c>
      <c r="AF463">
        <v>1</v>
      </c>
      <c r="AJ463" s="14" t="str">
        <f t="shared" si="36"/>
        <v>"english": "poi"</v>
      </c>
      <c r="AK463" s="14" t="str">
        <f t="shared" si="37"/>
        <v>"bengali": "পৈ"</v>
      </c>
      <c r="AL463" s="14" t="str">
        <f t="shared" si="38"/>
        <v>"use": "1"</v>
      </c>
      <c r="AN463" s="13" t="str">
        <f t="shared" si="39"/>
        <v>{ "english": "poi", "bengali": "পৈ", "use": "1" }</v>
      </c>
      <c r="AT463" s="19"/>
    </row>
    <row r="464" spans="1:46" ht="18" x14ac:dyDescent="0.35">
      <c r="A464" s="12" t="s">
        <v>136</v>
      </c>
      <c r="B464" t="s">
        <v>160</v>
      </c>
      <c r="G464" t="str">
        <f ca="1">IF(A464="","",VLOOKUP(A464,Tabelle1!$E$4:$G$99,3,FALSE))</f>
        <v>&amp;#x9B6</v>
      </c>
      <c r="H464" t="str">
        <f ca="1">IF(B464="","",VLOOKUP(B464,Tabelle1!$E$4:$G$99,3,FALSE))</f>
        <v>&amp;#x9C0</v>
      </c>
      <c r="I464" t="str">
        <f>IF(C464="","",VLOOKUP(C464,Tabelle1!$E$4:$G$99,3,FALSE))</f>
        <v/>
      </c>
      <c r="J464" t="str">
        <f>IF(D464="","",VLOOKUP(D464,Tabelle1!$E$4:$G$99,3,FALSE))</f>
        <v/>
      </c>
      <c r="K464" t="str">
        <f>IF(E464="","",VLOOKUP(E464,Tabelle1!$E$4:$G$99,3,FALSE))</f>
        <v/>
      </c>
      <c r="L464" t="str">
        <f>IF(F464="","",VLOOKUP(F464,Tabelle1!$E$4:$G$99,3,FALSE))</f>
        <v/>
      </c>
      <c r="N464" t="str">
        <f t="shared" ca="1" si="35"/>
        <v>&amp;#x9B6&amp;#x9C0&lt;br&gt;</v>
      </c>
      <c r="Q464" t="s">
        <v>839</v>
      </c>
      <c r="AD464" t="s">
        <v>1853</v>
      </c>
      <c r="AE464" s="16" t="s">
        <v>1450</v>
      </c>
      <c r="AF464">
        <v>1</v>
      </c>
      <c r="AJ464" s="14" t="str">
        <f t="shared" si="36"/>
        <v>"english": "foi"</v>
      </c>
      <c r="AK464" s="14" t="str">
        <f t="shared" si="37"/>
        <v>"bengali": "ফৈ"</v>
      </c>
      <c r="AL464" s="14" t="str">
        <f t="shared" si="38"/>
        <v>"use": "1"</v>
      </c>
      <c r="AN464" s="13" t="str">
        <f t="shared" si="39"/>
        <v>{ "english": "foi", "bengali": "ফৈ", "use": "1" }</v>
      </c>
      <c r="AT464" s="19"/>
    </row>
    <row r="465" spans="1:46" ht="18" x14ac:dyDescent="0.35">
      <c r="A465" s="12" t="s">
        <v>139</v>
      </c>
      <c r="B465" t="s">
        <v>160</v>
      </c>
      <c r="G465" t="str">
        <f ca="1">IF(A465="","",VLOOKUP(A465,Tabelle1!$E$4:$G$99,3,FALSE))</f>
        <v>&amp;#x9B7</v>
      </c>
      <c r="H465" t="str">
        <f ca="1">IF(B465="","",VLOOKUP(B465,Tabelle1!$E$4:$G$99,3,FALSE))</f>
        <v>&amp;#x9C0</v>
      </c>
      <c r="I465" t="str">
        <f>IF(C465="","",VLOOKUP(C465,Tabelle1!$E$4:$G$99,3,FALSE))</f>
        <v/>
      </c>
      <c r="J465" t="str">
        <f>IF(D465="","",VLOOKUP(D465,Tabelle1!$E$4:$G$99,3,FALSE))</f>
        <v/>
      </c>
      <c r="K465" t="str">
        <f>IF(E465="","",VLOOKUP(E465,Tabelle1!$E$4:$G$99,3,FALSE))</f>
        <v/>
      </c>
      <c r="L465" t="str">
        <f>IF(F465="","",VLOOKUP(F465,Tabelle1!$E$4:$G$99,3,FALSE))</f>
        <v/>
      </c>
      <c r="N465" t="str">
        <f t="shared" ca="1" si="35"/>
        <v>&amp;#x9B7&amp;#x9C0&lt;br&gt;</v>
      </c>
      <c r="Q465" t="s">
        <v>840</v>
      </c>
      <c r="AD465" t="s">
        <v>1854</v>
      </c>
      <c r="AE465" s="16" t="s">
        <v>1451</v>
      </c>
      <c r="AF465">
        <v>1</v>
      </c>
      <c r="AJ465" s="14" t="str">
        <f t="shared" si="36"/>
        <v>"english": "boi"</v>
      </c>
      <c r="AK465" s="14" t="str">
        <f t="shared" si="37"/>
        <v>"bengali": "বৈ"</v>
      </c>
      <c r="AL465" s="14" t="str">
        <f t="shared" si="38"/>
        <v>"use": "1"</v>
      </c>
      <c r="AN465" s="13" t="str">
        <f t="shared" si="39"/>
        <v>{ "english": "boi", "bengali": "বৈ", "use": "1" }</v>
      </c>
      <c r="AT465" s="19"/>
    </row>
    <row r="466" spans="1:46" ht="18" x14ac:dyDescent="0.35">
      <c r="A466" s="12" t="s">
        <v>142</v>
      </c>
      <c r="B466" t="s">
        <v>160</v>
      </c>
      <c r="G466" t="str">
        <f ca="1">IF(A466="","",VLOOKUP(A466,Tabelle1!$E$4:$G$99,3,FALSE))</f>
        <v>&amp;#x9B8</v>
      </c>
      <c r="H466" t="str">
        <f ca="1">IF(B466="","",VLOOKUP(B466,Tabelle1!$E$4:$G$99,3,FALSE))</f>
        <v>&amp;#x9C0</v>
      </c>
      <c r="I466" t="str">
        <f>IF(C466="","",VLOOKUP(C466,Tabelle1!$E$4:$G$99,3,FALSE))</f>
        <v/>
      </c>
      <c r="J466" t="str">
        <f>IF(D466="","",VLOOKUP(D466,Tabelle1!$E$4:$G$99,3,FALSE))</f>
        <v/>
      </c>
      <c r="K466" t="str">
        <f>IF(E466="","",VLOOKUP(E466,Tabelle1!$E$4:$G$99,3,FALSE))</f>
        <v/>
      </c>
      <c r="L466" t="str">
        <f>IF(F466="","",VLOOKUP(F466,Tabelle1!$E$4:$G$99,3,FALSE))</f>
        <v/>
      </c>
      <c r="N466" t="str">
        <f t="shared" ca="1" si="35"/>
        <v>&amp;#x9B8&amp;#x9C0&lt;br&gt;</v>
      </c>
      <c r="Q466" t="s">
        <v>841</v>
      </c>
      <c r="AD466" t="s">
        <v>1855</v>
      </c>
      <c r="AE466" s="16" t="s">
        <v>1452</v>
      </c>
      <c r="AF466">
        <v>1</v>
      </c>
      <c r="AJ466" s="14" t="str">
        <f t="shared" si="36"/>
        <v>"english": "bhoi"</v>
      </c>
      <c r="AK466" s="14" t="str">
        <f t="shared" si="37"/>
        <v>"bengali": "ভৈ"</v>
      </c>
      <c r="AL466" s="14" t="str">
        <f t="shared" si="38"/>
        <v>"use": "1"</v>
      </c>
      <c r="AN466" s="13" t="str">
        <f t="shared" si="39"/>
        <v>{ "english": "bhoi", "bengali": "ভৈ", "use": "1" }</v>
      </c>
      <c r="AT466" s="19"/>
    </row>
    <row r="467" spans="1:46" ht="18" x14ac:dyDescent="0.35">
      <c r="A467" s="12" t="s">
        <v>145</v>
      </c>
      <c r="B467" t="s">
        <v>160</v>
      </c>
      <c r="G467" t="str">
        <f ca="1">IF(A467="","",VLOOKUP(A467,Tabelle1!$E$4:$G$99,3,FALSE))</f>
        <v>&amp;#x9B9</v>
      </c>
      <c r="H467" t="str">
        <f ca="1">IF(B467="","",VLOOKUP(B467,Tabelle1!$E$4:$G$99,3,FALSE))</f>
        <v>&amp;#x9C0</v>
      </c>
      <c r="I467" t="str">
        <f>IF(C467="","",VLOOKUP(C467,Tabelle1!$E$4:$G$99,3,FALSE))</f>
        <v/>
      </c>
      <c r="J467" t="str">
        <f>IF(D467="","",VLOOKUP(D467,Tabelle1!$E$4:$G$99,3,FALSE))</f>
        <v/>
      </c>
      <c r="K467" t="str">
        <f>IF(E467="","",VLOOKUP(E467,Tabelle1!$E$4:$G$99,3,FALSE))</f>
        <v/>
      </c>
      <c r="L467" t="str">
        <f>IF(F467="","",VLOOKUP(F467,Tabelle1!$E$4:$G$99,3,FALSE))</f>
        <v/>
      </c>
      <c r="N467" t="str">
        <f t="shared" ca="1" si="35"/>
        <v>&amp;#x9B9&amp;#x9C0&lt;br&gt;</v>
      </c>
      <c r="Q467" t="s">
        <v>842</v>
      </c>
      <c r="AD467" t="s">
        <v>1856</v>
      </c>
      <c r="AE467" s="16" t="s">
        <v>1452</v>
      </c>
      <c r="AF467">
        <v>1</v>
      </c>
      <c r="AJ467" s="14" t="str">
        <f t="shared" si="36"/>
        <v>"english": "voi"</v>
      </c>
      <c r="AK467" s="14" t="str">
        <f t="shared" si="37"/>
        <v>"bengali": "ভৈ"</v>
      </c>
      <c r="AL467" s="14" t="str">
        <f t="shared" si="38"/>
        <v>"use": "1"</v>
      </c>
      <c r="AN467" s="13" t="str">
        <f t="shared" si="39"/>
        <v>{ "english": "voi", "bengali": "ভৈ", "use": "1" }</v>
      </c>
      <c r="AT467" s="19"/>
    </row>
    <row r="468" spans="1:46" ht="18" x14ac:dyDescent="0.35">
      <c r="A468" s="12" t="s">
        <v>52</v>
      </c>
      <c r="B468" t="s">
        <v>175</v>
      </c>
      <c r="G468" t="str">
        <f ca="1">IF(A468="","",VLOOKUP(A468,Tabelle1!$E$4:$G$99,3,FALSE))</f>
        <v>&amp;#x995</v>
      </c>
      <c r="H468" t="str">
        <f ca="1">IF(B468="","",VLOOKUP(B468,Tabelle1!$E$4:$G$99,3,FALSE))</f>
        <v>&amp;#x9C7</v>
      </c>
      <c r="I468" t="str">
        <f>IF(C468="","",VLOOKUP(C468,Tabelle1!$E$4:$G$99,3,FALSE))</f>
        <v/>
      </c>
      <c r="J468" t="str">
        <f>IF(D468="","",VLOOKUP(D468,Tabelle1!$E$4:$G$99,3,FALSE))</f>
        <v/>
      </c>
      <c r="K468" t="str">
        <f>IF(E468="","",VLOOKUP(E468,Tabelle1!$E$4:$G$99,3,FALSE))</f>
        <v/>
      </c>
      <c r="L468" t="str">
        <f>IF(F468="","",VLOOKUP(F468,Tabelle1!$E$4:$G$99,3,FALSE))</f>
        <v/>
      </c>
      <c r="N468" t="str">
        <f t="shared" ca="1" si="35"/>
        <v>&amp;#x995&amp;#x9C7&lt;br&gt;</v>
      </c>
      <c r="Q468" t="s">
        <v>843</v>
      </c>
      <c r="AD468" t="s">
        <v>1857</v>
      </c>
      <c r="AE468" s="16" t="s">
        <v>1453</v>
      </c>
      <c r="AF468">
        <v>1</v>
      </c>
      <c r="AJ468" s="14" t="str">
        <f t="shared" si="36"/>
        <v>"english": "moi"</v>
      </c>
      <c r="AK468" s="14" t="str">
        <f t="shared" si="37"/>
        <v>"bengali": "মৈ"</v>
      </c>
      <c r="AL468" s="14" t="str">
        <f t="shared" si="38"/>
        <v>"use": "1"</v>
      </c>
      <c r="AN468" s="13" t="str">
        <f t="shared" si="39"/>
        <v>{ "english": "moi", "bengali": "মৈ", "use": "1" }</v>
      </c>
      <c r="AT468" s="19"/>
    </row>
    <row r="469" spans="1:46" ht="18" x14ac:dyDescent="0.35">
      <c r="A469" s="12" t="s">
        <v>55</v>
      </c>
      <c r="B469" t="s">
        <v>175</v>
      </c>
      <c r="G469" t="str">
        <f ca="1">IF(A469="","",VLOOKUP(A469,Tabelle1!$E$4:$G$99,3,FALSE))</f>
        <v>&amp;#x996</v>
      </c>
      <c r="H469" t="str">
        <f ca="1">IF(B469="","",VLOOKUP(B469,Tabelle1!$E$4:$G$99,3,FALSE))</f>
        <v>&amp;#x9C7</v>
      </c>
      <c r="I469" t="str">
        <f>IF(C469="","",VLOOKUP(C469,Tabelle1!$E$4:$G$99,3,FALSE))</f>
        <v/>
      </c>
      <c r="J469" t="str">
        <f>IF(D469="","",VLOOKUP(D469,Tabelle1!$E$4:$G$99,3,FALSE))</f>
        <v/>
      </c>
      <c r="K469" t="str">
        <f>IF(E469="","",VLOOKUP(E469,Tabelle1!$E$4:$G$99,3,FALSE))</f>
        <v/>
      </c>
      <c r="L469" t="str">
        <f>IF(F469="","",VLOOKUP(F469,Tabelle1!$E$4:$G$99,3,FALSE))</f>
        <v/>
      </c>
      <c r="N469" t="str">
        <f t="shared" ca="1" si="35"/>
        <v>&amp;#x996&amp;#x9C7&lt;br&gt;</v>
      </c>
      <c r="Q469" t="s">
        <v>844</v>
      </c>
      <c r="AD469" t="s">
        <v>1845</v>
      </c>
      <c r="AE469" s="16" t="s">
        <v>1454</v>
      </c>
      <c r="AF469">
        <v>1</v>
      </c>
      <c r="AJ469" s="14" t="str">
        <f t="shared" si="36"/>
        <v>"english": "joi"</v>
      </c>
      <c r="AK469" s="14" t="str">
        <f t="shared" si="37"/>
        <v>"bengali": "যৈ"</v>
      </c>
      <c r="AL469" s="14" t="str">
        <f t="shared" si="38"/>
        <v>"use": "1"</v>
      </c>
      <c r="AN469" s="13" t="str">
        <f t="shared" si="39"/>
        <v>{ "english": "joi", "bengali": "যৈ", "use": "1" }</v>
      </c>
      <c r="AT469" s="19"/>
    </row>
    <row r="470" spans="1:46" ht="18" x14ac:dyDescent="0.35">
      <c r="A470" s="12" t="s">
        <v>58</v>
      </c>
      <c r="B470" t="s">
        <v>175</v>
      </c>
      <c r="G470" t="str">
        <f ca="1">IF(A470="","",VLOOKUP(A470,Tabelle1!$E$4:$G$99,3,FALSE))</f>
        <v>&amp;#x997</v>
      </c>
      <c r="H470" t="str">
        <f ca="1">IF(B470="","",VLOOKUP(B470,Tabelle1!$E$4:$G$99,3,FALSE))</f>
        <v>&amp;#x9C7</v>
      </c>
      <c r="I470" t="str">
        <f>IF(C470="","",VLOOKUP(C470,Tabelle1!$E$4:$G$99,3,FALSE))</f>
        <v/>
      </c>
      <c r="J470" t="str">
        <f>IF(D470="","",VLOOKUP(D470,Tabelle1!$E$4:$G$99,3,FALSE))</f>
        <v/>
      </c>
      <c r="K470" t="str">
        <f>IF(E470="","",VLOOKUP(E470,Tabelle1!$E$4:$G$99,3,FALSE))</f>
        <v/>
      </c>
      <c r="L470" t="str">
        <f>IF(F470="","",VLOOKUP(F470,Tabelle1!$E$4:$G$99,3,FALSE))</f>
        <v/>
      </c>
      <c r="N470" t="str">
        <f t="shared" ca="1" si="35"/>
        <v>&amp;#x997&amp;#x9C7&lt;br&gt;</v>
      </c>
      <c r="Q470" t="s">
        <v>845</v>
      </c>
      <c r="AD470" t="s">
        <v>1858</v>
      </c>
      <c r="AE470" s="16" t="s">
        <v>1455</v>
      </c>
      <c r="AF470">
        <v>1</v>
      </c>
      <c r="AJ470" s="14" t="str">
        <f t="shared" si="36"/>
        <v>"english": "roi"</v>
      </c>
      <c r="AK470" s="14" t="str">
        <f t="shared" si="37"/>
        <v>"bengali": "রৈ"</v>
      </c>
      <c r="AL470" s="14" t="str">
        <f t="shared" si="38"/>
        <v>"use": "1"</v>
      </c>
      <c r="AN470" s="13" t="str">
        <f t="shared" si="39"/>
        <v>{ "english": "roi", "bengali": "রৈ", "use": "1" }</v>
      </c>
      <c r="AT470" s="19"/>
    </row>
    <row r="471" spans="1:46" ht="18" x14ac:dyDescent="0.35">
      <c r="A471" s="12" t="s">
        <v>61</v>
      </c>
      <c r="B471" t="s">
        <v>175</v>
      </c>
      <c r="G471" t="str">
        <f ca="1">IF(A471="","",VLOOKUP(A471,Tabelle1!$E$4:$G$99,3,FALSE))</f>
        <v>&amp;#x998</v>
      </c>
      <c r="H471" t="str">
        <f ca="1">IF(B471="","",VLOOKUP(B471,Tabelle1!$E$4:$G$99,3,FALSE))</f>
        <v>&amp;#x9C7</v>
      </c>
      <c r="I471" t="str">
        <f>IF(C471="","",VLOOKUP(C471,Tabelle1!$E$4:$G$99,3,FALSE))</f>
        <v/>
      </c>
      <c r="J471" t="str">
        <f>IF(D471="","",VLOOKUP(D471,Tabelle1!$E$4:$G$99,3,FALSE))</f>
        <v/>
      </c>
      <c r="K471" t="str">
        <f>IF(E471="","",VLOOKUP(E471,Tabelle1!$E$4:$G$99,3,FALSE))</f>
        <v/>
      </c>
      <c r="L471" t="str">
        <f>IF(F471="","",VLOOKUP(F471,Tabelle1!$E$4:$G$99,3,FALSE))</f>
        <v/>
      </c>
      <c r="N471" t="str">
        <f t="shared" ca="1" si="35"/>
        <v>&amp;#x998&amp;#x9C7&lt;br&gt;</v>
      </c>
      <c r="Q471" t="s">
        <v>846</v>
      </c>
      <c r="AD471" t="s">
        <v>1859</v>
      </c>
      <c r="AE471" s="16" t="s">
        <v>1456</v>
      </c>
      <c r="AF471">
        <v>1</v>
      </c>
      <c r="AJ471" s="14" t="str">
        <f t="shared" si="36"/>
        <v>"english": "loi"</v>
      </c>
      <c r="AK471" s="14" t="str">
        <f t="shared" si="37"/>
        <v>"bengali": "লৈ"</v>
      </c>
      <c r="AL471" s="14" t="str">
        <f t="shared" si="38"/>
        <v>"use": "1"</v>
      </c>
      <c r="AN471" s="13" t="str">
        <f t="shared" si="39"/>
        <v>{ "english": "loi", "bengali": "লৈ", "use": "1" }</v>
      </c>
      <c r="AT471" s="19"/>
    </row>
    <row r="472" spans="1:46" ht="18" x14ac:dyDescent="0.35">
      <c r="A472" s="12" t="s">
        <v>64</v>
      </c>
      <c r="B472" t="s">
        <v>175</v>
      </c>
      <c r="G472" t="str">
        <f ca="1">IF(A472="","",VLOOKUP(A472,Tabelle1!$E$4:$G$99,3,FALSE))</f>
        <v>&amp;#x999</v>
      </c>
      <c r="H472" t="str">
        <f ca="1">IF(B472="","",VLOOKUP(B472,Tabelle1!$E$4:$G$99,3,FALSE))</f>
        <v>&amp;#x9C7</v>
      </c>
      <c r="I472" t="str">
        <f>IF(C472="","",VLOOKUP(C472,Tabelle1!$E$4:$G$99,3,FALSE))</f>
        <v/>
      </c>
      <c r="J472" t="str">
        <f>IF(D472="","",VLOOKUP(D472,Tabelle1!$E$4:$G$99,3,FALSE))</f>
        <v/>
      </c>
      <c r="K472" t="str">
        <f>IF(E472="","",VLOOKUP(E472,Tabelle1!$E$4:$G$99,3,FALSE))</f>
        <v/>
      </c>
      <c r="L472" t="str">
        <f>IF(F472="","",VLOOKUP(F472,Tabelle1!$E$4:$G$99,3,FALSE))</f>
        <v/>
      </c>
      <c r="N472" t="str">
        <f t="shared" ca="1" si="35"/>
        <v>&amp;#x999&amp;#x9C7&lt;br&gt;</v>
      </c>
      <c r="Q472" t="s">
        <v>847</v>
      </c>
      <c r="AD472" t="s">
        <v>1860</v>
      </c>
      <c r="AE472" s="16" t="s">
        <v>1457</v>
      </c>
      <c r="AF472">
        <v>1</v>
      </c>
      <c r="AJ472" s="14" t="str">
        <f t="shared" si="36"/>
        <v>"english": "shoi"</v>
      </c>
      <c r="AK472" s="14" t="str">
        <f t="shared" si="37"/>
        <v>"bengali": "শৈ"</v>
      </c>
      <c r="AL472" s="14" t="str">
        <f t="shared" si="38"/>
        <v>"use": "1"</v>
      </c>
      <c r="AN472" s="13" t="str">
        <f t="shared" si="39"/>
        <v>{ "english": "shoi", "bengali": "শৈ", "use": "1" }</v>
      </c>
      <c r="AT472" s="19"/>
    </row>
    <row r="473" spans="1:46" ht="18" x14ac:dyDescent="0.35">
      <c r="A473" s="12" t="s">
        <v>67</v>
      </c>
      <c r="B473" t="s">
        <v>175</v>
      </c>
      <c r="G473" t="str">
        <f ca="1">IF(A473="","",VLOOKUP(A473,Tabelle1!$E$4:$G$99,3,FALSE))</f>
        <v>&amp;#x99A</v>
      </c>
      <c r="H473" t="str">
        <f ca="1">IF(B473="","",VLOOKUP(B473,Tabelle1!$E$4:$G$99,3,FALSE))</f>
        <v>&amp;#x9C7</v>
      </c>
      <c r="I473" t="str">
        <f>IF(C473="","",VLOOKUP(C473,Tabelle1!$E$4:$G$99,3,FALSE))</f>
        <v/>
      </c>
      <c r="J473" t="str">
        <f>IF(D473="","",VLOOKUP(D473,Tabelle1!$E$4:$G$99,3,FALSE))</f>
        <v/>
      </c>
      <c r="K473" t="str">
        <f>IF(E473="","",VLOOKUP(E473,Tabelle1!$E$4:$G$99,3,FALSE))</f>
        <v/>
      </c>
      <c r="L473" t="str">
        <f>IF(F473="","",VLOOKUP(F473,Tabelle1!$E$4:$G$99,3,FALSE))</f>
        <v/>
      </c>
      <c r="N473" t="str">
        <f t="shared" ca="1" si="35"/>
        <v>&amp;#x99A&amp;#x9C7&lt;br&gt;</v>
      </c>
      <c r="Q473" t="s">
        <v>848</v>
      </c>
      <c r="AD473" t="s">
        <v>1860</v>
      </c>
      <c r="AE473" s="16" t="s">
        <v>1458</v>
      </c>
      <c r="AF473">
        <v>1</v>
      </c>
      <c r="AJ473" s="14" t="str">
        <f t="shared" si="36"/>
        <v>"english": "shoi"</v>
      </c>
      <c r="AK473" s="14" t="str">
        <f t="shared" si="37"/>
        <v>"bengali": "ষৈ"</v>
      </c>
      <c r="AL473" s="14" t="str">
        <f t="shared" si="38"/>
        <v>"use": "1"</v>
      </c>
      <c r="AN473" s="13" t="str">
        <f t="shared" si="39"/>
        <v>{ "english": "shoi", "bengali": "ষৈ", "use": "1" }</v>
      </c>
      <c r="AT473" s="19"/>
    </row>
    <row r="474" spans="1:46" ht="18" x14ac:dyDescent="0.35">
      <c r="A474" s="12" t="s">
        <v>70</v>
      </c>
      <c r="B474" t="s">
        <v>175</v>
      </c>
      <c r="G474" t="str">
        <f ca="1">IF(A474="","",VLOOKUP(A474,Tabelle1!$E$4:$G$99,3,FALSE))</f>
        <v>&amp;#x99B</v>
      </c>
      <c r="H474" t="str">
        <f ca="1">IF(B474="","",VLOOKUP(B474,Tabelle1!$E$4:$G$99,3,FALSE))</f>
        <v>&amp;#x9C7</v>
      </c>
      <c r="I474" t="str">
        <f>IF(C474="","",VLOOKUP(C474,Tabelle1!$E$4:$G$99,3,FALSE))</f>
        <v/>
      </c>
      <c r="J474" t="str">
        <f>IF(D474="","",VLOOKUP(D474,Tabelle1!$E$4:$G$99,3,FALSE))</f>
        <v/>
      </c>
      <c r="K474" t="str">
        <f>IF(E474="","",VLOOKUP(E474,Tabelle1!$E$4:$G$99,3,FALSE))</f>
        <v/>
      </c>
      <c r="L474" t="str">
        <f>IF(F474="","",VLOOKUP(F474,Tabelle1!$E$4:$G$99,3,FALSE))</f>
        <v/>
      </c>
      <c r="N474" t="str">
        <f t="shared" ca="1" si="35"/>
        <v>&amp;#x99B&amp;#x9C7&lt;br&gt;</v>
      </c>
      <c r="Q474" t="s">
        <v>849</v>
      </c>
      <c r="AD474" t="s">
        <v>1860</v>
      </c>
      <c r="AE474" s="16" t="s">
        <v>1459</v>
      </c>
      <c r="AF474">
        <v>1</v>
      </c>
      <c r="AJ474" s="14" t="str">
        <f t="shared" si="36"/>
        <v>"english": "shoi"</v>
      </c>
      <c r="AK474" s="14" t="str">
        <f t="shared" si="37"/>
        <v>"bengali": "সৈ"</v>
      </c>
      <c r="AL474" s="14" t="str">
        <f t="shared" si="38"/>
        <v>"use": "1"</v>
      </c>
      <c r="AN474" s="13" t="str">
        <f t="shared" si="39"/>
        <v>{ "english": "shoi", "bengali": "সৈ", "use": "1" }</v>
      </c>
      <c r="AT474" s="19"/>
    </row>
    <row r="475" spans="1:46" ht="18" x14ac:dyDescent="0.35">
      <c r="A475" s="12" t="s">
        <v>73</v>
      </c>
      <c r="B475" t="s">
        <v>175</v>
      </c>
      <c r="G475" t="str">
        <f ca="1">IF(A475="","",VLOOKUP(A475,Tabelle1!$E$4:$G$99,3,FALSE))</f>
        <v>&amp;#x99C</v>
      </c>
      <c r="H475" t="str">
        <f ca="1">IF(B475="","",VLOOKUP(B475,Tabelle1!$E$4:$G$99,3,FALSE))</f>
        <v>&amp;#x9C7</v>
      </c>
      <c r="I475" t="str">
        <f>IF(C475="","",VLOOKUP(C475,Tabelle1!$E$4:$G$99,3,FALSE))</f>
        <v/>
      </c>
      <c r="J475" t="str">
        <f>IF(D475="","",VLOOKUP(D475,Tabelle1!$E$4:$G$99,3,FALSE))</f>
        <v/>
      </c>
      <c r="K475" t="str">
        <f>IF(E475="","",VLOOKUP(E475,Tabelle1!$E$4:$G$99,3,FALSE))</f>
        <v/>
      </c>
      <c r="L475" t="str">
        <f>IF(F475="","",VLOOKUP(F475,Tabelle1!$E$4:$G$99,3,FALSE))</f>
        <v/>
      </c>
      <c r="N475" t="str">
        <f t="shared" ca="1" si="35"/>
        <v>&amp;#x99C&amp;#x9C7&lt;br&gt;</v>
      </c>
      <c r="Q475" t="s">
        <v>850</v>
      </c>
      <c r="AD475" t="s">
        <v>1861</v>
      </c>
      <c r="AE475" s="16" t="s">
        <v>1460</v>
      </c>
      <c r="AF475">
        <v>1</v>
      </c>
      <c r="AJ475" s="14" t="str">
        <f t="shared" si="36"/>
        <v>"english": "hoi"</v>
      </c>
      <c r="AK475" s="14" t="str">
        <f t="shared" si="37"/>
        <v>"bengali": "হৈ"</v>
      </c>
      <c r="AL475" s="14" t="str">
        <f t="shared" si="38"/>
        <v>"use": "1"</v>
      </c>
      <c r="AN475" s="13" t="str">
        <f t="shared" si="39"/>
        <v>{ "english": "hoi", "bengali": "হৈ", "use": "1" }</v>
      </c>
      <c r="AT475" s="19"/>
    </row>
    <row r="476" spans="1:46" ht="18" x14ac:dyDescent="0.35">
      <c r="A476" s="12" t="s">
        <v>76</v>
      </c>
      <c r="B476" t="s">
        <v>175</v>
      </c>
      <c r="G476" t="str">
        <f ca="1">IF(A476="","",VLOOKUP(A476,Tabelle1!$E$4:$G$99,3,FALSE))</f>
        <v>&amp;#x99D</v>
      </c>
      <c r="H476" t="str">
        <f ca="1">IF(B476="","",VLOOKUP(B476,Tabelle1!$E$4:$G$99,3,FALSE))</f>
        <v>&amp;#x9C7</v>
      </c>
      <c r="I476" t="str">
        <f>IF(C476="","",VLOOKUP(C476,Tabelle1!$E$4:$G$99,3,FALSE))</f>
        <v/>
      </c>
      <c r="J476" t="str">
        <f>IF(D476="","",VLOOKUP(D476,Tabelle1!$E$4:$G$99,3,FALSE))</f>
        <v/>
      </c>
      <c r="K476" t="str">
        <f>IF(E476="","",VLOOKUP(E476,Tabelle1!$E$4:$G$99,3,FALSE))</f>
        <v/>
      </c>
      <c r="L476" t="str">
        <f>IF(F476="","",VLOOKUP(F476,Tabelle1!$E$4:$G$99,3,FALSE))</f>
        <v/>
      </c>
      <c r="N476" t="str">
        <f t="shared" ca="1" si="35"/>
        <v>&amp;#x99D&amp;#x9C7&lt;br&gt;</v>
      </c>
      <c r="Q476" t="s">
        <v>851</v>
      </c>
      <c r="AD476" t="s">
        <v>372</v>
      </c>
      <c r="AE476" s="16" t="s">
        <v>1461</v>
      </c>
      <c r="AF476">
        <v>1</v>
      </c>
      <c r="AJ476" s="14" t="str">
        <f t="shared" si="36"/>
        <v>"english": "ko"</v>
      </c>
      <c r="AK476" s="14" t="str">
        <f t="shared" si="37"/>
        <v>"bengali": "কো"</v>
      </c>
      <c r="AL476" s="14" t="str">
        <f t="shared" si="38"/>
        <v>"use": "1"</v>
      </c>
      <c r="AN476" s="13" t="str">
        <f t="shared" si="39"/>
        <v>{ "english": "ko", "bengali": "কো", "use": "1" }</v>
      </c>
      <c r="AT476" s="19"/>
    </row>
    <row r="477" spans="1:46" ht="18" x14ac:dyDescent="0.35">
      <c r="A477" s="12" t="s">
        <v>79</v>
      </c>
      <c r="B477" t="s">
        <v>175</v>
      </c>
      <c r="G477" t="str">
        <f ca="1">IF(A477="","",VLOOKUP(A477,Tabelle1!$E$4:$G$99,3,FALSE))</f>
        <v>&amp;#x99E</v>
      </c>
      <c r="H477" t="str">
        <f ca="1">IF(B477="","",VLOOKUP(B477,Tabelle1!$E$4:$G$99,3,FALSE))</f>
        <v>&amp;#x9C7</v>
      </c>
      <c r="I477" t="str">
        <f>IF(C477="","",VLOOKUP(C477,Tabelle1!$E$4:$G$99,3,FALSE))</f>
        <v/>
      </c>
      <c r="J477" t="str">
        <f>IF(D477="","",VLOOKUP(D477,Tabelle1!$E$4:$G$99,3,FALSE))</f>
        <v/>
      </c>
      <c r="K477" t="str">
        <f>IF(E477="","",VLOOKUP(E477,Tabelle1!$E$4:$G$99,3,FALSE))</f>
        <v/>
      </c>
      <c r="L477" t="str">
        <f>IF(F477="","",VLOOKUP(F477,Tabelle1!$E$4:$G$99,3,FALSE))</f>
        <v/>
      </c>
      <c r="N477" t="str">
        <f t="shared" ca="1" si="35"/>
        <v>&amp;#x99E&amp;#x9C7&lt;br&gt;</v>
      </c>
      <c r="Q477" t="s">
        <v>852</v>
      </c>
      <c r="AD477" t="s">
        <v>373</v>
      </c>
      <c r="AE477" s="16" t="s">
        <v>1462</v>
      </c>
      <c r="AF477">
        <v>1</v>
      </c>
      <c r="AJ477" s="14" t="str">
        <f t="shared" si="36"/>
        <v>"english": "kho"</v>
      </c>
      <c r="AK477" s="14" t="str">
        <f t="shared" si="37"/>
        <v>"bengali": "খো"</v>
      </c>
      <c r="AL477" s="14" t="str">
        <f t="shared" si="38"/>
        <v>"use": "1"</v>
      </c>
      <c r="AN477" s="13" t="str">
        <f t="shared" si="39"/>
        <v>{ "english": "kho", "bengali": "খো", "use": "1" }</v>
      </c>
      <c r="AT477" s="19"/>
    </row>
    <row r="478" spans="1:46" ht="18" x14ac:dyDescent="0.35">
      <c r="A478" s="12" t="s">
        <v>82</v>
      </c>
      <c r="B478" t="s">
        <v>175</v>
      </c>
      <c r="G478" t="str">
        <f ca="1">IF(A478="","",VLOOKUP(A478,Tabelle1!$E$4:$G$99,3,FALSE))</f>
        <v>&amp;#x99F</v>
      </c>
      <c r="H478" t="str">
        <f ca="1">IF(B478="","",VLOOKUP(B478,Tabelle1!$E$4:$G$99,3,FALSE))</f>
        <v>&amp;#x9C7</v>
      </c>
      <c r="I478" t="str">
        <f>IF(C478="","",VLOOKUP(C478,Tabelle1!$E$4:$G$99,3,FALSE))</f>
        <v/>
      </c>
      <c r="J478" t="str">
        <f>IF(D478="","",VLOOKUP(D478,Tabelle1!$E$4:$G$99,3,FALSE))</f>
        <v/>
      </c>
      <c r="K478" t="str">
        <f>IF(E478="","",VLOOKUP(E478,Tabelle1!$E$4:$G$99,3,FALSE))</f>
        <v/>
      </c>
      <c r="L478" t="str">
        <f>IF(F478="","",VLOOKUP(F478,Tabelle1!$E$4:$G$99,3,FALSE))</f>
        <v/>
      </c>
      <c r="N478" t="str">
        <f t="shared" ca="1" si="35"/>
        <v>&amp;#x99F&amp;#x9C7&lt;br&gt;</v>
      </c>
      <c r="Q478" t="s">
        <v>853</v>
      </c>
      <c r="AD478" t="s">
        <v>367</v>
      </c>
      <c r="AE478" s="16" t="s">
        <v>1463</v>
      </c>
      <c r="AF478">
        <v>1</v>
      </c>
      <c r="AJ478" s="14" t="str">
        <f t="shared" si="36"/>
        <v>"english": "go"</v>
      </c>
      <c r="AK478" s="14" t="str">
        <f t="shared" si="37"/>
        <v>"bengali": "গো"</v>
      </c>
      <c r="AL478" s="14" t="str">
        <f t="shared" si="38"/>
        <v>"use": "1"</v>
      </c>
      <c r="AN478" s="13" t="str">
        <f t="shared" si="39"/>
        <v>{ "english": "go", "bengali": "গো", "use": "1" }</v>
      </c>
      <c r="AT478" s="19"/>
    </row>
    <row r="479" spans="1:46" ht="18" x14ac:dyDescent="0.35">
      <c r="A479" s="12" t="s">
        <v>85</v>
      </c>
      <c r="B479" t="s">
        <v>175</v>
      </c>
      <c r="G479" t="str">
        <f ca="1">IF(A479="","",VLOOKUP(A479,Tabelle1!$E$4:$G$99,3,FALSE))</f>
        <v>&amp;#x9A0</v>
      </c>
      <c r="H479" t="str">
        <f ca="1">IF(B479="","",VLOOKUP(B479,Tabelle1!$E$4:$G$99,3,FALSE))</f>
        <v>&amp;#x9C7</v>
      </c>
      <c r="I479" t="str">
        <f>IF(C479="","",VLOOKUP(C479,Tabelle1!$E$4:$G$99,3,FALSE))</f>
        <v/>
      </c>
      <c r="J479" t="str">
        <f>IF(D479="","",VLOOKUP(D479,Tabelle1!$E$4:$G$99,3,FALSE))</f>
        <v/>
      </c>
      <c r="K479" t="str">
        <f>IF(E479="","",VLOOKUP(E479,Tabelle1!$E$4:$G$99,3,FALSE))</f>
        <v/>
      </c>
      <c r="L479" t="str">
        <f>IF(F479="","",VLOOKUP(F479,Tabelle1!$E$4:$G$99,3,FALSE))</f>
        <v/>
      </c>
      <c r="N479" t="str">
        <f t="shared" ca="1" si="35"/>
        <v>&amp;#x9A0&amp;#x9C7&lt;br&gt;</v>
      </c>
      <c r="Q479" t="s">
        <v>854</v>
      </c>
      <c r="AD479" t="s">
        <v>368</v>
      </c>
      <c r="AE479" s="16" t="s">
        <v>1464</v>
      </c>
      <c r="AF479">
        <v>1</v>
      </c>
      <c r="AJ479" s="14" t="str">
        <f t="shared" si="36"/>
        <v>"english": "gho"</v>
      </c>
      <c r="AK479" s="14" t="str">
        <f t="shared" si="37"/>
        <v>"bengali": "ঘো"</v>
      </c>
      <c r="AL479" s="14" t="str">
        <f t="shared" si="38"/>
        <v>"use": "1"</v>
      </c>
      <c r="AN479" s="13" t="str">
        <f t="shared" si="39"/>
        <v>{ "english": "gho", "bengali": "ঘো", "use": "1" }</v>
      </c>
      <c r="AT479" s="19"/>
    </row>
    <row r="480" spans="1:46" ht="18" x14ac:dyDescent="0.35">
      <c r="A480" s="12" t="s">
        <v>88</v>
      </c>
      <c r="B480" t="s">
        <v>175</v>
      </c>
      <c r="G480" t="str">
        <f ca="1">IF(A480="","",VLOOKUP(A480,Tabelle1!$E$4:$G$99,3,FALSE))</f>
        <v>&amp;#x9A1</v>
      </c>
      <c r="H480" t="str">
        <f ca="1">IF(B480="","",VLOOKUP(B480,Tabelle1!$E$4:$G$99,3,FALSE))</f>
        <v>&amp;#x9C7</v>
      </c>
      <c r="I480" t="str">
        <f>IF(C480="","",VLOOKUP(C480,Tabelle1!$E$4:$G$99,3,FALSE))</f>
        <v/>
      </c>
      <c r="J480" t="str">
        <f>IF(D480="","",VLOOKUP(D480,Tabelle1!$E$4:$G$99,3,FALSE))</f>
        <v/>
      </c>
      <c r="K480" t="str">
        <f>IF(E480="","",VLOOKUP(E480,Tabelle1!$E$4:$G$99,3,FALSE))</f>
        <v/>
      </c>
      <c r="L480" t="str">
        <f>IF(F480="","",VLOOKUP(F480,Tabelle1!$E$4:$G$99,3,FALSE))</f>
        <v/>
      </c>
      <c r="N480" t="str">
        <f t="shared" ca="1" si="35"/>
        <v>&amp;#x9A1&amp;#x9C7&lt;br&gt;</v>
      </c>
      <c r="Q480" t="s">
        <v>855</v>
      </c>
      <c r="AD480" t="s">
        <v>361</v>
      </c>
      <c r="AE480" s="16" t="s">
        <v>1465</v>
      </c>
      <c r="AF480">
        <v>1</v>
      </c>
      <c r="AJ480" s="14" t="str">
        <f t="shared" si="36"/>
        <v>"english": "cho"</v>
      </c>
      <c r="AK480" s="14" t="str">
        <f t="shared" si="37"/>
        <v>"bengali": "চো"</v>
      </c>
      <c r="AL480" s="14" t="str">
        <f t="shared" si="38"/>
        <v>"use": "1"</v>
      </c>
      <c r="AN480" s="13" t="str">
        <f t="shared" si="39"/>
        <v>{ "english": "cho", "bengali": "চো", "use": "1" }</v>
      </c>
      <c r="AT480" s="19"/>
    </row>
    <row r="481" spans="1:46" ht="18" x14ac:dyDescent="0.35">
      <c r="A481" s="12" t="s">
        <v>91</v>
      </c>
      <c r="B481" t="s">
        <v>175</v>
      </c>
      <c r="G481" t="str">
        <f ca="1">IF(A481="","",VLOOKUP(A481,Tabelle1!$E$4:$G$99,3,FALSE))</f>
        <v>&amp;#x9A2</v>
      </c>
      <c r="H481" t="str">
        <f ca="1">IF(B481="","",VLOOKUP(B481,Tabelle1!$E$4:$G$99,3,FALSE))</f>
        <v>&amp;#x9C7</v>
      </c>
      <c r="I481" t="str">
        <f>IF(C481="","",VLOOKUP(C481,Tabelle1!$E$4:$G$99,3,FALSE))</f>
        <v/>
      </c>
      <c r="J481" t="str">
        <f>IF(D481="","",VLOOKUP(D481,Tabelle1!$E$4:$G$99,3,FALSE))</f>
        <v/>
      </c>
      <c r="K481" t="str">
        <f>IF(E481="","",VLOOKUP(E481,Tabelle1!$E$4:$G$99,3,FALSE))</f>
        <v/>
      </c>
      <c r="L481" t="str">
        <f>IF(F481="","",VLOOKUP(F481,Tabelle1!$E$4:$G$99,3,FALSE))</f>
        <v/>
      </c>
      <c r="N481" t="str">
        <f t="shared" ca="1" si="35"/>
        <v>&amp;#x9A2&amp;#x9C7&lt;br&gt;</v>
      </c>
      <c r="Q481" t="s">
        <v>856</v>
      </c>
      <c r="AD481" t="s">
        <v>363</v>
      </c>
      <c r="AE481" s="16" t="s">
        <v>1466</v>
      </c>
      <c r="AF481">
        <v>1</v>
      </c>
      <c r="AJ481" s="14" t="str">
        <f t="shared" si="36"/>
        <v>"english": "chho"</v>
      </c>
      <c r="AK481" s="14" t="str">
        <f t="shared" si="37"/>
        <v>"bengali": "ছো"</v>
      </c>
      <c r="AL481" s="14" t="str">
        <f t="shared" si="38"/>
        <v>"use": "1"</v>
      </c>
      <c r="AN481" s="13" t="str">
        <f t="shared" si="39"/>
        <v>{ "english": "chho", "bengali": "ছো", "use": "1" }</v>
      </c>
      <c r="AT481" s="19"/>
    </row>
    <row r="482" spans="1:46" ht="18" x14ac:dyDescent="0.35">
      <c r="A482" s="12" t="s">
        <v>94</v>
      </c>
      <c r="B482" t="s">
        <v>175</v>
      </c>
      <c r="G482" t="str">
        <f ca="1">IF(A482="","",VLOOKUP(A482,Tabelle1!$E$4:$G$99,3,FALSE))</f>
        <v>&amp;#x9A3</v>
      </c>
      <c r="H482" t="str">
        <f ca="1">IF(B482="","",VLOOKUP(B482,Tabelle1!$E$4:$G$99,3,FALSE))</f>
        <v>&amp;#x9C7</v>
      </c>
      <c r="I482" t="str">
        <f>IF(C482="","",VLOOKUP(C482,Tabelle1!$E$4:$G$99,3,FALSE))</f>
        <v/>
      </c>
      <c r="J482" t="str">
        <f>IF(D482="","",VLOOKUP(D482,Tabelle1!$E$4:$G$99,3,FALSE))</f>
        <v/>
      </c>
      <c r="K482" t="str">
        <f>IF(E482="","",VLOOKUP(E482,Tabelle1!$E$4:$G$99,3,FALSE))</f>
        <v/>
      </c>
      <c r="L482" t="str">
        <f>IF(F482="","",VLOOKUP(F482,Tabelle1!$E$4:$G$99,3,FALSE))</f>
        <v/>
      </c>
      <c r="N482" t="str">
        <f t="shared" ca="1" si="35"/>
        <v>&amp;#x9A3&amp;#x9C7&lt;br&gt;</v>
      </c>
      <c r="Q482" t="s">
        <v>857</v>
      </c>
      <c r="AD482" t="s">
        <v>370</v>
      </c>
      <c r="AE482" s="16" t="s">
        <v>1467</v>
      </c>
      <c r="AF482">
        <v>1</v>
      </c>
      <c r="AJ482" s="14" t="str">
        <f t="shared" si="36"/>
        <v>"english": "jo"</v>
      </c>
      <c r="AK482" s="14" t="str">
        <f t="shared" si="37"/>
        <v>"bengali": "জো"</v>
      </c>
      <c r="AL482" s="14" t="str">
        <f t="shared" si="38"/>
        <v>"use": "1"</v>
      </c>
      <c r="AN482" s="13" t="str">
        <f t="shared" si="39"/>
        <v>{ "english": "jo", "bengali": "জো", "use": "1" }</v>
      </c>
      <c r="AT482" s="19"/>
    </row>
    <row r="483" spans="1:46" ht="18" x14ac:dyDescent="0.35">
      <c r="A483" s="12" t="s">
        <v>97</v>
      </c>
      <c r="B483" t="s">
        <v>175</v>
      </c>
      <c r="G483" t="str">
        <f ca="1">IF(A483="","",VLOOKUP(A483,Tabelle1!$E$4:$G$99,3,FALSE))</f>
        <v>&amp;#x9A4</v>
      </c>
      <c r="H483" t="str">
        <f ca="1">IF(B483="","",VLOOKUP(B483,Tabelle1!$E$4:$G$99,3,FALSE))</f>
        <v>&amp;#x9C7</v>
      </c>
      <c r="I483" t="str">
        <f>IF(C483="","",VLOOKUP(C483,Tabelle1!$E$4:$G$99,3,FALSE))</f>
        <v/>
      </c>
      <c r="J483" t="str">
        <f>IF(D483="","",VLOOKUP(D483,Tabelle1!$E$4:$G$99,3,FALSE))</f>
        <v/>
      </c>
      <c r="K483" t="str">
        <f>IF(E483="","",VLOOKUP(E483,Tabelle1!$E$4:$G$99,3,FALSE))</f>
        <v/>
      </c>
      <c r="L483" t="str">
        <f>IF(F483="","",VLOOKUP(F483,Tabelle1!$E$4:$G$99,3,FALSE))</f>
        <v/>
      </c>
      <c r="N483" t="str">
        <f t="shared" ca="1" si="35"/>
        <v>&amp;#x9A4&amp;#x9C7&lt;br&gt;</v>
      </c>
      <c r="Q483" t="s">
        <v>858</v>
      </c>
      <c r="AD483" t="s">
        <v>371</v>
      </c>
      <c r="AE483" s="16" t="s">
        <v>1468</v>
      </c>
      <c r="AF483">
        <v>1</v>
      </c>
      <c r="AJ483" s="14" t="str">
        <f t="shared" si="36"/>
        <v>"english": "jho"</v>
      </c>
      <c r="AK483" s="14" t="str">
        <f t="shared" si="37"/>
        <v>"bengali": "ঝো"</v>
      </c>
      <c r="AL483" s="14" t="str">
        <f t="shared" si="38"/>
        <v>"use": "1"</v>
      </c>
      <c r="AN483" s="13" t="str">
        <f t="shared" si="39"/>
        <v>{ "english": "jho", "bengali": "ঝো", "use": "1" }</v>
      </c>
      <c r="AT483" s="19"/>
    </row>
    <row r="484" spans="1:46" ht="18" x14ac:dyDescent="0.35">
      <c r="A484" s="12" t="s">
        <v>100</v>
      </c>
      <c r="B484" t="s">
        <v>175</v>
      </c>
      <c r="G484" t="str">
        <f ca="1">IF(A484="","",VLOOKUP(A484,Tabelle1!$E$4:$G$99,3,FALSE))</f>
        <v>&amp;#x9A5</v>
      </c>
      <c r="H484" t="str">
        <f ca="1">IF(B484="","",VLOOKUP(B484,Tabelle1!$E$4:$G$99,3,FALSE))</f>
        <v>&amp;#x9C7</v>
      </c>
      <c r="I484" t="str">
        <f>IF(C484="","",VLOOKUP(C484,Tabelle1!$E$4:$G$99,3,FALSE))</f>
        <v/>
      </c>
      <c r="J484" t="str">
        <f>IF(D484="","",VLOOKUP(D484,Tabelle1!$E$4:$G$99,3,FALSE))</f>
        <v/>
      </c>
      <c r="K484" t="str">
        <f>IF(E484="","",VLOOKUP(E484,Tabelle1!$E$4:$G$99,3,FALSE))</f>
        <v/>
      </c>
      <c r="L484" t="str">
        <f>IF(F484="","",VLOOKUP(F484,Tabelle1!$E$4:$G$99,3,FALSE))</f>
        <v/>
      </c>
      <c r="N484" t="str">
        <f t="shared" ca="1" si="35"/>
        <v>&amp;#x9A5&amp;#x9C7&lt;br&gt;</v>
      </c>
      <c r="Q484" t="s">
        <v>859</v>
      </c>
      <c r="AD484" t="s">
        <v>383</v>
      </c>
      <c r="AE484" s="16" t="s">
        <v>1469</v>
      </c>
      <c r="AF484">
        <v>1</v>
      </c>
      <c r="AJ484" s="14" t="str">
        <f t="shared" si="36"/>
        <v>"english": "to"</v>
      </c>
      <c r="AK484" s="14" t="str">
        <f t="shared" si="37"/>
        <v>"bengali": "টো"</v>
      </c>
      <c r="AL484" s="14" t="str">
        <f t="shared" si="38"/>
        <v>"use": "1"</v>
      </c>
      <c r="AN484" s="13" t="str">
        <f t="shared" si="39"/>
        <v>{ "english": "to", "bengali": "টো", "use": "1" }</v>
      </c>
      <c r="AT484" s="19"/>
    </row>
    <row r="485" spans="1:46" ht="18" x14ac:dyDescent="0.35">
      <c r="A485" s="12" t="s">
        <v>103</v>
      </c>
      <c r="B485" t="s">
        <v>175</v>
      </c>
      <c r="G485" t="str">
        <f ca="1">IF(A485="","",VLOOKUP(A485,Tabelle1!$E$4:$G$99,3,FALSE))</f>
        <v>&amp;#x9A6</v>
      </c>
      <c r="H485" t="str">
        <f ca="1">IF(B485="","",VLOOKUP(B485,Tabelle1!$E$4:$G$99,3,FALSE))</f>
        <v>&amp;#x9C7</v>
      </c>
      <c r="I485" t="str">
        <f>IF(C485="","",VLOOKUP(C485,Tabelle1!$E$4:$G$99,3,FALSE))</f>
        <v/>
      </c>
      <c r="J485" t="str">
        <f>IF(D485="","",VLOOKUP(D485,Tabelle1!$E$4:$G$99,3,FALSE))</f>
        <v/>
      </c>
      <c r="K485" t="str">
        <f>IF(E485="","",VLOOKUP(E485,Tabelle1!$E$4:$G$99,3,FALSE))</f>
        <v/>
      </c>
      <c r="L485" t="str">
        <f>IF(F485="","",VLOOKUP(F485,Tabelle1!$E$4:$G$99,3,FALSE))</f>
        <v/>
      </c>
      <c r="N485" t="str">
        <f t="shared" ca="1" si="35"/>
        <v>&amp;#x9A6&amp;#x9C7&lt;br&gt;</v>
      </c>
      <c r="Q485" t="s">
        <v>860</v>
      </c>
      <c r="AD485" t="s">
        <v>384</v>
      </c>
      <c r="AE485" s="16" t="s">
        <v>1470</v>
      </c>
      <c r="AF485">
        <v>1</v>
      </c>
      <c r="AJ485" s="14" t="str">
        <f t="shared" si="36"/>
        <v>"english": "tho"</v>
      </c>
      <c r="AK485" s="14" t="str">
        <f t="shared" si="37"/>
        <v>"bengali": "ঠো"</v>
      </c>
      <c r="AL485" s="14" t="str">
        <f t="shared" si="38"/>
        <v>"use": "1"</v>
      </c>
      <c r="AN485" s="13" t="str">
        <f t="shared" si="39"/>
        <v>{ "english": "tho", "bengali": "ঠো", "use": "1" }</v>
      </c>
      <c r="AT485" s="19" t="str">
        <f>AN485&amp;","&amp;AN486&amp;","&amp;AN487&amp;","&amp;AN488&amp;","&amp;AN489&amp;","&amp;AN490&amp;","&amp;AN491&amp;","&amp;AN492&amp;","&amp;AN493&amp;","&amp;AN494&amp;","&amp;AN495&amp;","&amp;AN496&amp;","&amp;AN497&amp;","&amp;AN498&amp;","&amp;AN499&amp;","&amp;AN500&amp;","&amp;AN501&amp;","&amp;AN502&amp;","&amp;AN503&amp;","&amp;AN504&amp;","&amp;AN505&amp;","&amp;AN506&amp;","&amp;AN507&amp;","&amp;AN508&amp;","&amp;AN509&amp;","&amp;AN510&amp;","&amp;AN511&amp;","&amp;AN512&amp;","&amp;AN513&amp;","&amp;AN514&amp;","&amp;AN515&amp;","&amp;AN516&amp;","&amp;AN517&amp;","&amp;AN518&amp;","&amp;AN519&amp;","&amp;AN520&amp;","&amp;AN521&amp;","&amp;AN522&amp;","&amp;AN523&amp;","&amp;AN524&amp;","&amp;AN525&amp;","&amp;AN526&amp;","&amp;AN527&amp;","&amp;AN528&amp;","&amp;AN529&amp;","&amp;AN530&amp;","&amp;AN531&amp;","&amp;AN532&amp;","&amp;AN533&amp;","&amp;AN534&amp;","&amp;AN535&amp;","&amp;AN536&amp;","&amp;AN537&amp;","&amp;AN538&amp;","&amp;AN539&amp;","&amp;AN540&amp;","&amp;AN541&amp;","&amp;AN542&amp;","&amp;AN543&amp;","&amp;AN544&amp;","&amp;AN545&amp;","&amp;AN546&amp;","&amp;AN547&amp;","&amp;AN548&amp;","&amp;AN549&amp;","&amp;AN550&amp;","&amp;AN551&amp;","&amp;AN552&amp;","&amp;AN553</f>
        <v>{ "english": "tho", "bengali": "ঠো", "use": "1" },{ "english": "do", "bengali": "ডো", "use": "1" },{ "english": "dho", "bengali": "ঢো", "use": "1" },{ "english": "no", "bengali": "ণো", "use": "1" },{ "english": "to", "bengali": "তো", "use": "1" },{ "english": "tho", "bengali": "থো", "use": "1" },{ "english": "do", "bengali": "দো", "use": "1" },{ "english": "dho", "bengali": "ধো", "use": "1" },{ "english": "no", "bengali": "নো", "use": "1" },{ "english": "po", "bengali": "পো", "use": "1" },{ "english": "fo", "bengali": "ফো", "use": "1" },{ "english": "bo", "bengali": "বো", "use": "1" },{ "english": "bho", "bengali": "ভো", "use": "1" },{ "english": "vo", "bengali": "ভো", "use": "1" },{ "english": "mo", "bengali": "মো", "use": "1" },{ "english": "jo", "bengali": "যো", "use": "1" },{ "english": "ro", "bengali": "রো", "use": "1" },{ "english": "lo", "bengali": "লো", "use": "1" },{ "english": "sho", "bengali": "শো", "use": "1" },{ "english": "sho", "bengali": "ষো", "use": "1" },{ "english": "sho", "bengali": "সো", "use": "1" },{ "english": "ho", "bengali": "হো", "use": "1" },{ "english": "kou", "bengali": "কৌ", "use": "1" },{ "english": "khou", "bengali": "খৌ", "use": "1" },{ "english": "gou", "bengali": "গৌ", "use": "1" },{ "english": "ghou", "bengali": "ঘৌ", "use": "1" },{ "english": "chou", "bengali": "চৌ", "use": "1" },{ "english": "chhou", "bengali": "ছৌ", "use": "1" },{ "english": "jou", "bengali": "জৌ", "use": "1" },{ "english": "jhou", "bengali": "ঝৌ", "use": "1" },{ "english": "tou", "bengali": "টৌ", "use": "1" },{ "english": "thou", "bengali": "ঠৌ", "use": "1" },{ "english": "dou", "bengali": "ডৌ", "use": "1" },{ "english": "dhou", "bengali": "ঢৌ", "use": "1" },{ "english": "nou", "bengali": "ণৌ", "use": "1" },{ "english": "tou", "bengali": "তৌ", "use": "1" },{ "english": "thou", "bengali": "থৌ", "use": "1" },{ "english": "dou", "bengali": "দৌ", "use": "1" },{ "english": "dhou", "bengali": "ধৌ", "use": "1" },{ "english": "nou", "bengali": "নৌ", "use": "1" },{ "english": "pou", "bengali": "পৌ", "use": "1" },{ "english": "fou", "bengali": "ফৌ", "use": "1" },{ "english": "bou", "bengali": "বৌ", "use": "1" },{ "english": "bhou", "bengali": "ভৌ", "use": "1" },{ "english": "vou", "bengali": "ভৌ", "use": "1" },{ "english": "mou", "bengali": "মৌ", "use": "1" },{ "english": "jou", "bengali": "যৌ", "use": "1" },{ "english": "rou", "bengali": "রৌ", "use": "1" },{ "english": "lou", "bengali": "লৌ", "use": "1" },{ "english": "shou", "bengali": "শৌ", "use": "1" },{ "english": "shou", "bengali": "ষৌ", "use": "1" },{ "english": "shou", "bengali": "সৌ", "use": "1" },{ "english": "hou", "bengali": "হৌ", "use": "1" },{ "english": "kri", "bengali": "কৃ", "use": "1" },{ "english": "khri", "bengali": "খৃ", "use": "1" },{ "english": "gri", "bengali": "গৃ", "use": "1" },{ "english": "ghri", "bengali": "ঘৃ", "use": "1" },{ "english": "chri", "bengali": "চৃ", "use": "1" },{ "english": "chhri", "bengali": "ছৃ", "use": "1" },{ "english": "jri", "bengali": "জৃ", "use": "1" },{ "english": "jhri", "bengali": "ঝৃ", "use": "1" },{ "english": "tri", "bengali": "টৃ", "use": "1" },{ "english": "thri", "bengali": "ঠৃ", "use": "1" },{ "english": "dri", "bengali": "ডৃ", "use": "1" },{ "english": "dhri", "bengali": "ঢৃ", "use": "1" },{ "english": "nri", "bengali": "ণৃ", "use": "1" },{ "english": "tri", "bengali": "তৃ", "use": "1" },{ "english": "thri", "bengali": "থৃ", "use": "1" },{ "english": "dri", "bengali": "দৃ", "use": "1" }</v>
      </c>
    </row>
    <row r="486" spans="1:46" ht="18" x14ac:dyDescent="0.35">
      <c r="A486" s="12" t="s">
        <v>106</v>
      </c>
      <c r="B486" t="s">
        <v>175</v>
      </c>
      <c r="G486" t="str">
        <f ca="1">IF(A486="","",VLOOKUP(A486,Tabelle1!$E$4:$G$99,3,FALSE))</f>
        <v>&amp;#x9A7</v>
      </c>
      <c r="H486" t="str">
        <f ca="1">IF(B486="","",VLOOKUP(B486,Tabelle1!$E$4:$G$99,3,FALSE))</f>
        <v>&amp;#x9C7</v>
      </c>
      <c r="I486" t="str">
        <f>IF(C486="","",VLOOKUP(C486,Tabelle1!$E$4:$G$99,3,FALSE))</f>
        <v/>
      </c>
      <c r="J486" t="str">
        <f>IF(D486="","",VLOOKUP(D486,Tabelle1!$E$4:$G$99,3,FALSE))</f>
        <v/>
      </c>
      <c r="K486" t="str">
        <f>IF(E486="","",VLOOKUP(E486,Tabelle1!$E$4:$G$99,3,FALSE))</f>
        <v/>
      </c>
      <c r="L486" t="str">
        <f>IF(F486="","",VLOOKUP(F486,Tabelle1!$E$4:$G$99,3,FALSE))</f>
        <v/>
      </c>
      <c r="N486" t="str">
        <f t="shared" ca="1" si="35"/>
        <v>&amp;#x9A7&amp;#x9C7&lt;br&gt;</v>
      </c>
      <c r="Q486" t="s">
        <v>861</v>
      </c>
      <c r="AD486" t="s">
        <v>364</v>
      </c>
      <c r="AE486" s="16" t="s">
        <v>1471</v>
      </c>
      <c r="AF486">
        <v>1</v>
      </c>
      <c r="AJ486" s="14" t="str">
        <f t="shared" si="36"/>
        <v>"english": "do"</v>
      </c>
      <c r="AK486" s="14" t="str">
        <f t="shared" si="37"/>
        <v>"bengali": "ডো"</v>
      </c>
      <c r="AL486" s="14" t="str">
        <f t="shared" si="38"/>
        <v>"use": "1"</v>
      </c>
      <c r="AN486" s="13" t="str">
        <f t="shared" si="39"/>
        <v>{ "english": "do", "bengali": "ডো", "use": "1" }</v>
      </c>
      <c r="AT486" s="19"/>
    </row>
    <row r="487" spans="1:46" ht="18" x14ac:dyDescent="0.35">
      <c r="A487" s="12" t="s">
        <v>109</v>
      </c>
      <c r="B487" t="s">
        <v>175</v>
      </c>
      <c r="G487" t="str">
        <f ca="1">IF(A487="","",VLOOKUP(A487,Tabelle1!$E$4:$G$99,3,FALSE))</f>
        <v>&amp;#x9A8</v>
      </c>
      <c r="H487" t="str">
        <f ca="1">IF(B487="","",VLOOKUP(B487,Tabelle1!$E$4:$G$99,3,FALSE))</f>
        <v>&amp;#x9C7</v>
      </c>
      <c r="I487" t="str">
        <f>IF(C487="","",VLOOKUP(C487,Tabelle1!$E$4:$G$99,3,FALSE))</f>
        <v/>
      </c>
      <c r="J487" t="str">
        <f>IF(D487="","",VLOOKUP(D487,Tabelle1!$E$4:$G$99,3,FALSE))</f>
        <v/>
      </c>
      <c r="K487" t="str">
        <f>IF(E487="","",VLOOKUP(E487,Tabelle1!$E$4:$G$99,3,FALSE))</f>
        <v/>
      </c>
      <c r="L487" t="str">
        <f>IF(F487="","",VLOOKUP(F487,Tabelle1!$E$4:$G$99,3,FALSE))</f>
        <v/>
      </c>
      <c r="N487" t="str">
        <f t="shared" ca="1" si="35"/>
        <v>&amp;#x9A8&amp;#x9C7&lt;br&gt;</v>
      </c>
      <c r="Q487" t="s">
        <v>862</v>
      </c>
      <c r="AD487" t="s">
        <v>365</v>
      </c>
      <c r="AE487" s="16" t="s">
        <v>1472</v>
      </c>
      <c r="AF487">
        <v>1</v>
      </c>
      <c r="AJ487" s="14" t="str">
        <f t="shared" si="36"/>
        <v>"english": "dho"</v>
      </c>
      <c r="AK487" s="14" t="str">
        <f t="shared" si="37"/>
        <v>"bengali": "ঢো"</v>
      </c>
      <c r="AL487" s="14" t="str">
        <f t="shared" si="38"/>
        <v>"use": "1"</v>
      </c>
      <c r="AN487" s="13" t="str">
        <f t="shared" si="39"/>
        <v>{ "english": "dho", "bengali": "ঢো", "use": "1" }</v>
      </c>
      <c r="AT487" s="19"/>
    </row>
    <row r="488" spans="1:46" ht="18" x14ac:dyDescent="0.35">
      <c r="A488" s="12" t="s">
        <v>112</v>
      </c>
      <c r="B488" t="s">
        <v>175</v>
      </c>
      <c r="G488" t="str">
        <f ca="1">IF(A488="","",VLOOKUP(A488,Tabelle1!$E$4:$G$99,3,FALSE))</f>
        <v>&amp;#x9AA</v>
      </c>
      <c r="H488" t="str">
        <f ca="1">IF(B488="","",VLOOKUP(B488,Tabelle1!$E$4:$G$99,3,FALSE))</f>
        <v>&amp;#x9C7</v>
      </c>
      <c r="I488" t="str">
        <f>IF(C488="","",VLOOKUP(C488,Tabelle1!$E$4:$G$99,3,FALSE))</f>
        <v/>
      </c>
      <c r="J488" t="str">
        <f>IF(D488="","",VLOOKUP(D488,Tabelle1!$E$4:$G$99,3,FALSE))</f>
        <v/>
      </c>
      <c r="K488" t="str">
        <f>IF(E488="","",VLOOKUP(E488,Tabelle1!$E$4:$G$99,3,FALSE))</f>
        <v/>
      </c>
      <c r="L488" t="str">
        <f>IF(F488="","",VLOOKUP(F488,Tabelle1!$E$4:$G$99,3,FALSE))</f>
        <v/>
      </c>
      <c r="N488" t="str">
        <f t="shared" ca="1" si="35"/>
        <v>&amp;#x9AA&amp;#x9C7&lt;br&gt;</v>
      </c>
      <c r="Q488" t="s">
        <v>863</v>
      </c>
      <c r="AD488" t="s">
        <v>376</v>
      </c>
      <c r="AE488" s="16" t="s">
        <v>1473</v>
      </c>
      <c r="AF488">
        <v>1</v>
      </c>
      <c r="AJ488" s="14" t="str">
        <f t="shared" si="36"/>
        <v>"english": "no"</v>
      </c>
      <c r="AK488" s="14" t="str">
        <f t="shared" si="37"/>
        <v>"bengali": "ণো"</v>
      </c>
      <c r="AL488" s="14" t="str">
        <f t="shared" si="38"/>
        <v>"use": "1"</v>
      </c>
      <c r="AN488" s="13" t="str">
        <f t="shared" si="39"/>
        <v>{ "english": "no", "bengali": "ণো", "use": "1" }</v>
      </c>
      <c r="AT488" s="19"/>
    </row>
    <row r="489" spans="1:46" ht="18" x14ac:dyDescent="0.35">
      <c r="A489" s="12" t="s">
        <v>115</v>
      </c>
      <c r="B489" t="s">
        <v>175</v>
      </c>
      <c r="G489" t="str">
        <f ca="1">IF(A489="","",VLOOKUP(A489,Tabelle1!$E$4:$G$99,3,FALSE))</f>
        <v>&amp;#x9AB</v>
      </c>
      <c r="H489" t="str">
        <f ca="1">IF(B489="","",VLOOKUP(B489,Tabelle1!$E$4:$G$99,3,FALSE))</f>
        <v>&amp;#x9C7</v>
      </c>
      <c r="I489" t="str">
        <f>IF(C489="","",VLOOKUP(C489,Tabelle1!$E$4:$G$99,3,FALSE))</f>
        <v/>
      </c>
      <c r="J489" t="str">
        <f>IF(D489="","",VLOOKUP(D489,Tabelle1!$E$4:$G$99,3,FALSE))</f>
        <v/>
      </c>
      <c r="K489" t="str">
        <f>IF(E489="","",VLOOKUP(E489,Tabelle1!$E$4:$G$99,3,FALSE))</f>
        <v/>
      </c>
      <c r="L489" t="str">
        <f>IF(F489="","",VLOOKUP(F489,Tabelle1!$E$4:$G$99,3,FALSE))</f>
        <v/>
      </c>
      <c r="N489" t="str">
        <f t="shared" ca="1" si="35"/>
        <v>&amp;#x9AB&amp;#x9C7&lt;br&gt;</v>
      </c>
      <c r="Q489" t="s">
        <v>864</v>
      </c>
      <c r="AD489" t="s">
        <v>383</v>
      </c>
      <c r="AE489" s="16" t="s">
        <v>1474</v>
      </c>
      <c r="AF489">
        <v>1</v>
      </c>
      <c r="AJ489" s="14" t="str">
        <f t="shared" si="36"/>
        <v>"english": "to"</v>
      </c>
      <c r="AK489" s="14" t="str">
        <f t="shared" si="37"/>
        <v>"bengali": "তো"</v>
      </c>
      <c r="AL489" s="14" t="str">
        <f t="shared" si="38"/>
        <v>"use": "1"</v>
      </c>
      <c r="AN489" s="13" t="str">
        <f t="shared" si="39"/>
        <v>{ "english": "to", "bengali": "তো", "use": "1" }</v>
      </c>
      <c r="AT489" s="19"/>
    </row>
    <row r="490" spans="1:46" ht="18" x14ac:dyDescent="0.35">
      <c r="A490" s="12" t="s">
        <v>118</v>
      </c>
      <c r="B490" t="s">
        <v>175</v>
      </c>
      <c r="G490" t="str">
        <f ca="1">IF(A490="","",VLOOKUP(A490,Tabelle1!$E$4:$G$99,3,FALSE))</f>
        <v>&amp;#x9AC</v>
      </c>
      <c r="H490" t="str">
        <f ca="1">IF(B490="","",VLOOKUP(B490,Tabelle1!$E$4:$G$99,3,FALSE))</f>
        <v>&amp;#x9C7</v>
      </c>
      <c r="I490" t="str">
        <f>IF(C490="","",VLOOKUP(C490,Tabelle1!$E$4:$G$99,3,FALSE))</f>
        <v/>
      </c>
      <c r="J490" t="str">
        <f>IF(D490="","",VLOOKUP(D490,Tabelle1!$E$4:$G$99,3,FALSE))</f>
        <v/>
      </c>
      <c r="K490" t="str">
        <f>IF(E490="","",VLOOKUP(E490,Tabelle1!$E$4:$G$99,3,FALSE))</f>
        <v/>
      </c>
      <c r="L490" t="str">
        <f>IF(F490="","",VLOOKUP(F490,Tabelle1!$E$4:$G$99,3,FALSE))</f>
        <v/>
      </c>
      <c r="N490" t="str">
        <f t="shared" ca="1" si="35"/>
        <v>&amp;#x9AC&amp;#x9C7&lt;br&gt;</v>
      </c>
      <c r="Q490" t="s">
        <v>865</v>
      </c>
      <c r="AD490" t="s">
        <v>384</v>
      </c>
      <c r="AE490" s="16" t="s">
        <v>1475</v>
      </c>
      <c r="AF490">
        <v>1</v>
      </c>
      <c r="AJ490" s="14" t="str">
        <f t="shared" si="36"/>
        <v>"english": "tho"</v>
      </c>
      <c r="AK490" s="14" t="str">
        <f t="shared" si="37"/>
        <v>"bengali": "থো"</v>
      </c>
      <c r="AL490" s="14" t="str">
        <f t="shared" si="38"/>
        <v>"use": "1"</v>
      </c>
      <c r="AN490" s="13" t="str">
        <f t="shared" si="39"/>
        <v>{ "english": "tho", "bengali": "থো", "use": "1" }</v>
      </c>
      <c r="AT490" s="19"/>
    </row>
    <row r="491" spans="1:46" ht="18" x14ac:dyDescent="0.35">
      <c r="A491" s="12" t="s">
        <v>121</v>
      </c>
      <c r="B491" t="s">
        <v>175</v>
      </c>
      <c r="G491" t="str">
        <f ca="1">IF(A491="","",VLOOKUP(A491,Tabelle1!$E$4:$G$99,3,FALSE))</f>
        <v>&amp;#x9AD</v>
      </c>
      <c r="H491" t="str">
        <f ca="1">IF(B491="","",VLOOKUP(B491,Tabelle1!$E$4:$G$99,3,FALSE))</f>
        <v>&amp;#x9C7</v>
      </c>
      <c r="I491" t="str">
        <f>IF(C491="","",VLOOKUP(C491,Tabelle1!$E$4:$G$99,3,FALSE))</f>
        <v/>
      </c>
      <c r="J491" t="str">
        <f>IF(D491="","",VLOOKUP(D491,Tabelle1!$E$4:$G$99,3,FALSE))</f>
        <v/>
      </c>
      <c r="K491" t="str">
        <f>IF(E491="","",VLOOKUP(E491,Tabelle1!$E$4:$G$99,3,FALSE))</f>
        <v/>
      </c>
      <c r="L491" t="str">
        <f>IF(F491="","",VLOOKUP(F491,Tabelle1!$E$4:$G$99,3,FALSE))</f>
        <v/>
      </c>
      <c r="N491" t="str">
        <f t="shared" ca="1" si="35"/>
        <v>&amp;#x9AD&amp;#x9C7&lt;br&gt;</v>
      </c>
      <c r="Q491" t="s">
        <v>866</v>
      </c>
      <c r="AD491" t="s">
        <v>364</v>
      </c>
      <c r="AE491" s="16" t="s">
        <v>1476</v>
      </c>
      <c r="AF491">
        <v>1</v>
      </c>
      <c r="AJ491" s="14" t="str">
        <f t="shared" si="36"/>
        <v>"english": "do"</v>
      </c>
      <c r="AK491" s="14" t="str">
        <f t="shared" si="37"/>
        <v>"bengali": "দো"</v>
      </c>
      <c r="AL491" s="14" t="str">
        <f t="shared" si="38"/>
        <v>"use": "1"</v>
      </c>
      <c r="AN491" s="13" t="str">
        <f t="shared" si="39"/>
        <v>{ "english": "do", "bengali": "দো", "use": "1" }</v>
      </c>
      <c r="AT491" s="19"/>
    </row>
    <row r="492" spans="1:46" ht="18" x14ac:dyDescent="0.35">
      <c r="A492" s="12" t="s">
        <v>124</v>
      </c>
      <c r="B492" t="s">
        <v>175</v>
      </c>
      <c r="G492" t="str">
        <f ca="1">IF(A492="","",VLOOKUP(A492,Tabelle1!$E$4:$G$99,3,FALSE))</f>
        <v>&amp;#x9AE</v>
      </c>
      <c r="H492" t="str">
        <f ca="1">IF(B492="","",VLOOKUP(B492,Tabelle1!$E$4:$G$99,3,FALSE))</f>
        <v>&amp;#x9C7</v>
      </c>
      <c r="I492" t="str">
        <f>IF(C492="","",VLOOKUP(C492,Tabelle1!$E$4:$G$99,3,FALSE))</f>
        <v/>
      </c>
      <c r="J492" t="str">
        <f>IF(D492="","",VLOOKUP(D492,Tabelle1!$E$4:$G$99,3,FALSE))</f>
        <v/>
      </c>
      <c r="K492" t="str">
        <f>IF(E492="","",VLOOKUP(E492,Tabelle1!$E$4:$G$99,3,FALSE))</f>
        <v/>
      </c>
      <c r="L492" t="str">
        <f>IF(F492="","",VLOOKUP(F492,Tabelle1!$E$4:$G$99,3,FALSE))</f>
        <v/>
      </c>
      <c r="N492" t="str">
        <f t="shared" ca="1" si="35"/>
        <v>&amp;#x9AE&amp;#x9C7&lt;br&gt;</v>
      </c>
      <c r="Q492" t="s">
        <v>867</v>
      </c>
      <c r="AD492" t="s">
        <v>365</v>
      </c>
      <c r="AE492" s="16" t="s">
        <v>1477</v>
      </c>
      <c r="AF492">
        <v>1</v>
      </c>
      <c r="AJ492" s="14" t="str">
        <f t="shared" si="36"/>
        <v>"english": "dho"</v>
      </c>
      <c r="AK492" s="14" t="str">
        <f t="shared" si="37"/>
        <v>"bengali": "ধো"</v>
      </c>
      <c r="AL492" s="14" t="str">
        <f t="shared" si="38"/>
        <v>"use": "1"</v>
      </c>
      <c r="AN492" s="13" t="str">
        <f t="shared" si="39"/>
        <v>{ "english": "dho", "bengali": "ধো", "use": "1" }</v>
      </c>
      <c r="AT492" s="19"/>
    </row>
    <row r="493" spans="1:46" ht="18" x14ac:dyDescent="0.35">
      <c r="A493" s="12" t="s">
        <v>127</v>
      </c>
      <c r="B493" t="s">
        <v>175</v>
      </c>
      <c r="G493" t="str">
        <f ca="1">IF(A493="","",VLOOKUP(A493,Tabelle1!$E$4:$G$99,3,FALSE))</f>
        <v>&amp;#x9AF</v>
      </c>
      <c r="H493" t="str">
        <f ca="1">IF(B493="","",VLOOKUP(B493,Tabelle1!$E$4:$G$99,3,FALSE))</f>
        <v>&amp;#x9C7</v>
      </c>
      <c r="I493" t="str">
        <f>IF(C493="","",VLOOKUP(C493,Tabelle1!$E$4:$G$99,3,FALSE))</f>
        <v/>
      </c>
      <c r="J493" t="str">
        <f>IF(D493="","",VLOOKUP(D493,Tabelle1!$E$4:$G$99,3,FALSE))</f>
        <v/>
      </c>
      <c r="K493" t="str">
        <f>IF(E493="","",VLOOKUP(E493,Tabelle1!$E$4:$G$99,3,FALSE))</f>
        <v/>
      </c>
      <c r="L493" t="str">
        <f>IF(F493="","",VLOOKUP(F493,Tabelle1!$E$4:$G$99,3,FALSE))</f>
        <v/>
      </c>
      <c r="N493" t="str">
        <f t="shared" ca="1" si="35"/>
        <v>&amp;#x9AF&amp;#x9C7&lt;br&gt;</v>
      </c>
      <c r="Q493" t="s">
        <v>868</v>
      </c>
      <c r="AD493" t="s">
        <v>376</v>
      </c>
      <c r="AE493" s="16" t="s">
        <v>1478</v>
      </c>
      <c r="AF493">
        <v>1</v>
      </c>
      <c r="AJ493" s="14" t="str">
        <f t="shared" si="36"/>
        <v>"english": "no"</v>
      </c>
      <c r="AK493" s="14" t="str">
        <f t="shared" si="37"/>
        <v>"bengali": "নো"</v>
      </c>
      <c r="AL493" s="14" t="str">
        <f t="shared" si="38"/>
        <v>"use": "1"</v>
      </c>
      <c r="AN493" s="13" t="str">
        <f t="shared" si="39"/>
        <v>{ "english": "no", "bengali": "নো", "use": "1" }</v>
      </c>
      <c r="AT493" s="19"/>
    </row>
    <row r="494" spans="1:46" ht="18" x14ac:dyDescent="0.35">
      <c r="A494" s="12" t="s">
        <v>130</v>
      </c>
      <c r="B494" t="s">
        <v>175</v>
      </c>
      <c r="G494" t="str">
        <f ca="1">IF(A494="","",VLOOKUP(A494,Tabelle1!$E$4:$G$99,3,FALSE))</f>
        <v>&amp;#x9B0</v>
      </c>
      <c r="H494" t="str">
        <f ca="1">IF(B494="","",VLOOKUP(B494,Tabelle1!$E$4:$G$99,3,FALSE))</f>
        <v>&amp;#x9C7</v>
      </c>
      <c r="I494" t="str">
        <f>IF(C494="","",VLOOKUP(C494,Tabelle1!$E$4:$G$99,3,FALSE))</f>
        <v/>
      </c>
      <c r="J494" t="str">
        <f>IF(D494="","",VLOOKUP(D494,Tabelle1!$E$4:$G$99,3,FALSE))</f>
        <v/>
      </c>
      <c r="K494" t="str">
        <f>IF(E494="","",VLOOKUP(E494,Tabelle1!$E$4:$G$99,3,FALSE))</f>
        <v/>
      </c>
      <c r="L494" t="str">
        <f>IF(F494="","",VLOOKUP(F494,Tabelle1!$E$4:$G$99,3,FALSE))</f>
        <v/>
      </c>
      <c r="N494" t="str">
        <f t="shared" ca="1" si="35"/>
        <v>&amp;#x9B0&amp;#x9C7&lt;br&gt;</v>
      </c>
      <c r="Q494" t="s">
        <v>869</v>
      </c>
      <c r="AD494" t="s">
        <v>378</v>
      </c>
      <c r="AE494" s="16" t="s">
        <v>1479</v>
      </c>
      <c r="AF494">
        <v>1</v>
      </c>
      <c r="AJ494" s="14" t="str">
        <f t="shared" si="36"/>
        <v>"english": "po"</v>
      </c>
      <c r="AK494" s="14" t="str">
        <f t="shared" si="37"/>
        <v>"bengali": "পো"</v>
      </c>
      <c r="AL494" s="14" t="str">
        <f t="shared" si="38"/>
        <v>"use": "1"</v>
      </c>
      <c r="AN494" s="13" t="str">
        <f t="shared" si="39"/>
        <v>{ "english": "po", "bengali": "পো", "use": "1" }</v>
      </c>
      <c r="AT494" s="19"/>
    </row>
    <row r="495" spans="1:46" ht="18" x14ac:dyDescent="0.35">
      <c r="A495" s="12" t="s">
        <v>133</v>
      </c>
      <c r="B495" t="s">
        <v>175</v>
      </c>
      <c r="G495" t="str">
        <f ca="1">IF(A495="","",VLOOKUP(A495,Tabelle1!$E$4:$G$99,3,FALSE))</f>
        <v>&amp;#x9B2</v>
      </c>
      <c r="H495" t="str">
        <f ca="1">IF(B495="","",VLOOKUP(B495,Tabelle1!$E$4:$G$99,3,FALSE))</f>
        <v>&amp;#x9C7</v>
      </c>
      <c r="I495" t="str">
        <f>IF(C495="","",VLOOKUP(C495,Tabelle1!$E$4:$G$99,3,FALSE))</f>
        <v/>
      </c>
      <c r="J495" t="str">
        <f>IF(D495="","",VLOOKUP(D495,Tabelle1!$E$4:$G$99,3,FALSE))</f>
        <v/>
      </c>
      <c r="K495" t="str">
        <f>IF(E495="","",VLOOKUP(E495,Tabelle1!$E$4:$G$99,3,FALSE))</f>
        <v/>
      </c>
      <c r="L495" t="str">
        <f>IF(F495="","",VLOOKUP(F495,Tabelle1!$E$4:$G$99,3,FALSE))</f>
        <v/>
      </c>
      <c r="N495" t="str">
        <f t="shared" ca="1" si="35"/>
        <v>&amp;#x9B2&amp;#x9C7&lt;br&gt;</v>
      </c>
      <c r="Q495" t="s">
        <v>870</v>
      </c>
      <c r="AD495" t="s">
        <v>366</v>
      </c>
      <c r="AE495" s="16" t="s">
        <v>1480</v>
      </c>
      <c r="AF495">
        <v>1</v>
      </c>
      <c r="AJ495" s="14" t="str">
        <f t="shared" si="36"/>
        <v>"english": "fo"</v>
      </c>
      <c r="AK495" s="14" t="str">
        <f t="shared" si="37"/>
        <v>"bengali": "ফো"</v>
      </c>
      <c r="AL495" s="14" t="str">
        <f t="shared" si="38"/>
        <v>"use": "1"</v>
      </c>
      <c r="AN495" s="13" t="str">
        <f t="shared" si="39"/>
        <v>{ "english": "fo", "bengali": "ফো", "use": "1" }</v>
      </c>
      <c r="AT495" s="19"/>
    </row>
    <row r="496" spans="1:46" ht="18" x14ac:dyDescent="0.35">
      <c r="A496" s="12" t="s">
        <v>136</v>
      </c>
      <c r="B496" t="s">
        <v>175</v>
      </c>
      <c r="G496" t="str">
        <f ca="1">IF(A496="","",VLOOKUP(A496,Tabelle1!$E$4:$G$99,3,FALSE))</f>
        <v>&amp;#x9B6</v>
      </c>
      <c r="H496" t="str">
        <f ca="1">IF(B496="","",VLOOKUP(B496,Tabelle1!$E$4:$G$99,3,FALSE))</f>
        <v>&amp;#x9C7</v>
      </c>
      <c r="I496" t="str">
        <f>IF(C496="","",VLOOKUP(C496,Tabelle1!$E$4:$G$99,3,FALSE))</f>
        <v/>
      </c>
      <c r="J496" t="str">
        <f>IF(D496="","",VLOOKUP(D496,Tabelle1!$E$4:$G$99,3,FALSE))</f>
        <v/>
      </c>
      <c r="K496" t="str">
        <f>IF(E496="","",VLOOKUP(E496,Tabelle1!$E$4:$G$99,3,FALSE))</f>
        <v/>
      </c>
      <c r="L496" t="str">
        <f>IF(F496="","",VLOOKUP(F496,Tabelle1!$E$4:$G$99,3,FALSE))</f>
        <v/>
      </c>
      <c r="N496" t="str">
        <f t="shared" ca="1" si="35"/>
        <v>&amp;#x9B6&amp;#x9C7&lt;br&gt;</v>
      </c>
      <c r="Q496" t="s">
        <v>871</v>
      </c>
      <c r="AD496" t="s">
        <v>360</v>
      </c>
      <c r="AE496" s="16" t="s">
        <v>1481</v>
      </c>
      <c r="AF496">
        <v>1</v>
      </c>
      <c r="AJ496" s="14" t="str">
        <f t="shared" si="36"/>
        <v>"english": "bo"</v>
      </c>
      <c r="AK496" s="14" t="str">
        <f t="shared" si="37"/>
        <v>"bengali": "বো"</v>
      </c>
      <c r="AL496" s="14" t="str">
        <f t="shared" si="38"/>
        <v>"use": "1"</v>
      </c>
      <c r="AN496" s="13" t="str">
        <f t="shared" si="39"/>
        <v>{ "english": "bo", "bengali": "বো", "use": "1" }</v>
      </c>
      <c r="AT496" s="19"/>
    </row>
    <row r="497" spans="1:46" ht="18" x14ac:dyDescent="0.35">
      <c r="A497" s="12" t="s">
        <v>139</v>
      </c>
      <c r="B497" t="s">
        <v>175</v>
      </c>
      <c r="G497" t="str">
        <f ca="1">IF(A497="","",VLOOKUP(A497,Tabelle1!$E$4:$G$99,3,FALSE))</f>
        <v>&amp;#x9B7</v>
      </c>
      <c r="H497" t="str">
        <f ca="1">IF(B497="","",VLOOKUP(B497,Tabelle1!$E$4:$G$99,3,FALSE))</f>
        <v>&amp;#x9C7</v>
      </c>
      <c r="I497" t="str">
        <f>IF(C497="","",VLOOKUP(C497,Tabelle1!$E$4:$G$99,3,FALSE))</f>
        <v/>
      </c>
      <c r="J497" t="str">
        <f>IF(D497="","",VLOOKUP(D497,Tabelle1!$E$4:$G$99,3,FALSE))</f>
        <v/>
      </c>
      <c r="K497" t="str">
        <f>IF(E497="","",VLOOKUP(E497,Tabelle1!$E$4:$G$99,3,FALSE))</f>
        <v/>
      </c>
      <c r="L497" t="str">
        <f>IF(F497="","",VLOOKUP(F497,Tabelle1!$E$4:$G$99,3,FALSE))</f>
        <v/>
      </c>
      <c r="N497" t="str">
        <f t="shared" ca="1" si="35"/>
        <v>&amp;#x9B7&amp;#x9C7&lt;br&gt;</v>
      </c>
      <c r="Q497" t="s">
        <v>872</v>
      </c>
      <c r="AD497" t="s">
        <v>1862</v>
      </c>
      <c r="AE497" s="16" t="s">
        <v>1482</v>
      </c>
      <c r="AF497">
        <v>1</v>
      </c>
      <c r="AJ497" s="14" t="str">
        <f t="shared" si="36"/>
        <v>"english": "bho"</v>
      </c>
      <c r="AK497" s="14" t="str">
        <f t="shared" si="37"/>
        <v>"bengali": "ভো"</v>
      </c>
      <c r="AL497" s="14" t="str">
        <f t="shared" si="38"/>
        <v>"use": "1"</v>
      </c>
      <c r="AN497" s="13" t="str">
        <f t="shared" si="39"/>
        <v>{ "english": "bho", "bengali": "ভো", "use": "1" }</v>
      </c>
      <c r="AT497" s="19"/>
    </row>
    <row r="498" spans="1:46" ht="18" x14ac:dyDescent="0.35">
      <c r="A498" s="12" t="s">
        <v>142</v>
      </c>
      <c r="B498" t="s">
        <v>175</v>
      </c>
      <c r="G498" t="str">
        <f ca="1">IF(A498="","",VLOOKUP(A498,Tabelle1!$E$4:$G$99,3,FALSE))</f>
        <v>&amp;#x9B8</v>
      </c>
      <c r="H498" t="str">
        <f ca="1">IF(B498="","",VLOOKUP(B498,Tabelle1!$E$4:$G$99,3,FALSE))</f>
        <v>&amp;#x9C7</v>
      </c>
      <c r="I498" t="str">
        <f>IF(C498="","",VLOOKUP(C498,Tabelle1!$E$4:$G$99,3,FALSE))</f>
        <v/>
      </c>
      <c r="J498" t="str">
        <f>IF(D498="","",VLOOKUP(D498,Tabelle1!$E$4:$G$99,3,FALSE))</f>
        <v/>
      </c>
      <c r="K498" t="str">
        <f>IF(E498="","",VLOOKUP(E498,Tabelle1!$E$4:$G$99,3,FALSE))</f>
        <v/>
      </c>
      <c r="L498" t="str">
        <f>IF(F498="","",VLOOKUP(F498,Tabelle1!$E$4:$G$99,3,FALSE))</f>
        <v/>
      </c>
      <c r="N498" t="str">
        <f t="shared" ca="1" si="35"/>
        <v>&amp;#x9B8&amp;#x9C7&lt;br&gt;</v>
      </c>
      <c r="Q498" t="s">
        <v>873</v>
      </c>
      <c r="AD498" t="s">
        <v>1863</v>
      </c>
      <c r="AE498" s="16" t="s">
        <v>1482</v>
      </c>
      <c r="AF498">
        <v>1</v>
      </c>
      <c r="AJ498" s="14" t="str">
        <f t="shared" si="36"/>
        <v>"english": "vo"</v>
      </c>
      <c r="AK498" s="14" t="str">
        <f t="shared" si="37"/>
        <v>"bengali": "ভো"</v>
      </c>
      <c r="AL498" s="14" t="str">
        <f t="shared" si="38"/>
        <v>"use": "1"</v>
      </c>
      <c r="AN498" s="13" t="str">
        <f t="shared" si="39"/>
        <v>{ "english": "vo", "bengali": "ভো", "use": "1" }</v>
      </c>
      <c r="AT498" s="19"/>
    </row>
    <row r="499" spans="1:46" ht="18" x14ac:dyDescent="0.35">
      <c r="A499" s="12" t="s">
        <v>145</v>
      </c>
      <c r="B499" t="s">
        <v>175</v>
      </c>
      <c r="G499" t="str">
        <f ca="1">IF(A499="","",VLOOKUP(A499,Tabelle1!$E$4:$G$99,3,FALSE))</f>
        <v>&amp;#x9B9</v>
      </c>
      <c r="H499" t="str">
        <f ca="1">IF(B499="","",VLOOKUP(B499,Tabelle1!$E$4:$G$99,3,FALSE))</f>
        <v>&amp;#x9C7</v>
      </c>
      <c r="I499" t="str">
        <f>IF(C499="","",VLOOKUP(C499,Tabelle1!$E$4:$G$99,3,FALSE))</f>
        <v/>
      </c>
      <c r="J499" t="str">
        <f>IF(D499="","",VLOOKUP(D499,Tabelle1!$E$4:$G$99,3,FALSE))</f>
        <v/>
      </c>
      <c r="K499" t="str">
        <f>IF(E499="","",VLOOKUP(E499,Tabelle1!$E$4:$G$99,3,FALSE))</f>
        <v/>
      </c>
      <c r="L499" t="str">
        <f>IF(F499="","",VLOOKUP(F499,Tabelle1!$E$4:$G$99,3,FALSE))</f>
        <v/>
      </c>
      <c r="N499" t="str">
        <f t="shared" ca="1" si="35"/>
        <v>&amp;#x9B9&amp;#x9C7&lt;br&gt;</v>
      </c>
      <c r="Q499" t="s">
        <v>874</v>
      </c>
      <c r="AD499" t="s">
        <v>375</v>
      </c>
      <c r="AE499" s="16" t="s">
        <v>1483</v>
      </c>
      <c r="AF499">
        <v>1</v>
      </c>
      <c r="AJ499" s="14" t="str">
        <f t="shared" si="36"/>
        <v>"english": "mo"</v>
      </c>
      <c r="AK499" s="14" t="str">
        <f t="shared" si="37"/>
        <v>"bengali": "মো"</v>
      </c>
      <c r="AL499" s="14" t="str">
        <f t="shared" si="38"/>
        <v>"use": "1"</v>
      </c>
      <c r="AN499" s="13" t="str">
        <f t="shared" si="39"/>
        <v>{ "english": "mo", "bengali": "মো", "use": "1" }</v>
      </c>
      <c r="AT499" s="19"/>
    </row>
    <row r="500" spans="1:46" ht="18" x14ac:dyDescent="0.35">
      <c r="A500" s="12" t="s">
        <v>52</v>
      </c>
      <c r="B500" t="s">
        <v>178</v>
      </c>
      <c r="G500" t="str">
        <f ca="1">IF(A500="","",VLOOKUP(A500,Tabelle1!$E$4:$G$99,3,FALSE))</f>
        <v>&amp;#x995</v>
      </c>
      <c r="H500" t="str">
        <f ca="1">IF(B500="","",VLOOKUP(B500,Tabelle1!$E$4:$G$99,3,FALSE))</f>
        <v>&amp;#x9C8</v>
      </c>
      <c r="I500" t="str">
        <f>IF(C500="","",VLOOKUP(C500,Tabelle1!$E$4:$G$99,3,FALSE))</f>
        <v/>
      </c>
      <c r="J500" t="str">
        <f>IF(D500="","",VLOOKUP(D500,Tabelle1!$E$4:$G$99,3,FALSE))</f>
        <v/>
      </c>
      <c r="K500" t="str">
        <f>IF(E500="","",VLOOKUP(E500,Tabelle1!$E$4:$G$99,3,FALSE))</f>
        <v/>
      </c>
      <c r="L500" t="str">
        <f>IF(F500="","",VLOOKUP(F500,Tabelle1!$E$4:$G$99,3,FALSE))</f>
        <v/>
      </c>
      <c r="N500" t="str">
        <f t="shared" ca="1" si="35"/>
        <v>&amp;#x995&amp;#x9C8&lt;br&gt;</v>
      </c>
      <c r="Q500" t="s">
        <v>875</v>
      </c>
      <c r="AD500" t="s">
        <v>370</v>
      </c>
      <c r="AE500" s="16" t="s">
        <v>1484</v>
      </c>
      <c r="AF500">
        <v>1</v>
      </c>
      <c r="AJ500" s="14" t="str">
        <f t="shared" si="36"/>
        <v>"english": "jo"</v>
      </c>
      <c r="AK500" s="14" t="str">
        <f t="shared" si="37"/>
        <v>"bengali": "যো"</v>
      </c>
      <c r="AL500" s="14" t="str">
        <f t="shared" si="38"/>
        <v>"use": "1"</v>
      </c>
      <c r="AN500" s="13" t="str">
        <f t="shared" si="39"/>
        <v>{ "english": "jo", "bengali": "যো", "use": "1" }</v>
      </c>
      <c r="AT500" s="19"/>
    </row>
    <row r="501" spans="1:46" ht="18" x14ac:dyDescent="0.35">
      <c r="A501" s="12" t="s">
        <v>55</v>
      </c>
      <c r="B501" t="s">
        <v>178</v>
      </c>
      <c r="G501" t="str">
        <f ca="1">IF(A501="","",VLOOKUP(A501,Tabelle1!$E$4:$G$99,3,FALSE))</f>
        <v>&amp;#x996</v>
      </c>
      <c r="H501" t="str">
        <f ca="1">IF(B501="","",VLOOKUP(B501,Tabelle1!$E$4:$G$99,3,FALSE))</f>
        <v>&amp;#x9C8</v>
      </c>
      <c r="I501" t="str">
        <f>IF(C501="","",VLOOKUP(C501,Tabelle1!$E$4:$G$99,3,FALSE))</f>
        <v/>
      </c>
      <c r="J501" t="str">
        <f>IF(D501="","",VLOOKUP(D501,Tabelle1!$E$4:$G$99,3,FALSE))</f>
        <v/>
      </c>
      <c r="K501" t="str">
        <f>IF(E501="","",VLOOKUP(E501,Tabelle1!$E$4:$G$99,3,FALSE))</f>
        <v/>
      </c>
      <c r="L501" t="str">
        <f>IF(F501="","",VLOOKUP(F501,Tabelle1!$E$4:$G$99,3,FALSE))</f>
        <v/>
      </c>
      <c r="N501" t="str">
        <f t="shared" ca="1" si="35"/>
        <v>&amp;#x996&amp;#x9C8&lt;br&gt;</v>
      </c>
      <c r="Q501" t="s">
        <v>876</v>
      </c>
      <c r="AD501" t="s">
        <v>379</v>
      </c>
      <c r="AE501" s="16" t="s">
        <v>1485</v>
      </c>
      <c r="AF501">
        <v>1</v>
      </c>
      <c r="AJ501" s="14" t="str">
        <f t="shared" si="36"/>
        <v>"english": "ro"</v>
      </c>
      <c r="AK501" s="14" t="str">
        <f t="shared" si="37"/>
        <v>"bengali": "রো"</v>
      </c>
      <c r="AL501" s="14" t="str">
        <f t="shared" si="38"/>
        <v>"use": "1"</v>
      </c>
      <c r="AN501" s="13" t="str">
        <f t="shared" si="39"/>
        <v>{ "english": "ro", "bengali": "রো", "use": "1" }</v>
      </c>
      <c r="AT501" s="19"/>
    </row>
    <row r="502" spans="1:46" ht="18" x14ac:dyDescent="0.35">
      <c r="A502" s="12" t="s">
        <v>58</v>
      </c>
      <c r="B502" t="s">
        <v>178</v>
      </c>
      <c r="G502" t="str">
        <f ca="1">IF(A502="","",VLOOKUP(A502,Tabelle1!$E$4:$G$99,3,FALSE))</f>
        <v>&amp;#x997</v>
      </c>
      <c r="H502" t="str">
        <f ca="1">IF(B502="","",VLOOKUP(B502,Tabelle1!$E$4:$G$99,3,FALSE))</f>
        <v>&amp;#x9C8</v>
      </c>
      <c r="I502" t="str">
        <f>IF(C502="","",VLOOKUP(C502,Tabelle1!$E$4:$G$99,3,FALSE))</f>
        <v/>
      </c>
      <c r="J502" t="str">
        <f>IF(D502="","",VLOOKUP(D502,Tabelle1!$E$4:$G$99,3,FALSE))</f>
        <v/>
      </c>
      <c r="K502" t="str">
        <f>IF(E502="","",VLOOKUP(E502,Tabelle1!$E$4:$G$99,3,FALSE))</f>
        <v/>
      </c>
      <c r="L502" t="str">
        <f>IF(F502="","",VLOOKUP(F502,Tabelle1!$E$4:$G$99,3,FALSE))</f>
        <v/>
      </c>
      <c r="N502" t="str">
        <f t="shared" ca="1" si="35"/>
        <v>&amp;#x997&amp;#x9C8&lt;br&gt;</v>
      </c>
      <c r="Q502" t="s">
        <v>877</v>
      </c>
      <c r="AD502" t="s">
        <v>374</v>
      </c>
      <c r="AE502" s="16" t="s">
        <v>1486</v>
      </c>
      <c r="AF502">
        <v>1</v>
      </c>
      <c r="AJ502" s="14" t="str">
        <f t="shared" si="36"/>
        <v>"english": "lo"</v>
      </c>
      <c r="AK502" s="14" t="str">
        <f t="shared" si="37"/>
        <v>"bengali": "লো"</v>
      </c>
      <c r="AL502" s="14" t="str">
        <f t="shared" si="38"/>
        <v>"use": "1"</v>
      </c>
      <c r="AN502" s="13" t="str">
        <f t="shared" si="39"/>
        <v>{ "english": "lo", "bengali": "লো", "use": "1" }</v>
      </c>
      <c r="AT502" s="19"/>
    </row>
    <row r="503" spans="1:46" ht="18" x14ac:dyDescent="0.35">
      <c r="A503" s="12" t="s">
        <v>61</v>
      </c>
      <c r="B503" t="s">
        <v>178</v>
      </c>
      <c r="G503" t="str">
        <f ca="1">IF(A503="","",VLOOKUP(A503,Tabelle1!$E$4:$G$99,3,FALSE))</f>
        <v>&amp;#x998</v>
      </c>
      <c r="H503" t="str">
        <f ca="1">IF(B503="","",VLOOKUP(B503,Tabelle1!$E$4:$G$99,3,FALSE))</f>
        <v>&amp;#x9C8</v>
      </c>
      <c r="I503" t="str">
        <f>IF(C503="","",VLOOKUP(C503,Tabelle1!$E$4:$G$99,3,FALSE))</f>
        <v/>
      </c>
      <c r="J503" t="str">
        <f>IF(D503="","",VLOOKUP(D503,Tabelle1!$E$4:$G$99,3,FALSE))</f>
        <v/>
      </c>
      <c r="K503" t="str">
        <f>IF(E503="","",VLOOKUP(E503,Tabelle1!$E$4:$G$99,3,FALSE))</f>
        <v/>
      </c>
      <c r="L503" t="str">
        <f>IF(F503="","",VLOOKUP(F503,Tabelle1!$E$4:$G$99,3,FALSE))</f>
        <v/>
      </c>
      <c r="N503" t="str">
        <f t="shared" ca="1" si="35"/>
        <v>&amp;#x998&amp;#x9C8&lt;br&gt;</v>
      </c>
      <c r="Q503" t="s">
        <v>878</v>
      </c>
      <c r="AD503" t="s">
        <v>381</v>
      </c>
      <c r="AE503" s="16" t="s">
        <v>1487</v>
      </c>
      <c r="AF503">
        <v>1</v>
      </c>
      <c r="AJ503" s="14" t="str">
        <f t="shared" si="36"/>
        <v>"english": "sho"</v>
      </c>
      <c r="AK503" s="14" t="str">
        <f t="shared" si="37"/>
        <v>"bengali": "শো"</v>
      </c>
      <c r="AL503" s="14" t="str">
        <f t="shared" si="38"/>
        <v>"use": "1"</v>
      </c>
      <c r="AN503" s="13" t="str">
        <f t="shared" si="39"/>
        <v>{ "english": "sho", "bengali": "শো", "use": "1" }</v>
      </c>
      <c r="AT503" s="19"/>
    </row>
    <row r="504" spans="1:46" ht="18" x14ac:dyDescent="0.35">
      <c r="A504" s="12" t="s">
        <v>64</v>
      </c>
      <c r="B504" t="s">
        <v>178</v>
      </c>
      <c r="G504" t="str">
        <f ca="1">IF(A504="","",VLOOKUP(A504,Tabelle1!$E$4:$G$99,3,FALSE))</f>
        <v>&amp;#x999</v>
      </c>
      <c r="H504" t="str">
        <f ca="1">IF(B504="","",VLOOKUP(B504,Tabelle1!$E$4:$G$99,3,FALSE))</f>
        <v>&amp;#x9C8</v>
      </c>
      <c r="I504" t="str">
        <f>IF(C504="","",VLOOKUP(C504,Tabelle1!$E$4:$G$99,3,FALSE))</f>
        <v/>
      </c>
      <c r="J504" t="str">
        <f>IF(D504="","",VLOOKUP(D504,Tabelle1!$E$4:$G$99,3,FALSE))</f>
        <v/>
      </c>
      <c r="K504" t="str">
        <f>IF(E504="","",VLOOKUP(E504,Tabelle1!$E$4:$G$99,3,FALSE))</f>
        <v/>
      </c>
      <c r="L504" t="str">
        <f>IF(F504="","",VLOOKUP(F504,Tabelle1!$E$4:$G$99,3,FALSE))</f>
        <v/>
      </c>
      <c r="N504" t="str">
        <f t="shared" ca="1" si="35"/>
        <v>&amp;#x999&amp;#x9C8&lt;br&gt;</v>
      </c>
      <c r="Q504" t="s">
        <v>879</v>
      </c>
      <c r="AD504" t="s">
        <v>381</v>
      </c>
      <c r="AE504" s="16" t="s">
        <v>1488</v>
      </c>
      <c r="AF504">
        <v>1</v>
      </c>
      <c r="AJ504" s="14" t="str">
        <f t="shared" si="36"/>
        <v>"english": "sho"</v>
      </c>
      <c r="AK504" s="14" t="str">
        <f t="shared" si="37"/>
        <v>"bengali": "ষো"</v>
      </c>
      <c r="AL504" s="14" t="str">
        <f t="shared" si="38"/>
        <v>"use": "1"</v>
      </c>
      <c r="AN504" s="13" t="str">
        <f t="shared" si="39"/>
        <v>{ "english": "sho", "bengali": "ষো", "use": "1" }</v>
      </c>
      <c r="AT504" s="19"/>
    </row>
    <row r="505" spans="1:46" ht="18" x14ac:dyDescent="0.35">
      <c r="A505" s="12" t="s">
        <v>67</v>
      </c>
      <c r="B505" t="s">
        <v>178</v>
      </c>
      <c r="G505" t="str">
        <f ca="1">IF(A505="","",VLOOKUP(A505,Tabelle1!$E$4:$G$99,3,FALSE))</f>
        <v>&amp;#x99A</v>
      </c>
      <c r="H505" t="str">
        <f ca="1">IF(B505="","",VLOOKUP(B505,Tabelle1!$E$4:$G$99,3,FALSE))</f>
        <v>&amp;#x9C8</v>
      </c>
      <c r="I505" t="str">
        <f>IF(C505="","",VLOOKUP(C505,Tabelle1!$E$4:$G$99,3,FALSE))</f>
        <v/>
      </c>
      <c r="J505" t="str">
        <f>IF(D505="","",VLOOKUP(D505,Tabelle1!$E$4:$G$99,3,FALSE))</f>
        <v/>
      </c>
      <c r="K505" t="str">
        <f>IF(E505="","",VLOOKUP(E505,Tabelle1!$E$4:$G$99,3,FALSE))</f>
        <v/>
      </c>
      <c r="L505" t="str">
        <f>IF(F505="","",VLOOKUP(F505,Tabelle1!$E$4:$G$99,3,FALSE))</f>
        <v/>
      </c>
      <c r="N505" t="str">
        <f t="shared" ca="1" si="35"/>
        <v>&amp;#x99A&amp;#x9C8&lt;br&gt;</v>
      </c>
      <c r="Q505" t="s">
        <v>880</v>
      </c>
      <c r="AD505" t="s">
        <v>381</v>
      </c>
      <c r="AE505" s="16" t="s">
        <v>1489</v>
      </c>
      <c r="AF505">
        <v>1</v>
      </c>
      <c r="AJ505" s="14" t="str">
        <f t="shared" si="36"/>
        <v>"english": "sho"</v>
      </c>
      <c r="AK505" s="14" t="str">
        <f t="shared" si="37"/>
        <v>"bengali": "সো"</v>
      </c>
      <c r="AL505" s="14" t="str">
        <f t="shared" si="38"/>
        <v>"use": "1"</v>
      </c>
      <c r="AN505" s="13" t="str">
        <f t="shared" si="39"/>
        <v>{ "english": "sho", "bengali": "সো", "use": "1" }</v>
      </c>
      <c r="AT505" s="19"/>
    </row>
    <row r="506" spans="1:46" ht="18" x14ac:dyDescent="0.35">
      <c r="A506" s="12" t="s">
        <v>70</v>
      </c>
      <c r="B506" t="s">
        <v>178</v>
      </c>
      <c r="G506" t="str">
        <f ca="1">IF(A506="","",VLOOKUP(A506,Tabelle1!$E$4:$G$99,3,FALSE))</f>
        <v>&amp;#x99B</v>
      </c>
      <c r="H506" t="str">
        <f ca="1">IF(B506="","",VLOOKUP(B506,Tabelle1!$E$4:$G$99,3,FALSE))</f>
        <v>&amp;#x9C8</v>
      </c>
      <c r="I506" t="str">
        <f>IF(C506="","",VLOOKUP(C506,Tabelle1!$E$4:$G$99,3,FALSE))</f>
        <v/>
      </c>
      <c r="J506" t="str">
        <f>IF(D506="","",VLOOKUP(D506,Tabelle1!$E$4:$G$99,3,FALSE))</f>
        <v/>
      </c>
      <c r="K506" t="str">
        <f>IF(E506="","",VLOOKUP(E506,Tabelle1!$E$4:$G$99,3,FALSE))</f>
        <v/>
      </c>
      <c r="L506" t="str">
        <f>IF(F506="","",VLOOKUP(F506,Tabelle1!$E$4:$G$99,3,FALSE))</f>
        <v/>
      </c>
      <c r="N506" t="str">
        <f t="shared" ca="1" si="35"/>
        <v>&amp;#x99B&amp;#x9C8&lt;br&gt;</v>
      </c>
      <c r="Q506" t="s">
        <v>881</v>
      </c>
      <c r="AD506" t="s">
        <v>369</v>
      </c>
      <c r="AE506" s="16" t="s">
        <v>1490</v>
      </c>
      <c r="AF506">
        <v>1</v>
      </c>
      <c r="AJ506" s="14" t="str">
        <f t="shared" si="36"/>
        <v>"english": "ho"</v>
      </c>
      <c r="AK506" s="14" t="str">
        <f t="shared" si="37"/>
        <v>"bengali": "হো"</v>
      </c>
      <c r="AL506" s="14" t="str">
        <f t="shared" si="38"/>
        <v>"use": "1"</v>
      </c>
      <c r="AN506" s="13" t="str">
        <f t="shared" si="39"/>
        <v>{ "english": "ho", "bengali": "হো", "use": "1" }</v>
      </c>
      <c r="AT506" s="19"/>
    </row>
    <row r="507" spans="1:46" ht="18" x14ac:dyDescent="0.35">
      <c r="A507" s="12" t="s">
        <v>73</v>
      </c>
      <c r="B507" t="s">
        <v>178</v>
      </c>
      <c r="G507" t="str">
        <f ca="1">IF(A507="","",VLOOKUP(A507,Tabelle1!$E$4:$G$99,3,FALSE))</f>
        <v>&amp;#x99C</v>
      </c>
      <c r="H507" t="str">
        <f ca="1">IF(B507="","",VLOOKUP(B507,Tabelle1!$E$4:$G$99,3,FALSE))</f>
        <v>&amp;#x9C8</v>
      </c>
      <c r="I507" t="str">
        <f>IF(C507="","",VLOOKUP(C507,Tabelle1!$E$4:$G$99,3,FALSE))</f>
        <v/>
      </c>
      <c r="J507" t="str">
        <f>IF(D507="","",VLOOKUP(D507,Tabelle1!$E$4:$G$99,3,FALSE))</f>
        <v/>
      </c>
      <c r="K507" t="str">
        <f>IF(E507="","",VLOOKUP(E507,Tabelle1!$E$4:$G$99,3,FALSE))</f>
        <v/>
      </c>
      <c r="L507" t="str">
        <f>IF(F507="","",VLOOKUP(F507,Tabelle1!$E$4:$G$99,3,FALSE))</f>
        <v/>
      </c>
      <c r="N507" t="str">
        <f t="shared" ca="1" si="35"/>
        <v>&amp;#x99C&amp;#x9C8&lt;br&gt;</v>
      </c>
      <c r="Q507" t="s">
        <v>882</v>
      </c>
      <c r="AD507" t="s">
        <v>1864</v>
      </c>
      <c r="AE507" s="16" t="s">
        <v>1491</v>
      </c>
      <c r="AF507">
        <v>1</v>
      </c>
      <c r="AJ507" s="14" t="str">
        <f t="shared" si="36"/>
        <v>"english": "kou"</v>
      </c>
      <c r="AK507" s="14" t="str">
        <f t="shared" si="37"/>
        <v>"bengali": "কৌ"</v>
      </c>
      <c r="AL507" s="14" t="str">
        <f t="shared" si="38"/>
        <v>"use": "1"</v>
      </c>
      <c r="AN507" s="13" t="str">
        <f t="shared" si="39"/>
        <v>{ "english": "kou", "bengali": "কৌ", "use": "1" }</v>
      </c>
      <c r="AT507" s="19"/>
    </row>
    <row r="508" spans="1:46" ht="18" x14ac:dyDescent="0.35">
      <c r="A508" s="12" t="s">
        <v>76</v>
      </c>
      <c r="B508" t="s">
        <v>178</v>
      </c>
      <c r="G508" t="str">
        <f ca="1">IF(A508="","",VLOOKUP(A508,Tabelle1!$E$4:$G$99,3,FALSE))</f>
        <v>&amp;#x99D</v>
      </c>
      <c r="H508" t="str">
        <f ca="1">IF(B508="","",VLOOKUP(B508,Tabelle1!$E$4:$G$99,3,FALSE))</f>
        <v>&amp;#x9C8</v>
      </c>
      <c r="I508" t="str">
        <f>IF(C508="","",VLOOKUP(C508,Tabelle1!$E$4:$G$99,3,FALSE))</f>
        <v/>
      </c>
      <c r="J508" t="str">
        <f>IF(D508="","",VLOOKUP(D508,Tabelle1!$E$4:$G$99,3,FALSE))</f>
        <v/>
      </c>
      <c r="K508" t="str">
        <f>IF(E508="","",VLOOKUP(E508,Tabelle1!$E$4:$G$99,3,FALSE))</f>
        <v/>
      </c>
      <c r="L508" t="str">
        <f>IF(F508="","",VLOOKUP(F508,Tabelle1!$E$4:$G$99,3,FALSE))</f>
        <v/>
      </c>
      <c r="N508" t="str">
        <f t="shared" ca="1" si="35"/>
        <v>&amp;#x99D&amp;#x9C8&lt;br&gt;</v>
      </c>
      <c r="Q508" t="s">
        <v>883</v>
      </c>
      <c r="AD508" t="s">
        <v>1865</v>
      </c>
      <c r="AE508" s="16" t="s">
        <v>1492</v>
      </c>
      <c r="AF508">
        <v>1</v>
      </c>
      <c r="AJ508" s="14" t="str">
        <f t="shared" si="36"/>
        <v>"english": "khou"</v>
      </c>
      <c r="AK508" s="14" t="str">
        <f t="shared" si="37"/>
        <v>"bengali": "খৌ"</v>
      </c>
      <c r="AL508" s="14" t="str">
        <f t="shared" si="38"/>
        <v>"use": "1"</v>
      </c>
      <c r="AN508" s="13" t="str">
        <f t="shared" si="39"/>
        <v>{ "english": "khou", "bengali": "খৌ", "use": "1" }</v>
      </c>
      <c r="AT508" s="19"/>
    </row>
    <row r="509" spans="1:46" ht="18" x14ac:dyDescent="0.35">
      <c r="A509" s="12" t="s">
        <v>79</v>
      </c>
      <c r="B509" t="s">
        <v>178</v>
      </c>
      <c r="G509" t="str">
        <f ca="1">IF(A509="","",VLOOKUP(A509,Tabelle1!$E$4:$G$99,3,FALSE))</f>
        <v>&amp;#x99E</v>
      </c>
      <c r="H509" t="str">
        <f ca="1">IF(B509="","",VLOOKUP(B509,Tabelle1!$E$4:$G$99,3,FALSE))</f>
        <v>&amp;#x9C8</v>
      </c>
      <c r="I509" t="str">
        <f>IF(C509="","",VLOOKUP(C509,Tabelle1!$E$4:$G$99,3,FALSE))</f>
        <v/>
      </c>
      <c r="J509" t="str">
        <f>IF(D509="","",VLOOKUP(D509,Tabelle1!$E$4:$G$99,3,FALSE))</f>
        <v/>
      </c>
      <c r="K509" t="str">
        <f>IF(E509="","",VLOOKUP(E509,Tabelle1!$E$4:$G$99,3,FALSE))</f>
        <v/>
      </c>
      <c r="L509" t="str">
        <f>IF(F509="","",VLOOKUP(F509,Tabelle1!$E$4:$G$99,3,FALSE))</f>
        <v/>
      </c>
      <c r="N509" t="str">
        <f t="shared" ca="1" si="35"/>
        <v>&amp;#x99E&amp;#x9C8&lt;br&gt;</v>
      </c>
      <c r="Q509" t="s">
        <v>884</v>
      </c>
      <c r="AD509" t="s">
        <v>1866</v>
      </c>
      <c r="AE509" s="16" t="s">
        <v>1493</v>
      </c>
      <c r="AF509">
        <v>1</v>
      </c>
      <c r="AJ509" s="14" t="str">
        <f t="shared" si="36"/>
        <v>"english": "gou"</v>
      </c>
      <c r="AK509" s="14" t="str">
        <f t="shared" si="37"/>
        <v>"bengali": "গৌ"</v>
      </c>
      <c r="AL509" s="14" t="str">
        <f t="shared" si="38"/>
        <v>"use": "1"</v>
      </c>
      <c r="AN509" s="13" t="str">
        <f t="shared" si="39"/>
        <v>{ "english": "gou", "bengali": "গৌ", "use": "1" }</v>
      </c>
      <c r="AT509" s="19"/>
    </row>
    <row r="510" spans="1:46" ht="18" x14ac:dyDescent="0.35">
      <c r="A510" s="12" t="s">
        <v>82</v>
      </c>
      <c r="B510" t="s">
        <v>178</v>
      </c>
      <c r="G510" t="str">
        <f ca="1">IF(A510="","",VLOOKUP(A510,Tabelle1!$E$4:$G$99,3,FALSE))</f>
        <v>&amp;#x99F</v>
      </c>
      <c r="H510" t="str">
        <f ca="1">IF(B510="","",VLOOKUP(B510,Tabelle1!$E$4:$G$99,3,FALSE))</f>
        <v>&amp;#x9C8</v>
      </c>
      <c r="I510" t="str">
        <f>IF(C510="","",VLOOKUP(C510,Tabelle1!$E$4:$G$99,3,FALSE))</f>
        <v/>
      </c>
      <c r="J510" t="str">
        <f>IF(D510="","",VLOOKUP(D510,Tabelle1!$E$4:$G$99,3,FALSE))</f>
        <v/>
      </c>
      <c r="K510" t="str">
        <f>IF(E510="","",VLOOKUP(E510,Tabelle1!$E$4:$G$99,3,FALSE))</f>
        <v/>
      </c>
      <c r="L510" t="str">
        <f>IF(F510="","",VLOOKUP(F510,Tabelle1!$E$4:$G$99,3,FALSE))</f>
        <v/>
      </c>
      <c r="N510" t="str">
        <f t="shared" ca="1" si="35"/>
        <v>&amp;#x99F&amp;#x9C8&lt;br&gt;</v>
      </c>
      <c r="Q510" t="s">
        <v>885</v>
      </c>
      <c r="AD510" t="s">
        <v>1867</v>
      </c>
      <c r="AE510" s="16" t="s">
        <v>1494</v>
      </c>
      <c r="AF510">
        <v>1</v>
      </c>
      <c r="AJ510" s="14" t="str">
        <f t="shared" si="36"/>
        <v>"english": "ghou"</v>
      </c>
      <c r="AK510" s="14" t="str">
        <f t="shared" si="37"/>
        <v>"bengali": "ঘৌ"</v>
      </c>
      <c r="AL510" s="14" t="str">
        <f t="shared" si="38"/>
        <v>"use": "1"</v>
      </c>
      <c r="AN510" s="13" t="str">
        <f t="shared" si="39"/>
        <v>{ "english": "ghou", "bengali": "ঘৌ", "use": "1" }</v>
      </c>
      <c r="AT510" s="19"/>
    </row>
    <row r="511" spans="1:46" ht="18" x14ac:dyDescent="0.35">
      <c r="A511" s="12" t="s">
        <v>85</v>
      </c>
      <c r="B511" t="s">
        <v>178</v>
      </c>
      <c r="G511" t="str">
        <f ca="1">IF(A511="","",VLOOKUP(A511,Tabelle1!$E$4:$G$99,3,FALSE))</f>
        <v>&amp;#x9A0</v>
      </c>
      <c r="H511" t="str">
        <f ca="1">IF(B511="","",VLOOKUP(B511,Tabelle1!$E$4:$G$99,3,FALSE))</f>
        <v>&amp;#x9C8</v>
      </c>
      <c r="I511" t="str">
        <f>IF(C511="","",VLOOKUP(C511,Tabelle1!$E$4:$G$99,3,FALSE))</f>
        <v/>
      </c>
      <c r="J511" t="str">
        <f>IF(D511="","",VLOOKUP(D511,Tabelle1!$E$4:$G$99,3,FALSE))</f>
        <v/>
      </c>
      <c r="K511" t="str">
        <f>IF(E511="","",VLOOKUP(E511,Tabelle1!$E$4:$G$99,3,FALSE))</f>
        <v/>
      </c>
      <c r="L511" t="str">
        <f>IF(F511="","",VLOOKUP(F511,Tabelle1!$E$4:$G$99,3,FALSE))</f>
        <v/>
      </c>
      <c r="N511" t="str">
        <f t="shared" ca="1" si="35"/>
        <v>&amp;#x9A0&amp;#x9C8&lt;br&gt;</v>
      </c>
      <c r="Q511" t="s">
        <v>886</v>
      </c>
      <c r="AD511" t="s">
        <v>1868</v>
      </c>
      <c r="AE511" s="16" t="s">
        <v>1495</v>
      </c>
      <c r="AF511">
        <v>1</v>
      </c>
      <c r="AJ511" s="14" t="str">
        <f t="shared" si="36"/>
        <v>"english": "chou"</v>
      </c>
      <c r="AK511" s="14" t="str">
        <f t="shared" si="37"/>
        <v>"bengali": "চৌ"</v>
      </c>
      <c r="AL511" s="14" t="str">
        <f t="shared" si="38"/>
        <v>"use": "1"</v>
      </c>
      <c r="AN511" s="13" t="str">
        <f t="shared" si="39"/>
        <v>{ "english": "chou", "bengali": "চৌ", "use": "1" }</v>
      </c>
      <c r="AT511" s="19"/>
    </row>
    <row r="512" spans="1:46" ht="18" x14ac:dyDescent="0.35">
      <c r="A512" s="12" t="s">
        <v>88</v>
      </c>
      <c r="B512" t="s">
        <v>178</v>
      </c>
      <c r="G512" t="str">
        <f ca="1">IF(A512="","",VLOOKUP(A512,Tabelle1!$E$4:$G$99,3,FALSE))</f>
        <v>&amp;#x9A1</v>
      </c>
      <c r="H512" t="str">
        <f ca="1">IF(B512="","",VLOOKUP(B512,Tabelle1!$E$4:$G$99,3,FALSE))</f>
        <v>&amp;#x9C8</v>
      </c>
      <c r="I512" t="str">
        <f>IF(C512="","",VLOOKUP(C512,Tabelle1!$E$4:$G$99,3,FALSE))</f>
        <v/>
      </c>
      <c r="J512" t="str">
        <f>IF(D512="","",VLOOKUP(D512,Tabelle1!$E$4:$G$99,3,FALSE))</f>
        <v/>
      </c>
      <c r="K512" t="str">
        <f>IF(E512="","",VLOOKUP(E512,Tabelle1!$E$4:$G$99,3,FALSE))</f>
        <v/>
      </c>
      <c r="L512" t="str">
        <f>IF(F512="","",VLOOKUP(F512,Tabelle1!$E$4:$G$99,3,FALSE))</f>
        <v/>
      </c>
      <c r="N512" t="str">
        <f t="shared" ca="1" si="35"/>
        <v>&amp;#x9A1&amp;#x9C8&lt;br&gt;</v>
      </c>
      <c r="Q512" t="s">
        <v>887</v>
      </c>
      <c r="AD512" t="s">
        <v>1869</v>
      </c>
      <c r="AE512" s="16" t="s">
        <v>1496</v>
      </c>
      <c r="AF512">
        <v>1</v>
      </c>
      <c r="AJ512" s="14" t="str">
        <f t="shared" si="36"/>
        <v>"english": "chhou"</v>
      </c>
      <c r="AK512" s="14" t="str">
        <f t="shared" si="37"/>
        <v>"bengali": "ছৌ"</v>
      </c>
      <c r="AL512" s="14" t="str">
        <f t="shared" si="38"/>
        <v>"use": "1"</v>
      </c>
      <c r="AN512" s="13" t="str">
        <f t="shared" si="39"/>
        <v>{ "english": "chhou", "bengali": "ছৌ", "use": "1" }</v>
      </c>
      <c r="AT512" s="19"/>
    </row>
    <row r="513" spans="1:46" ht="18" x14ac:dyDescent="0.35">
      <c r="A513" s="12" t="s">
        <v>91</v>
      </c>
      <c r="B513" t="s">
        <v>178</v>
      </c>
      <c r="G513" t="str">
        <f ca="1">IF(A513="","",VLOOKUP(A513,Tabelle1!$E$4:$G$99,3,FALSE))</f>
        <v>&amp;#x9A2</v>
      </c>
      <c r="H513" t="str">
        <f ca="1">IF(B513="","",VLOOKUP(B513,Tabelle1!$E$4:$G$99,3,FALSE))</f>
        <v>&amp;#x9C8</v>
      </c>
      <c r="I513" t="str">
        <f>IF(C513="","",VLOOKUP(C513,Tabelle1!$E$4:$G$99,3,FALSE))</f>
        <v/>
      </c>
      <c r="J513" t="str">
        <f>IF(D513="","",VLOOKUP(D513,Tabelle1!$E$4:$G$99,3,FALSE))</f>
        <v/>
      </c>
      <c r="K513" t="str">
        <f>IF(E513="","",VLOOKUP(E513,Tabelle1!$E$4:$G$99,3,FALSE))</f>
        <v/>
      </c>
      <c r="L513" t="str">
        <f>IF(F513="","",VLOOKUP(F513,Tabelle1!$E$4:$G$99,3,FALSE))</f>
        <v/>
      </c>
      <c r="N513" t="str">
        <f t="shared" ca="1" si="35"/>
        <v>&amp;#x9A2&amp;#x9C8&lt;br&gt;</v>
      </c>
      <c r="Q513" t="s">
        <v>888</v>
      </c>
      <c r="AD513" t="s">
        <v>1870</v>
      </c>
      <c r="AE513" s="16" t="s">
        <v>1497</v>
      </c>
      <c r="AF513">
        <v>1</v>
      </c>
      <c r="AJ513" s="14" t="str">
        <f t="shared" si="36"/>
        <v>"english": "jou"</v>
      </c>
      <c r="AK513" s="14" t="str">
        <f t="shared" si="37"/>
        <v>"bengali": "জৌ"</v>
      </c>
      <c r="AL513" s="14" t="str">
        <f t="shared" si="38"/>
        <v>"use": "1"</v>
      </c>
      <c r="AN513" s="13" t="str">
        <f t="shared" si="39"/>
        <v>{ "english": "jou", "bengali": "জৌ", "use": "1" }</v>
      </c>
      <c r="AT513" s="19"/>
    </row>
    <row r="514" spans="1:46" ht="18" x14ac:dyDescent="0.35">
      <c r="A514" s="12" t="s">
        <v>94</v>
      </c>
      <c r="B514" t="s">
        <v>178</v>
      </c>
      <c r="G514" t="str">
        <f ca="1">IF(A514="","",VLOOKUP(A514,Tabelle1!$E$4:$G$99,3,FALSE))</f>
        <v>&amp;#x9A3</v>
      </c>
      <c r="H514" t="str">
        <f ca="1">IF(B514="","",VLOOKUP(B514,Tabelle1!$E$4:$G$99,3,FALSE))</f>
        <v>&amp;#x9C8</v>
      </c>
      <c r="I514" t="str">
        <f>IF(C514="","",VLOOKUP(C514,Tabelle1!$E$4:$G$99,3,FALSE))</f>
        <v/>
      </c>
      <c r="J514" t="str">
        <f>IF(D514="","",VLOOKUP(D514,Tabelle1!$E$4:$G$99,3,FALSE))</f>
        <v/>
      </c>
      <c r="K514" t="str">
        <f>IF(E514="","",VLOOKUP(E514,Tabelle1!$E$4:$G$99,3,FALSE))</f>
        <v/>
      </c>
      <c r="L514" t="str">
        <f>IF(F514="","",VLOOKUP(F514,Tabelle1!$E$4:$G$99,3,FALSE))</f>
        <v/>
      </c>
      <c r="N514" t="str">
        <f t="shared" ca="1" si="35"/>
        <v>&amp;#x9A3&amp;#x9C8&lt;br&gt;</v>
      </c>
      <c r="Q514" t="s">
        <v>889</v>
      </c>
      <c r="AD514" t="s">
        <v>1871</v>
      </c>
      <c r="AE514" s="16" t="s">
        <v>1498</v>
      </c>
      <c r="AF514">
        <v>1</v>
      </c>
      <c r="AJ514" s="14" t="str">
        <f t="shared" si="36"/>
        <v>"english": "jhou"</v>
      </c>
      <c r="AK514" s="14" t="str">
        <f t="shared" si="37"/>
        <v>"bengali": "ঝৌ"</v>
      </c>
      <c r="AL514" s="14" t="str">
        <f t="shared" si="38"/>
        <v>"use": "1"</v>
      </c>
      <c r="AN514" s="13" t="str">
        <f t="shared" si="39"/>
        <v>{ "english": "jhou", "bengali": "ঝৌ", "use": "1" }</v>
      </c>
      <c r="AT514" s="19"/>
    </row>
    <row r="515" spans="1:46" ht="18" x14ac:dyDescent="0.35">
      <c r="A515" s="12" t="s">
        <v>97</v>
      </c>
      <c r="B515" t="s">
        <v>178</v>
      </c>
      <c r="G515" t="str">
        <f ca="1">IF(A515="","",VLOOKUP(A515,Tabelle1!$E$4:$G$99,3,FALSE))</f>
        <v>&amp;#x9A4</v>
      </c>
      <c r="H515" t="str">
        <f ca="1">IF(B515="","",VLOOKUP(B515,Tabelle1!$E$4:$G$99,3,FALSE))</f>
        <v>&amp;#x9C8</v>
      </c>
      <c r="I515" t="str">
        <f>IF(C515="","",VLOOKUP(C515,Tabelle1!$E$4:$G$99,3,FALSE))</f>
        <v/>
      </c>
      <c r="J515" t="str">
        <f>IF(D515="","",VLOOKUP(D515,Tabelle1!$E$4:$G$99,3,FALSE))</f>
        <v/>
      </c>
      <c r="K515" t="str">
        <f>IF(E515="","",VLOOKUP(E515,Tabelle1!$E$4:$G$99,3,FALSE))</f>
        <v/>
      </c>
      <c r="L515" t="str">
        <f>IF(F515="","",VLOOKUP(F515,Tabelle1!$E$4:$G$99,3,FALSE))</f>
        <v/>
      </c>
      <c r="N515" t="str">
        <f t="shared" ref="N515:N578" ca="1" si="40">CONCATENATE(G515,H515,I515,J515,K515,L515,"&lt;br&gt;")</f>
        <v>&amp;#x9A4&amp;#x9C8&lt;br&gt;</v>
      </c>
      <c r="Q515" t="s">
        <v>890</v>
      </c>
      <c r="AD515" t="s">
        <v>1872</v>
      </c>
      <c r="AE515" s="16" t="s">
        <v>1499</v>
      </c>
      <c r="AF515">
        <v>1</v>
      </c>
      <c r="AJ515" s="14" t="str">
        <f t="shared" ref="AJ515:AJ568" si="41">CONCATENATE("""",AD$1,""": """,AD515,"""")</f>
        <v>"english": "tou"</v>
      </c>
      <c r="AK515" s="14" t="str">
        <f t="shared" ref="AK515:AK568" si="42">CONCATENATE("""",AE$1,""": """,AE515,"""")</f>
        <v>"bengali": "টৌ"</v>
      </c>
      <c r="AL515" s="14" t="str">
        <f t="shared" ref="AL515:AL568" si="43">CONCATENATE("""",AF$1,""": """,AF515,"""")</f>
        <v>"use": "1"</v>
      </c>
      <c r="AN515" s="13" t="str">
        <f t="shared" ref="AN515:AN568" si="44">CONCATENATE("{ ",$AJ515,", ",$AK515,", ",$AL515," }")</f>
        <v>{ "english": "tou", "bengali": "টৌ", "use": "1" }</v>
      </c>
      <c r="AT515" s="19"/>
    </row>
    <row r="516" spans="1:46" ht="18" x14ac:dyDescent="0.35">
      <c r="A516" s="12" t="s">
        <v>100</v>
      </c>
      <c r="B516" t="s">
        <v>178</v>
      </c>
      <c r="G516" t="str">
        <f ca="1">IF(A516="","",VLOOKUP(A516,Tabelle1!$E$4:$G$99,3,FALSE))</f>
        <v>&amp;#x9A5</v>
      </c>
      <c r="H516" t="str">
        <f ca="1">IF(B516="","",VLOOKUP(B516,Tabelle1!$E$4:$G$99,3,FALSE))</f>
        <v>&amp;#x9C8</v>
      </c>
      <c r="I516" t="str">
        <f>IF(C516="","",VLOOKUP(C516,Tabelle1!$E$4:$G$99,3,FALSE))</f>
        <v/>
      </c>
      <c r="J516" t="str">
        <f>IF(D516="","",VLOOKUP(D516,Tabelle1!$E$4:$G$99,3,FALSE))</f>
        <v/>
      </c>
      <c r="K516" t="str">
        <f>IF(E516="","",VLOOKUP(E516,Tabelle1!$E$4:$G$99,3,FALSE))</f>
        <v/>
      </c>
      <c r="L516" t="str">
        <f>IF(F516="","",VLOOKUP(F516,Tabelle1!$E$4:$G$99,3,FALSE))</f>
        <v/>
      </c>
      <c r="N516" t="str">
        <f t="shared" ca="1" si="40"/>
        <v>&amp;#x9A5&amp;#x9C8&lt;br&gt;</v>
      </c>
      <c r="Q516" t="s">
        <v>891</v>
      </c>
      <c r="AD516" t="s">
        <v>1873</v>
      </c>
      <c r="AE516" s="16" t="s">
        <v>1500</v>
      </c>
      <c r="AF516">
        <v>1</v>
      </c>
      <c r="AJ516" s="14" t="str">
        <f t="shared" si="41"/>
        <v>"english": "thou"</v>
      </c>
      <c r="AK516" s="14" t="str">
        <f t="shared" si="42"/>
        <v>"bengali": "ঠৌ"</v>
      </c>
      <c r="AL516" s="14" t="str">
        <f t="shared" si="43"/>
        <v>"use": "1"</v>
      </c>
      <c r="AN516" s="13" t="str">
        <f t="shared" si="44"/>
        <v>{ "english": "thou", "bengali": "ঠৌ", "use": "1" }</v>
      </c>
      <c r="AT516" s="19"/>
    </row>
    <row r="517" spans="1:46" ht="18" x14ac:dyDescent="0.35">
      <c r="A517" s="12" t="s">
        <v>103</v>
      </c>
      <c r="B517" t="s">
        <v>178</v>
      </c>
      <c r="G517" t="str">
        <f ca="1">IF(A517="","",VLOOKUP(A517,Tabelle1!$E$4:$G$99,3,FALSE))</f>
        <v>&amp;#x9A6</v>
      </c>
      <c r="H517" t="str">
        <f ca="1">IF(B517="","",VLOOKUP(B517,Tabelle1!$E$4:$G$99,3,FALSE))</f>
        <v>&amp;#x9C8</v>
      </c>
      <c r="I517" t="str">
        <f>IF(C517="","",VLOOKUP(C517,Tabelle1!$E$4:$G$99,3,FALSE))</f>
        <v/>
      </c>
      <c r="J517" t="str">
        <f>IF(D517="","",VLOOKUP(D517,Tabelle1!$E$4:$G$99,3,FALSE))</f>
        <v/>
      </c>
      <c r="K517" t="str">
        <f>IF(E517="","",VLOOKUP(E517,Tabelle1!$E$4:$G$99,3,FALSE))</f>
        <v/>
      </c>
      <c r="L517" t="str">
        <f>IF(F517="","",VLOOKUP(F517,Tabelle1!$E$4:$G$99,3,FALSE))</f>
        <v/>
      </c>
      <c r="N517" t="str">
        <f t="shared" ca="1" si="40"/>
        <v>&amp;#x9A6&amp;#x9C8&lt;br&gt;</v>
      </c>
      <c r="Q517" t="s">
        <v>892</v>
      </c>
      <c r="AD517" t="s">
        <v>1874</v>
      </c>
      <c r="AE517" s="16" t="s">
        <v>1501</v>
      </c>
      <c r="AF517">
        <v>1</v>
      </c>
      <c r="AJ517" s="14" t="str">
        <f t="shared" si="41"/>
        <v>"english": "dou"</v>
      </c>
      <c r="AK517" s="14" t="str">
        <f t="shared" si="42"/>
        <v>"bengali": "ডৌ"</v>
      </c>
      <c r="AL517" s="14" t="str">
        <f t="shared" si="43"/>
        <v>"use": "1"</v>
      </c>
      <c r="AN517" s="13" t="str">
        <f t="shared" si="44"/>
        <v>{ "english": "dou", "bengali": "ডৌ", "use": "1" }</v>
      </c>
      <c r="AT517" s="19"/>
    </row>
    <row r="518" spans="1:46" ht="18" x14ac:dyDescent="0.35">
      <c r="A518" s="12" t="s">
        <v>106</v>
      </c>
      <c r="B518" t="s">
        <v>178</v>
      </c>
      <c r="G518" t="str">
        <f ca="1">IF(A518="","",VLOOKUP(A518,Tabelle1!$E$4:$G$99,3,FALSE))</f>
        <v>&amp;#x9A7</v>
      </c>
      <c r="H518" t="str">
        <f ca="1">IF(B518="","",VLOOKUP(B518,Tabelle1!$E$4:$G$99,3,FALSE))</f>
        <v>&amp;#x9C8</v>
      </c>
      <c r="I518" t="str">
        <f>IF(C518="","",VLOOKUP(C518,Tabelle1!$E$4:$G$99,3,FALSE))</f>
        <v/>
      </c>
      <c r="J518" t="str">
        <f>IF(D518="","",VLOOKUP(D518,Tabelle1!$E$4:$G$99,3,FALSE))</f>
        <v/>
      </c>
      <c r="K518" t="str">
        <f>IF(E518="","",VLOOKUP(E518,Tabelle1!$E$4:$G$99,3,FALSE))</f>
        <v/>
      </c>
      <c r="L518" t="str">
        <f>IF(F518="","",VLOOKUP(F518,Tabelle1!$E$4:$G$99,3,FALSE))</f>
        <v/>
      </c>
      <c r="N518" t="str">
        <f t="shared" ca="1" si="40"/>
        <v>&amp;#x9A7&amp;#x9C8&lt;br&gt;</v>
      </c>
      <c r="Q518" t="s">
        <v>893</v>
      </c>
      <c r="AD518" t="s">
        <v>1875</v>
      </c>
      <c r="AE518" s="16" t="s">
        <v>1502</v>
      </c>
      <c r="AF518">
        <v>1</v>
      </c>
      <c r="AJ518" s="14" t="str">
        <f t="shared" si="41"/>
        <v>"english": "dhou"</v>
      </c>
      <c r="AK518" s="14" t="str">
        <f t="shared" si="42"/>
        <v>"bengali": "ঢৌ"</v>
      </c>
      <c r="AL518" s="14" t="str">
        <f t="shared" si="43"/>
        <v>"use": "1"</v>
      </c>
      <c r="AN518" s="13" t="str">
        <f t="shared" si="44"/>
        <v>{ "english": "dhou", "bengali": "ঢৌ", "use": "1" }</v>
      </c>
      <c r="AT518" s="19"/>
    </row>
    <row r="519" spans="1:46" ht="18" x14ac:dyDescent="0.35">
      <c r="A519" s="12" t="s">
        <v>109</v>
      </c>
      <c r="B519" t="s">
        <v>178</v>
      </c>
      <c r="G519" t="str">
        <f ca="1">IF(A519="","",VLOOKUP(A519,Tabelle1!$E$4:$G$99,3,FALSE))</f>
        <v>&amp;#x9A8</v>
      </c>
      <c r="H519" t="str">
        <f ca="1">IF(B519="","",VLOOKUP(B519,Tabelle1!$E$4:$G$99,3,FALSE))</f>
        <v>&amp;#x9C8</v>
      </c>
      <c r="I519" t="str">
        <f>IF(C519="","",VLOOKUP(C519,Tabelle1!$E$4:$G$99,3,FALSE))</f>
        <v/>
      </c>
      <c r="J519" t="str">
        <f>IF(D519="","",VLOOKUP(D519,Tabelle1!$E$4:$G$99,3,FALSE))</f>
        <v/>
      </c>
      <c r="K519" t="str">
        <f>IF(E519="","",VLOOKUP(E519,Tabelle1!$E$4:$G$99,3,FALSE))</f>
        <v/>
      </c>
      <c r="L519" t="str">
        <f>IF(F519="","",VLOOKUP(F519,Tabelle1!$E$4:$G$99,3,FALSE))</f>
        <v/>
      </c>
      <c r="N519" t="str">
        <f t="shared" ca="1" si="40"/>
        <v>&amp;#x9A8&amp;#x9C8&lt;br&gt;</v>
      </c>
      <c r="Q519" t="s">
        <v>894</v>
      </c>
      <c r="AD519" t="s">
        <v>1876</v>
      </c>
      <c r="AE519" s="16" t="s">
        <v>1503</v>
      </c>
      <c r="AF519">
        <v>1</v>
      </c>
      <c r="AJ519" s="14" t="str">
        <f t="shared" si="41"/>
        <v>"english": "nou"</v>
      </c>
      <c r="AK519" s="14" t="str">
        <f t="shared" si="42"/>
        <v>"bengali": "ণৌ"</v>
      </c>
      <c r="AL519" s="14" t="str">
        <f t="shared" si="43"/>
        <v>"use": "1"</v>
      </c>
      <c r="AN519" s="13" t="str">
        <f t="shared" si="44"/>
        <v>{ "english": "nou", "bengali": "ণৌ", "use": "1" }</v>
      </c>
      <c r="AT519" s="19"/>
    </row>
    <row r="520" spans="1:46" ht="18" x14ac:dyDescent="0.35">
      <c r="A520" s="12" t="s">
        <v>112</v>
      </c>
      <c r="B520" t="s">
        <v>178</v>
      </c>
      <c r="G520" t="str">
        <f ca="1">IF(A520="","",VLOOKUP(A520,Tabelle1!$E$4:$G$99,3,FALSE))</f>
        <v>&amp;#x9AA</v>
      </c>
      <c r="H520" t="str">
        <f ca="1">IF(B520="","",VLOOKUP(B520,Tabelle1!$E$4:$G$99,3,FALSE))</f>
        <v>&amp;#x9C8</v>
      </c>
      <c r="I520" t="str">
        <f>IF(C520="","",VLOOKUP(C520,Tabelle1!$E$4:$G$99,3,FALSE))</f>
        <v/>
      </c>
      <c r="J520" t="str">
        <f>IF(D520="","",VLOOKUP(D520,Tabelle1!$E$4:$G$99,3,FALSE))</f>
        <v/>
      </c>
      <c r="K520" t="str">
        <f>IF(E520="","",VLOOKUP(E520,Tabelle1!$E$4:$G$99,3,FALSE))</f>
        <v/>
      </c>
      <c r="L520" t="str">
        <f>IF(F520="","",VLOOKUP(F520,Tabelle1!$E$4:$G$99,3,FALSE))</f>
        <v/>
      </c>
      <c r="N520" t="str">
        <f t="shared" ca="1" si="40"/>
        <v>&amp;#x9AA&amp;#x9C8&lt;br&gt;</v>
      </c>
      <c r="Q520" t="s">
        <v>895</v>
      </c>
      <c r="AD520" t="s">
        <v>1872</v>
      </c>
      <c r="AE520" s="16" t="s">
        <v>1504</v>
      </c>
      <c r="AF520">
        <v>1</v>
      </c>
      <c r="AJ520" s="14" t="str">
        <f t="shared" si="41"/>
        <v>"english": "tou"</v>
      </c>
      <c r="AK520" s="14" t="str">
        <f t="shared" si="42"/>
        <v>"bengali": "তৌ"</v>
      </c>
      <c r="AL520" s="14" t="str">
        <f t="shared" si="43"/>
        <v>"use": "1"</v>
      </c>
      <c r="AN520" s="13" t="str">
        <f t="shared" si="44"/>
        <v>{ "english": "tou", "bengali": "তৌ", "use": "1" }</v>
      </c>
      <c r="AT520" s="19"/>
    </row>
    <row r="521" spans="1:46" ht="18" x14ac:dyDescent="0.35">
      <c r="A521" s="12" t="s">
        <v>115</v>
      </c>
      <c r="B521" t="s">
        <v>178</v>
      </c>
      <c r="G521" t="str">
        <f ca="1">IF(A521="","",VLOOKUP(A521,Tabelle1!$E$4:$G$99,3,FALSE))</f>
        <v>&amp;#x9AB</v>
      </c>
      <c r="H521" t="str">
        <f ca="1">IF(B521="","",VLOOKUP(B521,Tabelle1!$E$4:$G$99,3,FALSE))</f>
        <v>&amp;#x9C8</v>
      </c>
      <c r="I521" t="str">
        <f>IF(C521="","",VLOOKUP(C521,Tabelle1!$E$4:$G$99,3,FALSE))</f>
        <v/>
      </c>
      <c r="J521" t="str">
        <f>IF(D521="","",VLOOKUP(D521,Tabelle1!$E$4:$G$99,3,FALSE))</f>
        <v/>
      </c>
      <c r="K521" t="str">
        <f>IF(E521="","",VLOOKUP(E521,Tabelle1!$E$4:$G$99,3,FALSE))</f>
        <v/>
      </c>
      <c r="L521" t="str">
        <f>IF(F521="","",VLOOKUP(F521,Tabelle1!$E$4:$G$99,3,FALSE))</f>
        <v/>
      </c>
      <c r="N521" t="str">
        <f t="shared" ca="1" si="40"/>
        <v>&amp;#x9AB&amp;#x9C8&lt;br&gt;</v>
      </c>
      <c r="Q521" t="s">
        <v>896</v>
      </c>
      <c r="AD521" t="s">
        <v>1873</v>
      </c>
      <c r="AE521" s="16" t="s">
        <v>1505</v>
      </c>
      <c r="AF521">
        <v>1</v>
      </c>
      <c r="AJ521" s="14" t="str">
        <f t="shared" si="41"/>
        <v>"english": "thou"</v>
      </c>
      <c r="AK521" s="14" t="str">
        <f t="shared" si="42"/>
        <v>"bengali": "থৌ"</v>
      </c>
      <c r="AL521" s="14" t="str">
        <f t="shared" si="43"/>
        <v>"use": "1"</v>
      </c>
      <c r="AN521" s="13" t="str">
        <f t="shared" si="44"/>
        <v>{ "english": "thou", "bengali": "থৌ", "use": "1" }</v>
      </c>
      <c r="AT521" s="19"/>
    </row>
    <row r="522" spans="1:46" ht="18" x14ac:dyDescent="0.35">
      <c r="A522" s="12" t="s">
        <v>118</v>
      </c>
      <c r="B522" t="s">
        <v>178</v>
      </c>
      <c r="G522" t="str">
        <f ca="1">IF(A522="","",VLOOKUP(A522,Tabelle1!$E$4:$G$99,3,FALSE))</f>
        <v>&amp;#x9AC</v>
      </c>
      <c r="H522" t="str">
        <f ca="1">IF(B522="","",VLOOKUP(B522,Tabelle1!$E$4:$G$99,3,FALSE))</f>
        <v>&amp;#x9C8</v>
      </c>
      <c r="I522" t="str">
        <f>IF(C522="","",VLOOKUP(C522,Tabelle1!$E$4:$G$99,3,FALSE))</f>
        <v/>
      </c>
      <c r="J522" t="str">
        <f>IF(D522="","",VLOOKUP(D522,Tabelle1!$E$4:$G$99,3,FALSE))</f>
        <v/>
      </c>
      <c r="K522" t="str">
        <f>IF(E522="","",VLOOKUP(E522,Tabelle1!$E$4:$G$99,3,FALSE))</f>
        <v/>
      </c>
      <c r="L522" t="str">
        <f>IF(F522="","",VLOOKUP(F522,Tabelle1!$E$4:$G$99,3,FALSE))</f>
        <v/>
      </c>
      <c r="N522" t="str">
        <f t="shared" ca="1" si="40"/>
        <v>&amp;#x9AC&amp;#x9C8&lt;br&gt;</v>
      </c>
      <c r="Q522" t="s">
        <v>897</v>
      </c>
      <c r="AD522" t="s">
        <v>1874</v>
      </c>
      <c r="AE522" s="16" t="s">
        <v>1506</v>
      </c>
      <c r="AF522">
        <v>1</v>
      </c>
      <c r="AJ522" s="14" t="str">
        <f t="shared" si="41"/>
        <v>"english": "dou"</v>
      </c>
      <c r="AK522" s="14" t="str">
        <f t="shared" si="42"/>
        <v>"bengali": "দৌ"</v>
      </c>
      <c r="AL522" s="14" t="str">
        <f t="shared" si="43"/>
        <v>"use": "1"</v>
      </c>
      <c r="AN522" s="13" t="str">
        <f t="shared" si="44"/>
        <v>{ "english": "dou", "bengali": "দৌ", "use": "1" }</v>
      </c>
      <c r="AT522" s="19"/>
    </row>
    <row r="523" spans="1:46" ht="18" x14ac:dyDescent="0.35">
      <c r="A523" s="12" t="s">
        <v>121</v>
      </c>
      <c r="B523" t="s">
        <v>178</v>
      </c>
      <c r="G523" t="str">
        <f ca="1">IF(A523="","",VLOOKUP(A523,Tabelle1!$E$4:$G$99,3,FALSE))</f>
        <v>&amp;#x9AD</v>
      </c>
      <c r="H523" t="str">
        <f ca="1">IF(B523="","",VLOOKUP(B523,Tabelle1!$E$4:$G$99,3,FALSE))</f>
        <v>&amp;#x9C8</v>
      </c>
      <c r="I523" t="str">
        <f>IF(C523="","",VLOOKUP(C523,Tabelle1!$E$4:$G$99,3,FALSE))</f>
        <v/>
      </c>
      <c r="J523" t="str">
        <f>IF(D523="","",VLOOKUP(D523,Tabelle1!$E$4:$G$99,3,FALSE))</f>
        <v/>
      </c>
      <c r="K523" t="str">
        <f>IF(E523="","",VLOOKUP(E523,Tabelle1!$E$4:$G$99,3,FALSE))</f>
        <v/>
      </c>
      <c r="L523" t="str">
        <f>IF(F523="","",VLOOKUP(F523,Tabelle1!$E$4:$G$99,3,FALSE))</f>
        <v/>
      </c>
      <c r="N523" t="str">
        <f t="shared" ca="1" si="40"/>
        <v>&amp;#x9AD&amp;#x9C8&lt;br&gt;</v>
      </c>
      <c r="Q523" t="s">
        <v>898</v>
      </c>
      <c r="AD523" t="s">
        <v>1875</v>
      </c>
      <c r="AE523" s="16" t="s">
        <v>1507</v>
      </c>
      <c r="AF523">
        <v>1</v>
      </c>
      <c r="AJ523" s="14" t="str">
        <f t="shared" si="41"/>
        <v>"english": "dhou"</v>
      </c>
      <c r="AK523" s="14" t="str">
        <f t="shared" si="42"/>
        <v>"bengali": "ধৌ"</v>
      </c>
      <c r="AL523" s="14" t="str">
        <f t="shared" si="43"/>
        <v>"use": "1"</v>
      </c>
      <c r="AN523" s="13" t="str">
        <f t="shared" si="44"/>
        <v>{ "english": "dhou", "bengali": "ধৌ", "use": "1" }</v>
      </c>
      <c r="AT523" s="19"/>
    </row>
    <row r="524" spans="1:46" ht="18" x14ac:dyDescent="0.35">
      <c r="A524" s="12" t="s">
        <v>124</v>
      </c>
      <c r="B524" t="s">
        <v>178</v>
      </c>
      <c r="G524" t="str">
        <f ca="1">IF(A524="","",VLOOKUP(A524,Tabelle1!$E$4:$G$99,3,FALSE))</f>
        <v>&amp;#x9AE</v>
      </c>
      <c r="H524" t="str">
        <f ca="1">IF(B524="","",VLOOKUP(B524,Tabelle1!$E$4:$G$99,3,FALSE))</f>
        <v>&amp;#x9C8</v>
      </c>
      <c r="I524" t="str">
        <f>IF(C524="","",VLOOKUP(C524,Tabelle1!$E$4:$G$99,3,FALSE))</f>
        <v/>
      </c>
      <c r="J524" t="str">
        <f>IF(D524="","",VLOOKUP(D524,Tabelle1!$E$4:$G$99,3,FALSE))</f>
        <v/>
      </c>
      <c r="K524" t="str">
        <f>IF(E524="","",VLOOKUP(E524,Tabelle1!$E$4:$G$99,3,FALSE))</f>
        <v/>
      </c>
      <c r="L524" t="str">
        <f>IF(F524="","",VLOOKUP(F524,Tabelle1!$E$4:$G$99,3,FALSE))</f>
        <v/>
      </c>
      <c r="N524" t="str">
        <f t="shared" ca="1" si="40"/>
        <v>&amp;#x9AE&amp;#x9C8&lt;br&gt;</v>
      </c>
      <c r="Q524" t="s">
        <v>899</v>
      </c>
      <c r="AD524" t="s">
        <v>1876</v>
      </c>
      <c r="AE524" s="16" t="s">
        <v>1508</v>
      </c>
      <c r="AF524">
        <v>1</v>
      </c>
      <c r="AJ524" s="14" t="str">
        <f t="shared" si="41"/>
        <v>"english": "nou"</v>
      </c>
      <c r="AK524" s="14" t="str">
        <f t="shared" si="42"/>
        <v>"bengali": "নৌ"</v>
      </c>
      <c r="AL524" s="14" t="str">
        <f t="shared" si="43"/>
        <v>"use": "1"</v>
      </c>
      <c r="AN524" s="13" t="str">
        <f t="shared" si="44"/>
        <v>{ "english": "nou", "bengali": "নৌ", "use": "1" }</v>
      </c>
      <c r="AT524" s="19"/>
    </row>
    <row r="525" spans="1:46" ht="18" x14ac:dyDescent="0.35">
      <c r="A525" s="12" t="s">
        <v>127</v>
      </c>
      <c r="B525" t="s">
        <v>178</v>
      </c>
      <c r="G525" t="str">
        <f ca="1">IF(A525="","",VLOOKUP(A525,Tabelle1!$E$4:$G$99,3,FALSE))</f>
        <v>&amp;#x9AF</v>
      </c>
      <c r="H525" t="str">
        <f ca="1">IF(B525="","",VLOOKUP(B525,Tabelle1!$E$4:$G$99,3,FALSE))</f>
        <v>&amp;#x9C8</v>
      </c>
      <c r="I525" t="str">
        <f>IF(C525="","",VLOOKUP(C525,Tabelle1!$E$4:$G$99,3,FALSE))</f>
        <v/>
      </c>
      <c r="J525" t="str">
        <f>IF(D525="","",VLOOKUP(D525,Tabelle1!$E$4:$G$99,3,FALSE))</f>
        <v/>
      </c>
      <c r="K525" t="str">
        <f>IF(E525="","",VLOOKUP(E525,Tabelle1!$E$4:$G$99,3,FALSE))</f>
        <v/>
      </c>
      <c r="L525" t="str">
        <f>IF(F525="","",VLOOKUP(F525,Tabelle1!$E$4:$G$99,3,FALSE))</f>
        <v/>
      </c>
      <c r="N525" t="str">
        <f t="shared" ca="1" si="40"/>
        <v>&amp;#x9AF&amp;#x9C8&lt;br&gt;</v>
      </c>
      <c r="Q525" t="s">
        <v>900</v>
      </c>
      <c r="AD525" t="s">
        <v>1877</v>
      </c>
      <c r="AE525" s="16" t="s">
        <v>1509</v>
      </c>
      <c r="AF525">
        <v>1</v>
      </c>
      <c r="AJ525" s="14" t="str">
        <f t="shared" si="41"/>
        <v>"english": "pou"</v>
      </c>
      <c r="AK525" s="14" t="str">
        <f t="shared" si="42"/>
        <v>"bengali": "পৌ"</v>
      </c>
      <c r="AL525" s="14" t="str">
        <f t="shared" si="43"/>
        <v>"use": "1"</v>
      </c>
      <c r="AN525" s="13" t="str">
        <f t="shared" si="44"/>
        <v>{ "english": "pou", "bengali": "পৌ", "use": "1" }</v>
      </c>
      <c r="AT525" s="19"/>
    </row>
    <row r="526" spans="1:46" ht="18" x14ac:dyDescent="0.35">
      <c r="A526" s="12" t="s">
        <v>130</v>
      </c>
      <c r="B526" t="s">
        <v>178</v>
      </c>
      <c r="G526" t="str">
        <f ca="1">IF(A526="","",VLOOKUP(A526,Tabelle1!$E$4:$G$99,3,FALSE))</f>
        <v>&amp;#x9B0</v>
      </c>
      <c r="H526" t="str">
        <f ca="1">IF(B526="","",VLOOKUP(B526,Tabelle1!$E$4:$G$99,3,FALSE))</f>
        <v>&amp;#x9C8</v>
      </c>
      <c r="I526" t="str">
        <f>IF(C526="","",VLOOKUP(C526,Tabelle1!$E$4:$G$99,3,FALSE))</f>
        <v/>
      </c>
      <c r="J526" t="str">
        <f>IF(D526="","",VLOOKUP(D526,Tabelle1!$E$4:$G$99,3,FALSE))</f>
        <v/>
      </c>
      <c r="K526" t="str">
        <f>IF(E526="","",VLOOKUP(E526,Tabelle1!$E$4:$G$99,3,FALSE))</f>
        <v/>
      </c>
      <c r="L526" t="str">
        <f>IF(F526="","",VLOOKUP(F526,Tabelle1!$E$4:$G$99,3,FALSE))</f>
        <v/>
      </c>
      <c r="N526" t="str">
        <f t="shared" ca="1" si="40"/>
        <v>&amp;#x9B0&amp;#x9C8&lt;br&gt;</v>
      </c>
      <c r="Q526" t="s">
        <v>901</v>
      </c>
      <c r="AD526" t="s">
        <v>1878</v>
      </c>
      <c r="AE526" s="16" t="s">
        <v>1510</v>
      </c>
      <c r="AF526">
        <v>1</v>
      </c>
      <c r="AJ526" s="14" t="str">
        <f t="shared" si="41"/>
        <v>"english": "fou"</v>
      </c>
      <c r="AK526" s="14" t="str">
        <f t="shared" si="42"/>
        <v>"bengali": "ফৌ"</v>
      </c>
      <c r="AL526" s="14" t="str">
        <f t="shared" si="43"/>
        <v>"use": "1"</v>
      </c>
      <c r="AN526" s="13" t="str">
        <f t="shared" si="44"/>
        <v>{ "english": "fou", "bengali": "ফৌ", "use": "1" }</v>
      </c>
      <c r="AT526" s="19"/>
    </row>
    <row r="527" spans="1:46" ht="18" x14ac:dyDescent="0.35">
      <c r="A527" s="12" t="s">
        <v>133</v>
      </c>
      <c r="B527" t="s">
        <v>178</v>
      </c>
      <c r="G527" t="str">
        <f ca="1">IF(A527="","",VLOOKUP(A527,Tabelle1!$E$4:$G$99,3,FALSE))</f>
        <v>&amp;#x9B2</v>
      </c>
      <c r="H527" t="str">
        <f ca="1">IF(B527="","",VLOOKUP(B527,Tabelle1!$E$4:$G$99,3,FALSE))</f>
        <v>&amp;#x9C8</v>
      </c>
      <c r="I527" t="str">
        <f>IF(C527="","",VLOOKUP(C527,Tabelle1!$E$4:$G$99,3,FALSE))</f>
        <v/>
      </c>
      <c r="J527" t="str">
        <f>IF(D527="","",VLOOKUP(D527,Tabelle1!$E$4:$G$99,3,FALSE))</f>
        <v/>
      </c>
      <c r="K527" t="str">
        <f>IF(E527="","",VLOOKUP(E527,Tabelle1!$E$4:$G$99,3,FALSE))</f>
        <v/>
      </c>
      <c r="L527" t="str">
        <f>IF(F527="","",VLOOKUP(F527,Tabelle1!$E$4:$G$99,3,FALSE))</f>
        <v/>
      </c>
      <c r="N527" t="str">
        <f t="shared" ca="1" si="40"/>
        <v>&amp;#x9B2&amp;#x9C8&lt;br&gt;</v>
      </c>
      <c r="Q527" t="s">
        <v>902</v>
      </c>
      <c r="AD527" t="s">
        <v>1879</v>
      </c>
      <c r="AE527" s="16" t="s">
        <v>1511</v>
      </c>
      <c r="AF527">
        <v>1</v>
      </c>
      <c r="AJ527" s="14" t="str">
        <f t="shared" si="41"/>
        <v>"english": "bou"</v>
      </c>
      <c r="AK527" s="14" t="str">
        <f t="shared" si="42"/>
        <v>"bengali": "বৌ"</v>
      </c>
      <c r="AL527" s="14" t="str">
        <f t="shared" si="43"/>
        <v>"use": "1"</v>
      </c>
      <c r="AN527" s="13" t="str">
        <f t="shared" si="44"/>
        <v>{ "english": "bou", "bengali": "বৌ", "use": "1" }</v>
      </c>
      <c r="AT527" s="19"/>
    </row>
    <row r="528" spans="1:46" ht="18" x14ac:dyDescent="0.35">
      <c r="A528" s="12" t="s">
        <v>136</v>
      </c>
      <c r="B528" t="s">
        <v>178</v>
      </c>
      <c r="G528" t="str">
        <f ca="1">IF(A528="","",VLOOKUP(A528,Tabelle1!$E$4:$G$99,3,FALSE))</f>
        <v>&amp;#x9B6</v>
      </c>
      <c r="H528" t="str">
        <f ca="1">IF(B528="","",VLOOKUP(B528,Tabelle1!$E$4:$G$99,3,FALSE))</f>
        <v>&amp;#x9C8</v>
      </c>
      <c r="I528" t="str">
        <f>IF(C528="","",VLOOKUP(C528,Tabelle1!$E$4:$G$99,3,FALSE))</f>
        <v/>
      </c>
      <c r="J528" t="str">
        <f>IF(D528="","",VLOOKUP(D528,Tabelle1!$E$4:$G$99,3,FALSE))</f>
        <v/>
      </c>
      <c r="K528" t="str">
        <f>IF(E528="","",VLOOKUP(E528,Tabelle1!$E$4:$G$99,3,FALSE))</f>
        <v/>
      </c>
      <c r="L528" t="str">
        <f>IF(F528="","",VLOOKUP(F528,Tabelle1!$E$4:$G$99,3,FALSE))</f>
        <v/>
      </c>
      <c r="N528" t="str">
        <f t="shared" ca="1" si="40"/>
        <v>&amp;#x9B6&amp;#x9C8&lt;br&gt;</v>
      </c>
      <c r="Q528" t="s">
        <v>903</v>
      </c>
      <c r="AD528" t="s">
        <v>1880</v>
      </c>
      <c r="AE528" s="16" t="s">
        <v>1512</v>
      </c>
      <c r="AF528">
        <v>1</v>
      </c>
      <c r="AJ528" s="14" t="str">
        <f t="shared" si="41"/>
        <v>"english": "bhou"</v>
      </c>
      <c r="AK528" s="14" t="str">
        <f t="shared" si="42"/>
        <v>"bengali": "ভৌ"</v>
      </c>
      <c r="AL528" s="14" t="str">
        <f t="shared" si="43"/>
        <v>"use": "1"</v>
      </c>
      <c r="AN528" s="13" t="str">
        <f t="shared" si="44"/>
        <v>{ "english": "bhou", "bengali": "ভৌ", "use": "1" }</v>
      </c>
      <c r="AT528" s="19"/>
    </row>
    <row r="529" spans="1:46" ht="18" x14ac:dyDescent="0.35">
      <c r="A529" s="12" t="s">
        <v>139</v>
      </c>
      <c r="B529" t="s">
        <v>178</v>
      </c>
      <c r="G529" t="str">
        <f ca="1">IF(A529="","",VLOOKUP(A529,Tabelle1!$E$4:$G$99,3,FALSE))</f>
        <v>&amp;#x9B7</v>
      </c>
      <c r="H529" t="str">
        <f ca="1">IF(B529="","",VLOOKUP(B529,Tabelle1!$E$4:$G$99,3,FALSE))</f>
        <v>&amp;#x9C8</v>
      </c>
      <c r="I529" t="str">
        <f>IF(C529="","",VLOOKUP(C529,Tabelle1!$E$4:$G$99,3,FALSE))</f>
        <v/>
      </c>
      <c r="J529" t="str">
        <f>IF(D529="","",VLOOKUP(D529,Tabelle1!$E$4:$G$99,3,FALSE))</f>
        <v/>
      </c>
      <c r="K529" t="str">
        <f>IF(E529="","",VLOOKUP(E529,Tabelle1!$E$4:$G$99,3,FALSE))</f>
        <v/>
      </c>
      <c r="L529" t="str">
        <f>IF(F529="","",VLOOKUP(F529,Tabelle1!$E$4:$G$99,3,FALSE))</f>
        <v/>
      </c>
      <c r="N529" t="str">
        <f t="shared" ca="1" si="40"/>
        <v>&amp;#x9B7&amp;#x9C8&lt;br&gt;</v>
      </c>
      <c r="Q529" t="s">
        <v>904</v>
      </c>
      <c r="AD529" t="s">
        <v>1881</v>
      </c>
      <c r="AE529" s="16" t="s">
        <v>1512</v>
      </c>
      <c r="AF529">
        <v>1</v>
      </c>
      <c r="AJ529" s="14" t="str">
        <f t="shared" si="41"/>
        <v>"english": "vou"</v>
      </c>
      <c r="AK529" s="14" t="str">
        <f t="shared" si="42"/>
        <v>"bengali": "ভৌ"</v>
      </c>
      <c r="AL529" s="14" t="str">
        <f t="shared" si="43"/>
        <v>"use": "1"</v>
      </c>
      <c r="AN529" s="13" t="str">
        <f t="shared" si="44"/>
        <v>{ "english": "vou", "bengali": "ভৌ", "use": "1" }</v>
      </c>
      <c r="AT529" s="19"/>
    </row>
    <row r="530" spans="1:46" ht="18" x14ac:dyDescent="0.35">
      <c r="A530" s="12" t="s">
        <v>142</v>
      </c>
      <c r="B530" t="s">
        <v>178</v>
      </c>
      <c r="G530" t="str">
        <f ca="1">IF(A530="","",VLOOKUP(A530,Tabelle1!$E$4:$G$99,3,FALSE))</f>
        <v>&amp;#x9B8</v>
      </c>
      <c r="H530" t="str">
        <f ca="1">IF(B530="","",VLOOKUP(B530,Tabelle1!$E$4:$G$99,3,FALSE))</f>
        <v>&amp;#x9C8</v>
      </c>
      <c r="I530" t="str">
        <f>IF(C530="","",VLOOKUP(C530,Tabelle1!$E$4:$G$99,3,FALSE))</f>
        <v/>
      </c>
      <c r="J530" t="str">
        <f>IF(D530="","",VLOOKUP(D530,Tabelle1!$E$4:$G$99,3,FALSE))</f>
        <v/>
      </c>
      <c r="K530" t="str">
        <f>IF(E530="","",VLOOKUP(E530,Tabelle1!$E$4:$G$99,3,FALSE))</f>
        <v/>
      </c>
      <c r="L530" t="str">
        <f>IF(F530="","",VLOOKUP(F530,Tabelle1!$E$4:$G$99,3,FALSE))</f>
        <v/>
      </c>
      <c r="N530" t="str">
        <f t="shared" ca="1" si="40"/>
        <v>&amp;#x9B8&amp;#x9C8&lt;br&gt;</v>
      </c>
      <c r="Q530" t="s">
        <v>905</v>
      </c>
      <c r="AD530" t="s">
        <v>1882</v>
      </c>
      <c r="AE530" s="16" t="s">
        <v>1513</v>
      </c>
      <c r="AF530">
        <v>1</v>
      </c>
      <c r="AJ530" s="14" t="str">
        <f t="shared" si="41"/>
        <v>"english": "mou"</v>
      </c>
      <c r="AK530" s="14" t="str">
        <f t="shared" si="42"/>
        <v>"bengali": "মৌ"</v>
      </c>
      <c r="AL530" s="14" t="str">
        <f t="shared" si="43"/>
        <v>"use": "1"</v>
      </c>
      <c r="AN530" s="13" t="str">
        <f t="shared" si="44"/>
        <v>{ "english": "mou", "bengali": "মৌ", "use": "1" }</v>
      </c>
      <c r="AT530" s="19"/>
    </row>
    <row r="531" spans="1:46" ht="18" x14ac:dyDescent="0.35">
      <c r="A531" s="12" t="s">
        <v>145</v>
      </c>
      <c r="B531" t="s">
        <v>178</v>
      </c>
      <c r="G531" t="str">
        <f ca="1">IF(A531="","",VLOOKUP(A531,Tabelle1!$E$4:$G$99,3,FALSE))</f>
        <v>&amp;#x9B9</v>
      </c>
      <c r="H531" t="str">
        <f ca="1">IF(B531="","",VLOOKUP(B531,Tabelle1!$E$4:$G$99,3,FALSE))</f>
        <v>&amp;#x9C8</v>
      </c>
      <c r="I531" t="str">
        <f>IF(C531="","",VLOOKUP(C531,Tabelle1!$E$4:$G$99,3,FALSE))</f>
        <v/>
      </c>
      <c r="J531" t="str">
        <f>IF(D531="","",VLOOKUP(D531,Tabelle1!$E$4:$G$99,3,FALSE))</f>
        <v/>
      </c>
      <c r="K531" t="str">
        <f>IF(E531="","",VLOOKUP(E531,Tabelle1!$E$4:$G$99,3,FALSE))</f>
        <v/>
      </c>
      <c r="L531" t="str">
        <f>IF(F531="","",VLOOKUP(F531,Tabelle1!$E$4:$G$99,3,FALSE))</f>
        <v/>
      </c>
      <c r="N531" t="str">
        <f t="shared" ca="1" si="40"/>
        <v>&amp;#x9B9&amp;#x9C8&lt;br&gt;</v>
      </c>
      <c r="Q531" t="s">
        <v>906</v>
      </c>
      <c r="AD531" t="s">
        <v>1870</v>
      </c>
      <c r="AE531" s="16" t="s">
        <v>1514</v>
      </c>
      <c r="AF531">
        <v>1</v>
      </c>
      <c r="AJ531" s="14" t="str">
        <f t="shared" si="41"/>
        <v>"english": "jou"</v>
      </c>
      <c r="AK531" s="14" t="str">
        <f t="shared" si="42"/>
        <v>"bengali": "যৌ"</v>
      </c>
      <c r="AL531" s="14" t="str">
        <f t="shared" si="43"/>
        <v>"use": "1"</v>
      </c>
      <c r="AN531" s="13" t="str">
        <f t="shared" si="44"/>
        <v>{ "english": "jou", "bengali": "যৌ", "use": "1" }</v>
      </c>
      <c r="AT531" s="19"/>
    </row>
    <row r="532" spans="1:46" ht="18" x14ac:dyDescent="0.35">
      <c r="A532" s="12" t="s">
        <v>52</v>
      </c>
      <c r="B532" t="s">
        <v>181</v>
      </c>
      <c r="G532" t="str">
        <f ca="1">IF(A532="","",VLOOKUP(A532,Tabelle1!$E$4:$G$99,3,FALSE))</f>
        <v>&amp;#x995</v>
      </c>
      <c r="H532" t="str">
        <f ca="1">IF(B532="","",VLOOKUP(B532,Tabelle1!$E$4:$G$99,3,FALSE))</f>
        <v>&amp;#x9CB</v>
      </c>
      <c r="I532" t="str">
        <f>IF(C532="","",VLOOKUP(C532,Tabelle1!$E$4:$G$99,3,FALSE))</f>
        <v/>
      </c>
      <c r="J532" t="str">
        <f>IF(D532="","",VLOOKUP(D532,Tabelle1!$E$4:$G$99,3,FALSE))</f>
        <v/>
      </c>
      <c r="K532" t="str">
        <f>IF(E532="","",VLOOKUP(E532,Tabelle1!$E$4:$G$99,3,FALSE))</f>
        <v/>
      </c>
      <c r="L532" t="str">
        <f>IF(F532="","",VLOOKUP(F532,Tabelle1!$E$4:$G$99,3,FALSE))</f>
        <v/>
      </c>
      <c r="N532" t="str">
        <f t="shared" ca="1" si="40"/>
        <v>&amp;#x995&amp;#x9CB&lt;br&gt;</v>
      </c>
      <c r="Q532" t="s">
        <v>907</v>
      </c>
      <c r="AD532" t="s">
        <v>1883</v>
      </c>
      <c r="AE532" s="16" t="s">
        <v>1515</v>
      </c>
      <c r="AF532">
        <v>1</v>
      </c>
      <c r="AJ532" s="14" t="str">
        <f t="shared" si="41"/>
        <v>"english": "rou"</v>
      </c>
      <c r="AK532" s="14" t="str">
        <f t="shared" si="42"/>
        <v>"bengali": "রৌ"</v>
      </c>
      <c r="AL532" s="14" t="str">
        <f t="shared" si="43"/>
        <v>"use": "1"</v>
      </c>
      <c r="AN532" s="13" t="str">
        <f t="shared" si="44"/>
        <v>{ "english": "rou", "bengali": "রৌ", "use": "1" }</v>
      </c>
      <c r="AT532" s="19"/>
    </row>
    <row r="533" spans="1:46" ht="18" x14ac:dyDescent="0.35">
      <c r="A533" s="12" t="s">
        <v>55</v>
      </c>
      <c r="B533" t="s">
        <v>181</v>
      </c>
      <c r="G533" t="str">
        <f ca="1">IF(A533="","",VLOOKUP(A533,Tabelle1!$E$4:$G$99,3,FALSE))</f>
        <v>&amp;#x996</v>
      </c>
      <c r="H533" t="str">
        <f ca="1">IF(B533="","",VLOOKUP(B533,Tabelle1!$E$4:$G$99,3,FALSE))</f>
        <v>&amp;#x9CB</v>
      </c>
      <c r="I533" t="str">
        <f>IF(C533="","",VLOOKUP(C533,Tabelle1!$E$4:$G$99,3,FALSE))</f>
        <v/>
      </c>
      <c r="J533" t="str">
        <f>IF(D533="","",VLOOKUP(D533,Tabelle1!$E$4:$G$99,3,FALSE))</f>
        <v/>
      </c>
      <c r="K533" t="str">
        <f>IF(E533="","",VLOOKUP(E533,Tabelle1!$E$4:$G$99,3,FALSE))</f>
        <v/>
      </c>
      <c r="L533" t="str">
        <f>IF(F533="","",VLOOKUP(F533,Tabelle1!$E$4:$G$99,3,FALSE))</f>
        <v/>
      </c>
      <c r="N533" t="str">
        <f t="shared" ca="1" si="40"/>
        <v>&amp;#x996&amp;#x9CB&lt;br&gt;</v>
      </c>
      <c r="Q533" t="s">
        <v>908</v>
      </c>
      <c r="AD533" t="s">
        <v>1884</v>
      </c>
      <c r="AE533" s="16" t="s">
        <v>1516</v>
      </c>
      <c r="AF533">
        <v>1</v>
      </c>
      <c r="AJ533" s="14" t="str">
        <f t="shared" si="41"/>
        <v>"english": "lou"</v>
      </c>
      <c r="AK533" s="14" t="str">
        <f t="shared" si="42"/>
        <v>"bengali": "লৌ"</v>
      </c>
      <c r="AL533" s="14" t="str">
        <f t="shared" si="43"/>
        <v>"use": "1"</v>
      </c>
      <c r="AN533" s="13" t="str">
        <f t="shared" si="44"/>
        <v>{ "english": "lou", "bengali": "লৌ", "use": "1" }</v>
      </c>
      <c r="AT533" s="19"/>
    </row>
    <row r="534" spans="1:46" ht="18" x14ac:dyDescent="0.35">
      <c r="A534" s="12" t="s">
        <v>58</v>
      </c>
      <c r="B534" t="s">
        <v>181</v>
      </c>
      <c r="G534" t="str">
        <f ca="1">IF(A534="","",VLOOKUP(A534,Tabelle1!$E$4:$G$99,3,FALSE))</f>
        <v>&amp;#x997</v>
      </c>
      <c r="H534" t="str">
        <f ca="1">IF(B534="","",VLOOKUP(B534,Tabelle1!$E$4:$G$99,3,FALSE))</f>
        <v>&amp;#x9CB</v>
      </c>
      <c r="I534" t="str">
        <f>IF(C534="","",VLOOKUP(C534,Tabelle1!$E$4:$G$99,3,FALSE))</f>
        <v/>
      </c>
      <c r="J534" t="str">
        <f>IF(D534="","",VLOOKUP(D534,Tabelle1!$E$4:$G$99,3,FALSE))</f>
        <v/>
      </c>
      <c r="K534" t="str">
        <f>IF(E534="","",VLOOKUP(E534,Tabelle1!$E$4:$G$99,3,FALSE))</f>
        <v/>
      </c>
      <c r="L534" t="str">
        <f>IF(F534="","",VLOOKUP(F534,Tabelle1!$E$4:$G$99,3,FALSE))</f>
        <v/>
      </c>
      <c r="N534" t="str">
        <f t="shared" ca="1" si="40"/>
        <v>&amp;#x997&amp;#x9CB&lt;br&gt;</v>
      </c>
      <c r="Q534" t="s">
        <v>909</v>
      </c>
      <c r="AD534" t="s">
        <v>1885</v>
      </c>
      <c r="AE534" s="16" t="s">
        <v>1517</v>
      </c>
      <c r="AF534">
        <v>1</v>
      </c>
      <c r="AJ534" s="14" t="str">
        <f t="shared" si="41"/>
        <v>"english": "shou"</v>
      </c>
      <c r="AK534" s="14" t="str">
        <f t="shared" si="42"/>
        <v>"bengali": "শৌ"</v>
      </c>
      <c r="AL534" s="14" t="str">
        <f t="shared" si="43"/>
        <v>"use": "1"</v>
      </c>
      <c r="AN534" s="13" t="str">
        <f t="shared" si="44"/>
        <v>{ "english": "shou", "bengali": "শৌ", "use": "1" }</v>
      </c>
      <c r="AT534" s="19"/>
    </row>
    <row r="535" spans="1:46" ht="18" x14ac:dyDescent="0.35">
      <c r="A535" s="12" t="s">
        <v>61</v>
      </c>
      <c r="B535" t="s">
        <v>181</v>
      </c>
      <c r="G535" t="str">
        <f ca="1">IF(A535="","",VLOOKUP(A535,Tabelle1!$E$4:$G$99,3,FALSE))</f>
        <v>&amp;#x998</v>
      </c>
      <c r="H535" t="str">
        <f ca="1">IF(B535="","",VLOOKUP(B535,Tabelle1!$E$4:$G$99,3,FALSE))</f>
        <v>&amp;#x9CB</v>
      </c>
      <c r="I535" t="str">
        <f>IF(C535="","",VLOOKUP(C535,Tabelle1!$E$4:$G$99,3,FALSE))</f>
        <v/>
      </c>
      <c r="J535" t="str">
        <f>IF(D535="","",VLOOKUP(D535,Tabelle1!$E$4:$G$99,3,FALSE))</f>
        <v/>
      </c>
      <c r="K535" t="str">
        <f>IF(E535="","",VLOOKUP(E535,Tabelle1!$E$4:$G$99,3,FALSE))</f>
        <v/>
      </c>
      <c r="L535" t="str">
        <f>IF(F535="","",VLOOKUP(F535,Tabelle1!$E$4:$G$99,3,FALSE))</f>
        <v/>
      </c>
      <c r="N535" t="str">
        <f t="shared" ca="1" si="40"/>
        <v>&amp;#x998&amp;#x9CB&lt;br&gt;</v>
      </c>
      <c r="Q535" t="s">
        <v>910</v>
      </c>
      <c r="AD535" t="s">
        <v>1885</v>
      </c>
      <c r="AE535" s="16" t="s">
        <v>1518</v>
      </c>
      <c r="AF535">
        <v>1</v>
      </c>
      <c r="AJ535" s="14" t="str">
        <f t="shared" si="41"/>
        <v>"english": "shou"</v>
      </c>
      <c r="AK535" s="14" t="str">
        <f t="shared" si="42"/>
        <v>"bengali": "ষৌ"</v>
      </c>
      <c r="AL535" s="14" t="str">
        <f t="shared" si="43"/>
        <v>"use": "1"</v>
      </c>
      <c r="AN535" s="13" t="str">
        <f t="shared" si="44"/>
        <v>{ "english": "shou", "bengali": "ষৌ", "use": "1" }</v>
      </c>
      <c r="AT535" s="19"/>
    </row>
    <row r="536" spans="1:46" ht="18" x14ac:dyDescent="0.35">
      <c r="A536" s="12" t="s">
        <v>64</v>
      </c>
      <c r="B536" t="s">
        <v>181</v>
      </c>
      <c r="G536" t="str">
        <f ca="1">IF(A536="","",VLOOKUP(A536,Tabelle1!$E$4:$G$99,3,FALSE))</f>
        <v>&amp;#x999</v>
      </c>
      <c r="H536" t="str">
        <f ca="1">IF(B536="","",VLOOKUP(B536,Tabelle1!$E$4:$G$99,3,FALSE))</f>
        <v>&amp;#x9CB</v>
      </c>
      <c r="I536" t="str">
        <f>IF(C536="","",VLOOKUP(C536,Tabelle1!$E$4:$G$99,3,FALSE))</f>
        <v/>
      </c>
      <c r="J536" t="str">
        <f>IF(D536="","",VLOOKUP(D536,Tabelle1!$E$4:$G$99,3,FALSE))</f>
        <v/>
      </c>
      <c r="K536" t="str">
        <f>IF(E536="","",VLOOKUP(E536,Tabelle1!$E$4:$G$99,3,FALSE))</f>
        <v/>
      </c>
      <c r="L536" t="str">
        <f>IF(F536="","",VLOOKUP(F536,Tabelle1!$E$4:$G$99,3,FALSE))</f>
        <v/>
      </c>
      <c r="N536" t="str">
        <f t="shared" ca="1" si="40"/>
        <v>&amp;#x999&amp;#x9CB&lt;br&gt;</v>
      </c>
      <c r="Q536" t="s">
        <v>911</v>
      </c>
      <c r="AD536" t="s">
        <v>1885</v>
      </c>
      <c r="AE536" s="16" t="s">
        <v>1519</v>
      </c>
      <c r="AF536">
        <v>1</v>
      </c>
      <c r="AJ536" s="14" t="str">
        <f t="shared" si="41"/>
        <v>"english": "shou"</v>
      </c>
      <c r="AK536" s="14" t="str">
        <f t="shared" si="42"/>
        <v>"bengali": "সৌ"</v>
      </c>
      <c r="AL536" s="14" t="str">
        <f t="shared" si="43"/>
        <v>"use": "1"</v>
      </c>
      <c r="AN536" s="13" t="str">
        <f t="shared" si="44"/>
        <v>{ "english": "shou", "bengali": "সৌ", "use": "1" }</v>
      </c>
      <c r="AT536" s="19"/>
    </row>
    <row r="537" spans="1:46" ht="18" x14ac:dyDescent="0.35">
      <c r="A537" s="12" t="s">
        <v>67</v>
      </c>
      <c r="B537" t="s">
        <v>181</v>
      </c>
      <c r="G537" t="str">
        <f ca="1">IF(A537="","",VLOOKUP(A537,Tabelle1!$E$4:$G$99,3,FALSE))</f>
        <v>&amp;#x99A</v>
      </c>
      <c r="H537" t="str">
        <f ca="1">IF(B537="","",VLOOKUP(B537,Tabelle1!$E$4:$G$99,3,FALSE))</f>
        <v>&amp;#x9CB</v>
      </c>
      <c r="I537" t="str">
        <f>IF(C537="","",VLOOKUP(C537,Tabelle1!$E$4:$G$99,3,FALSE))</f>
        <v/>
      </c>
      <c r="J537" t="str">
        <f>IF(D537="","",VLOOKUP(D537,Tabelle1!$E$4:$G$99,3,FALSE))</f>
        <v/>
      </c>
      <c r="K537" t="str">
        <f>IF(E537="","",VLOOKUP(E537,Tabelle1!$E$4:$G$99,3,FALSE))</f>
        <v/>
      </c>
      <c r="L537" t="str">
        <f>IF(F537="","",VLOOKUP(F537,Tabelle1!$E$4:$G$99,3,FALSE))</f>
        <v/>
      </c>
      <c r="N537" t="str">
        <f t="shared" ca="1" si="40"/>
        <v>&amp;#x99A&amp;#x9CB&lt;br&gt;</v>
      </c>
      <c r="Q537" t="s">
        <v>912</v>
      </c>
      <c r="AD537" t="s">
        <v>1886</v>
      </c>
      <c r="AE537" s="16" t="s">
        <v>1520</v>
      </c>
      <c r="AF537">
        <v>1</v>
      </c>
      <c r="AJ537" s="14" t="str">
        <f t="shared" si="41"/>
        <v>"english": "hou"</v>
      </c>
      <c r="AK537" s="14" t="str">
        <f t="shared" si="42"/>
        <v>"bengali": "হৌ"</v>
      </c>
      <c r="AL537" s="14" t="str">
        <f t="shared" si="43"/>
        <v>"use": "1"</v>
      </c>
      <c r="AN537" s="13" t="str">
        <f t="shared" si="44"/>
        <v>{ "english": "hou", "bengali": "হৌ", "use": "1" }</v>
      </c>
      <c r="AT537" s="19"/>
    </row>
    <row r="538" spans="1:46" ht="18" x14ac:dyDescent="0.35">
      <c r="A538" s="12" t="s">
        <v>70</v>
      </c>
      <c r="B538" t="s">
        <v>181</v>
      </c>
      <c r="G538" t="str">
        <f ca="1">IF(A538="","",VLOOKUP(A538,Tabelle1!$E$4:$G$99,3,FALSE))</f>
        <v>&amp;#x99B</v>
      </c>
      <c r="H538" t="str">
        <f ca="1">IF(B538="","",VLOOKUP(B538,Tabelle1!$E$4:$G$99,3,FALSE))</f>
        <v>&amp;#x9CB</v>
      </c>
      <c r="I538" t="str">
        <f>IF(C538="","",VLOOKUP(C538,Tabelle1!$E$4:$G$99,3,FALSE))</f>
        <v/>
      </c>
      <c r="J538" t="str">
        <f>IF(D538="","",VLOOKUP(D538,Tabelle1!$E$4:$G$99,3,FALSE))</f>
        <v/>
      </c>
      <c r="K538" t="str">
        <f>IF(E538="","",VLOOKUP(E538,Tabelle1!$E$4:$G$99,3,FALSE))</f>
        <v/>
      </c>
      <c r="L538" t="str">
        <f>IF(F538="","",VLOOKUP(F538,Tabelle1!$E$4:$G$99,3,FALSE))</f>
        <v/>
      </c>
      <c r="N538" t="str">
        <f t="shared" ca="1" si="40"/>
        <v>&amp;#x99B&amp;#x9CB&lt;br&gt;</v>
      </c>
      <c r="Q538" t="s">
        <v>913</v>
      </c>
      <c r="AD538" t="s">
        <v>1887</v>
      </c>
      <c r="AE538" s="16" t="s">
        <v>1521</v>
      </c>
      <c r="AF538">
        <v>1</v>
      </c>
      <c r="AJ538" s="14" t="str">
        <f t="shared" si="41"/>
        <v>"english": "kri"</v>
      </c>
      <c r="AK538" s="14" t="str">
        <f t="shared" si="42"/>
        <v>"bengali": "কৃ"</v>
      </c>
      <c r="AL538" s="14" t="str">
        <f t="shared" si="43"/>
        <v>"use": "1"</v>
      </c>
      <c r="AN538" s="13" t="str">
        <f t="shared" si="44"/>
        <v>{ "english": "kri", "bengali": "কৃ", "use": "1" }</v>
      </c>
      <c r="AT538" s="19"/>
    </row>
    <row r="539" spans="1:46" ht="18" x14ac:dyDescent="0.35">
      <c r="A539" s="12" t="s">
        <v>73</v>
      </c>
      <c r="B539" t="s">
        <v>181</v>
      </c>
      <c r="G539" t="str">
        <f ca="1">IF(A539="","",VLOOKUP(A539,Tabelle1!$E$4:$G$99,3,FALSE))</f>
        <v>&amp;#x99C</v>
      </c>
      <c r="H539" t="str">
        <f ca="1">IF(B539="","",VLOOKUP(B539,Tabelle1!$E$4:$G$99,3,FALSE))</f>
        <v>&amp;#x9CB</v>
      </c>
      <c r="I539" t="str">
        <f>IF(C539="","",VLOOKUP(C539,Tabelle1!$E$4:$G$99,3,FALSE))</f>
        <v/>
      </c>
      <c r="J539" t="str">
        <f>IF(D539="","",VLOOKUP(D539,Tabelle1!$E$4:$G$99,3,FALSE))</f>
        <v/>
      </c>
      <c r="K539" t="str">
        <f>IF(E539="","",VLOOKUP(E539,Tabelle1!$E$4:$G$99,3,FALSE))</f>
        <v/>
      </c>
      <c r="L539" t="str">
        <f>IF(F539="","",VLOOKUP(F539,Tabelle1!$E$4:$G$99,3,FALSE))</f>
        <v/>
      </c>
      <c r="N539" t="str">
        <f t="shared" ca="1" si="40"/>
        <v>&amp;#x99C&amp;#x9CB&lt;br&gt;</v>
      </c>
      <c r="Q539" t="s">
        <v>914</v>
      </c>
      <c r="AD539" t="s">
        <v>1888</v>
      </c>
      <c r="AE539" s="16" t="s">
        <v>1522</v>
      </c>
      <c r="AF539">
        <v>1</v>
      </c>
      <c r="AJ539" s="14" t="str">
        <f t="shared" si="41"/>
        <v>"english": "khri"</v>
      </c>
      <c r="AK539" s="14" t="str">
        <f t="shared" si="42"/>
        <v>"bengali": "খৃ"</v>
      </c>
      <c r="AL539" s="14" t="str">
        <f t="shared" si="43"/>
        <v>"use": "1"</v>
      </c>
      <c r="AN539" s="13" t="str">
        <f t="shared" si="44"/>
        <v>{ "english": "khri", "bengali": "খৃ", "use": "1" }</v>
      </c>
      <c r="AT539" s="19"/>
    </row>
    <row r="540" spans="1:46" ht="18" x14ac:dyDescent="0.35">
      <c r="A540" s="12" t="s">
        <v>76</v>
      </c>
      <c r="B540" t="s">
        <v>181</v>
      </c>
      <c r="G540" t="str">
        <f ca="1">IF(A540="","",VLOOKUP(A540,Tabelle1!$E$4:$G$99,3,FALSE))</f>
        <v>&amp;#x99D</v>
      </c>
      <c r="H540" t="str">
        <f ca="1">IF(B540="","",VLOOKUP(B540,Tabelle1!$E$4:$G$99,3,FALSE))</f>
        <v>&amp;#x9CB</v>
      </c>
      <c r="I540" t="str">
        <f>IF(C540="","",VLOOKUP(C540,Tabelle1!$E$4:$G$99,3,FALSE))</f>
        <v/>
      </c>
      <c r="J540" t="str">
        <f>IF(D540="","",VLOOKUP(D540,Tabelle1!$E$4:$G$99,3,FALSE))</f>
        <v/>
      </c>
      <c r="K540" t="str">
        <f>IF(E540="","",VLOOKUP(E540,Tabelle1!$E$4:$G$99,3,FALSE))</f>
        <v/>
      </c>
      <c r="L540" t="str">
        <f>IF(F540="","",VLOOKUP(F540,Tabelle1!$E$4:$G$99,3,FALSE))</f>
        <v/>
      </c>
      <c r="N540" t="str">
        <f t="shared" ca="1" si="40"/>
        <v>&amp;#x99D&amp;#x9CB&lt;br&gt;</v>
      </c>
      <c r="Q540" t="s">
        <v>915</v>
      </c>
      <c r="AD540" t="s">
        <v>1889</v>
      </c>
      <c r="AE540" s="16" t="s">
        <v>1523</v>
      </c>
      <c r="AF540">
        <v>1</v>
      </c>
      <c r="AJ540" s="14" t="str">
        <f t="shared" si="41"/>
        <v>"english": "gri"</v>
      </c>
      <c r="AK540" s="14" t="str">
        <f t="shared" si="42"/>
        <v>"bengali": "গৃ"</v>
      </c>
      <c r="AL540" s="14" t="str">
        <f t="shared" si="43"/>
        <v>"use": "1"</v>
      </c>
      <c r="AN540" s="13" t="str">
        <f t="shared" si="44"/>
        <v>{ "english": "gri", "bengali": "গৃ", "use": "1" }</v>
      </c>
      <c r="AT540" s="19"/>
    </row>
    <row r="541" spans="1:46" ht="18" x14ac:dyDescent="0.35">
      <c r="A541" s="12" t="s">
        <v>79</v>
      </c>
      <c r="B541" t="s">
        <v>181</v>
      </c>
      <c r="G541" t="str">
        <f ca="1">IF(A541="","",VLOOKUP(A541,Tabelle1!$E$4:$G$99,3,FALSE))</f>
        <v>&amp;#x99E</v>
      </c>
      <c r="H541" t="str">
        <f ca="1">IF(B541="","",VLOOKUP(B541,Tabelle1!$E$4:$G$99,3,FALSE))</f>
        <v>&amp;#x9CB</v>
      </c>
      <c r="I541" t="str">
        <f>IF(C541="","",VLOOKUP(C541,Tabelle1!$E$4:$G$99,3,FALSE))</f>
        <v/>
      </c>
      <c r="J541" t="str">
        <f>IF(D541="","",VLOOKUP(D541,Tabelle1!$E$4:$G$99,3,FALSE))</f>
        <v/>
      </c>
      <c r="K541" t="str">
        <f>IF(E541="","",VLOOKUP(E541,Tabelle1!$E$4:$G$99,3,FALSE))</f>
        <v/>
      </c>
      <c r="L541" t="str">
        <f>IF(F541="","",VLOOKUP(F541,Tabelle1!$E$4:$G$99,3,FALSE))</f>
        <v/>
      </c>
      <c r="N541" t="str">
        <f t="shared" ca="1" si="40"/>
        <v>&amp;#x99E&amp;#x9CB&lt;br&gt;</v>
      </c>
      <c r="Q541" t="s">
        <v>916</v>
      </c>
      <c r="AD541" t="s">
        <v>1890</v>
      </c>
      <c r="AE541" s="16" t="s">
        <v>1524</v>
      </c>
      <c r="AF541">
        <v>1</v>
      </c>
      <c r="AJ541" s="14" t="str">
        <f t="shared" si="41"/>
        <v>"english": "ghri"</v>
      </c>
      <c r="AK541" s="14" t="str">
        <f t="shared" si="42"/>
        <v>"bengali": "ঘৃ"</v>
      </c>
      <c r="AL541" s="14" t="str">
        <f t="shared" si="43"/>
        <v>"use": "1"</v>
      </c>
      <c r="AN541" s="13" t="str">
        <f t="shared" si="44"/>
        <v>{ "english": "ghri", "bengali": "ঘৃ", "use": "1" }</v>
      </c>
      <c r="AT541" s="19"/>
    </row>
    <row r="542" spans="1:46" ht="18" x14ac:dyDescent="0.35">
      <c r="A542" s="12" t="s">
        <v>82</v>
      </c>
      <c r="B542" t="s">
        <v>181</v>
      </c>
      <c r="G542" t="str">
        <f ca="1">IF(A542="","",VLOOKUP(A542,Tabelle1!$E$4:$G$99,3,FALSE))</f>
        <v>&amp;#x99F</v>
      </c>
      <c r="H542" t="str">
        <f ca="1">IF(B542="","",VLOOKUP(B542,Tabelle1!$E$4:$G$99,3,FALSE))</f>
        <v>&amp;#x9CB</v>
      </c>
      <c r="I542" t="str">
        <f>IF(C542="","",VLOOKUP(C542,Tabelle1!$E$4:$G$99,3,FALSE))</f>
        <v/>
      </c>
      <c r="J542" t="str">
        <f>IF(D542="","",VLOOKUP(D542,Tabelle1!$E$4:$G$99,3,FALSE))</f>
        <v/>
      </c>
      <c r="K542" t="str">
        <f>IF(E542="","",VLOOKUP(E542,Tabelle1!$E$4:$G$99,3,FALSE))</f>
        <v/>
      </c>
      <c r="L542" t="str">
        <f>IF(F542="","",VLOOKUP(F542,Tabelle1!$E$4:$G$99,3,FALSE))</f>
        <v/>
      </c>
      <c r="N542" t="str">
        <f t="shared" ca="1" si="40"/>
        <v>&amp;#x99F&amp;#x9CB&lt;br&gt;</v>
      </c>
      <c r="Q542" t="s">
        <v>917</v>
      </c>
      <c r="AD542" t="s">
        <v>1891</v>
      </c>
      <c r="AE542" s="16" t="s">
        <v>1525</v>
      </c>
      <c r="AF542">
        <v>1</v>
      </c>
      <c r="AJ542" s="14" t="str">
        <f t="shared" si="41"/>
        <v>"english": "chri"</v>
      </c>
      <c r="AK542" s="14" t="str">
        <f t="shared" si="42"/>
        <v>"bengali": "চৃ"</v>
      </c>
      <c r="AL542" s="14" t="str">
        <f t="shared" si="43"/>
        <v>"use": "1"</v>
      </c>
      <c r="AN542" s="13" t="str">
        <f t="shared" si="44"/>
        <v>{ "english": "chri", "bengali": "চৃ", "use": "1" }</v>
      </c>
      <c r="AT542" s="19"/>
    </row>
    <row r="543" spans="1:46" ht="18" x14ac:dyDescent="0.35">
      <c r="A543" s="12" t="s">
        <v>85</v>
      </c>
      <c r="B543" t="s">
        <v>181</v>
      </c>
      <c r="G543" t="str">
        <f ca="1">IF(A543="","",VLOOKUP(A543,Tabelle1!$E$4:$G$99,3,FALSE))</f>
        <v>&amp;#x9A0</v>
      </c>
      <c r="H543" t="str">
        <f ca="1">IF(B543="","",VLOOKUP(B543,Tabelle1!$E$4:$G$99,3,FALSE))</f>
        <v>&amp;#x9CB</v>
      </c>
      <c r="I543" t="str">
        <f>IF(C543="","",VLOOKUP(C543,Tabelle1!$E$4:$G$99,3,FALSE))</f>
        <v/>
      </c>
      <c r="J543" t="str">
        <f>IF(D543="","",VLOOKUP(D543,Tabelle1!$E$4:$G$99,3,FALSE))</f>
        <v/>
      </c>
      <c r="K543" t="str">
        <f>IF(E543="","",VLOOKUP(E543,Tabelle1!$E$4:$G$99,3,FALSE))</f>
        <v/>
      </c>
      <c r="L543" t="str">
        <f>IF(F543="","",VLOOKUP(F543,Tabelle1!$E$4:$G$99,3,FALSE))</f>
        <v/>
      </c>
      <c r="N543" t="str">
        <f t="shared" ca="1" si="40"/>
        <v>&amp;#x9A0&amp;#x9CB&lt;br&gt;</v>
      </c>
      <c r="Q543" t="s">
        <v>918</v>
      </c>
      <c r="AD543" t="s">
        <v>1892</v>
      </c>
      <c r="AE543" s="16" t="s">
        <v>1526</v>
      </c>
      <c r="AF543">
        <v>1</v>
      </c>
      <c r="AJ543" s="14" t="str">
        <f t="shared" si="41"/>
        <v>"english": "chhri"</v>
      </c>
      <c r="AK543" s="14" t="str">
        <f t="shared" si="42"/>
        <v>"bengali": "ছৃ"</v>
      </c>
      <c r="AL543" s="14" t="str">
        <f t="shared" si="43"/>
        <v>"use": "1"</v>
      </c>
      <c r="AN543" s="13" t="str">
        <f t="shared" si="44"/>
        <v>{ "english": "chhri", "bengali": "ছৃ", "use": "1" }</v>
      </c>
      <c r="AT543" s="19"/>
    </row>
    <row r="544" spans="1:46" ht="18" x14ac:dyDescent="0.35">
      <c r="A544" s="12" t="s">
        <v>88</v>
      </c>
      <c r="B544" t="s">
        <v>181</v>
      </c>
      <c r="G544" t="str">
        <f ca="1">IF(A544="","",VLOOKUP(A544,Tabelle1!$E$4:$G$99,3,FALSE))</f>
        <v>&amp;#x9A1</v>
      </c>
      <c r="H544" t="str">
        <f ca="1">IF(B544="","",VLOOKUP(B544,Tabelle1!$E$4:$G$99,3,FALSE))</f>
        <v>&amp;#x9CB</v>
      </c>
      <c r="I544" t="str">
        <f>IF(C544="","",VLOOKUP(C544,Tabelle1!$E$4:$G$99,3,FALSE))</f>
        <v/>
      </c>
      <c r="J544" t="str">
        <f>IF(D544="","",VLOOKUP(D544,Tabelle1!$E$4:$G$99,3,FALSE))</f>
        <v/>
      </c>
      <c r="K544" t="str">
        <f>IF(E544="","",VLOOKUP(E544,Tabelle1!$E$4:$G$99,3,FALSE))</f>
        <v/>
      </c>
      <c r="L544" t="str">
        <f>IF(F544="","",VLOOKUP(F544,Tabelle1!$E$4:$G$99,3,FALSE))</f>
        <v/>
      </c>
      <c r="N544" t="str">
        <f t="shared" ca="1" si="40"/>
        <v>&amp;#x9A1&amp;#x9CB&lt;br&gt;</v>
      </c>
      <c r="Q544" t="s">
        <v>919</v>
      </c>
      <c r="AD544" t="s">
        <v>1893</v>
      </c>
      <c r="AE544" s="16" t="s">
        <v>1527</v>
      </c>
      <c r="AF544">
        <v>1</v>
      </c>
      <c r="AJ544" s="14" t="str">
        <f t="shared" si="41"/>
        <v>"english": "jri"</v>
      </c>
      <c r="AK544" s="14" t="str">
        <f t="shared" si="42"/>
        <v>"bengali": "জৃ"</v>
      </c>
      <c r="AL544" s="14" t="str">
        <f t="shared" si="43"/>
        <v>"use": "1"</v>
      </c>
      <c r="AN544" s="13" t="str">
        <f t="shared" si="44"/>
        <v>{ "english": "jri", "bengali": "জৃ", "use": "1" }</v>
      </c>
      <c r="AT544" s="19"/>
    </row>
    <row r="545" spans="1:46" ht="18" x14ac:dyDescent="0.35">
      <c r="A545" s="12" t="s">
        <v>91</v>
      </c>
      <c r="B545" t="s">
        <v>181</v>
      </c>
      <c r="G545" t="str">
        <f ca="1">IF(A545="","",VLOOKUP(A545,Tabelle1!$E$4:$G$99,3,FALSE))</f>
        <v>&amp;#x9A2</v>
      </c>
      <c r="H545" t="str">
        <f ca="1">IF(B545="","",VLOOKUP(B545,Tabelle1!$E$4:$G$99,3,FALSE))</f>
        <v>&amp;#x9CB</v>
      </c>
      <c r="I545" t="str">
        <f>IF(C545="","",VLOOKUP(C545,Tabelle1!$E$4:$G$99,3,FALSE))</f>
        <v/>
      </c>
      <c r="J545" t="str">
        <f>IF(D545="","",VLOOKUP(D545,Tabelle1!$E$4:$G$99,3,FALSE))</f>
        <v/>
      </c>
      <c r="K545" t="str">
        <f>IF(E545="","",VLOOKUP(E545,Tabelle1!$E$4:$G$99,3,FALSE))</f>
        <v/>
      </c>
      <c r="L545" t="str">
        <f>IF(F545="","",VLOOKUP(F545,Tabelle1!$E$4:$G$99,3,FALSE))</f>
        <v/>
      </c>
      <c r="N545" t="str">
        <f t="shared" ca="1" si="40"/>
        <v>&amp;#x9A2&amp;#x9CB&lt;br&gt;</v>
      </c>
      <c r="Q545" t="s">
        <v>920</v>
      </c>
      <c r="AD545" t="s">
        <v>1894</v>
      </c>
      <c r="AE545" s="16" t="s">
        <v>1528</v>
      </c>
      <c r="AF545">
        <v>1</v>
      </c>
      <c r="AJ545" s="14" t="str">
        <f t="shared" si="41"/>
        <v>"english": "jhri"</v>
      </c>
      <c r="AK545" s="14" t="str">
        <f t="shared" si="42"/>
        <v>"bengali": "ঝৃ"</v>
      </c>
      <c r="AL545" s="14" t="str">
        <f t="shared" si="43"/>
        <v>"use": "1"</v>
      </c>
      <c r="AN545" s="13" t="str">
        <f t="shared" si="44"/>
        <v>{ "english": "jhri", "bengali": "ঝৃ", "use": "1" }</v>
      </c>
      <c r="AT545" s="19"/>
    </row>
    <row r="546" spans="1:46" ht="18" x14ac:dyDescent="0.35">
      <c r="A546" s="12" t="s">
        <v>94</v>
      </c>
      <c r="B546" t="s">
        <v>181</v>
      </c>
      <c r="G546" t="str">
        <f ca="1">IF(A546="","",VLOOKUP(A546,Tabelle1!$E$4:$G$99,3,FALSE))</f>
        <v>&amp;#x9A3</v>
      </c>
      <c r="H546" t="str">
        <f ca="1">IF(B546="","",VLOOKUP(B546,Tabelle1!$E$4:$G$99,3,FALSE))</f>
        <v>&amp;#x9CB</v>
      </c>
      <c r="I546" t="str">
        <f>IF(C546="","",VLOOKUP(C546,Tabelle1!$E$4:$G$99,3,FALSE))</f>
        <v/>
      </c>
      <c r="J546" t="str">
        <f>IF(D546="","",VLOOKUP(D546,Tabelle1!$E$4:$G$99,3,FALSE))</f>
        <v/>
      </c>
      <c r="K546" t="str">
        <f>IF(E546="","",VLOOKUP(E546,Tabelle1!$E$4:$G$99,3,FALSE))</f>
        <v/>
      </c>
      <c r="L546" t="str">
        <f>IF(F546="","",VLOOKUP(F546,Tabelle1!$E$4:$G$99,3,FALSE))</f>
        <v/>
      </c>
      <c r="N546" t="str">
        <f t="shared" ca="1" si="40"/>
        <v>&amp;#x9A3&amp;#x9CB&lt;br&gt;</v>
      </c>
      <c r="Q546" t="s">
        <v>921</v>
      </c>
      <c r="AD546" t="s">
        <v>1895</v>
      </c>
      <c r="AE546" s="16" t="s">
        <v>1529</v>
      </c>
      <c r="AF546">
        <v>1</v>
      </c>
      <c r="AJ546" s="14" t="str">
        <f t="shared" si="41"/>
        <v>"english": "tri"</v>
      </c>
      <c r="AK546" s="14" t="str">
        <f t="shared" si="42"/>
        <v>"bengali": "টৃ"</v>
      </c>
      <c r="AL546" s="14" t="str">
        <f t="shared" si="43"/>
        <v>"use": "1"</v>
      </c>
      <c r="AN546" s="13" t="str">
        <f t="shared" si="44"/>
        <v>{ "english": "tri", "bengali": "টৃ", "use": "1" }</v>
      </c>
      <c r="AT546" s="19"/>
    </row>
    <row r="547" spans="1:46" ht="18" x14ac:dyDescent="0.35">
      <c r="A547" s="12" t="s">
        <v>97</v>
      </c>
      <c r="B547" t="s">
        <v>181</v>
      </c>
      <c r="G547" t="str">
        <f ca="1">IF(A547="","",VLOOKUP(A547,Tabelle1!$E$4:$G$99,3,FALSE))</f>
        <v>&amp;#x9A4</v>
      </c>
      <c r="H547" t="str">
        <f ca="1">IF(B547="","",VLOOKUP(B547,Tabelle1!$E$4:$G$99,3,FALSE))</f>
        <v>&amp;#x9CB</v>
      </c>
      <c r="I547" t="str">
        <f>IF(C547="","",VLOOKUP(C547,Tabelle1!$E$4:$G$99,3,FALSE))</f>
        <v/>
      </c>
      <c r="J547" t="str">
        <f>IF(D547="","",VLOOKUP(D547,Tabelle1!$E$4:$G$99,3,FALSE))</f>
        <v/>
      </c>
      <c r="K547" t="str">
        <f>IF(E547="","",VLOOKUP(E547,Tabelle1!$E$4:$G$99,3,FALSE))</f>
        <v/>
      </c>
      <c r="L547" t="str">
        <f>IF(F547="","",VLOOKUP(F547,Tabelle1!$E$4:$G$99,3,FALSE))</f>
        <v/>
      </c>
      <c r="N547" t="str">
        <f t="shared" ca="1" si="40"/>
        <v>&amp;#x9A4&amp;#x9CB&lt;br&gt;</v>
      </c>
      <c r="Q547" t="s">
        <v>922</v>
      </c>
      <c r="AD547" t="s">
        <v>1896</v>
      </c>
      <c r="AE547" s="16" t="s">
        <v>1530</v>
      </c>
      <c r="AF547">
        <v>1</v>
      </c>
      <c r="AJ547" s="14" t="str">
        <f t="shared" si="41"/>
        <v>"english": "thri"</v>
      </c>
      <c r="AK547" s="14" t="str">
        <f t="shared" si="42"/>
        <v>"bengali": "ঠৃ"</v>
      </c>
      <c r="AL547" s="14" t="str">
        <f t="shared" si="43"/>
        <v>"use": "1"</v>
      </c>
      <c r="AN547" s="13" t="str">
        <f t="shared" si="44"/>
        <v>{ "english": "thri", "bengali": "ঠৃ", "use": "1" }</v>
      </c>
      <c r="AT547" s="19"/>
    </row>
    <row r="548" spans="1:46" ht="18" x14ac:dyDescent="0.35">
      <c r="A548" s="12" t="s">
        <v>100</v>
      </c>
      <c r="B548" t="s">
        <v>181</v>
      </c>
      <c r="G548" t="str">
        <f ca="1">IF(A548="","",VLOOKUP(A548,Tabelle1!$E$4:$G$99,3,FALSE))</f>
        <v>&amp;#x9A5</v>
      </c>
      <c r="H548" t="str">
        <f ca="1">IF(B548="","",VLOOKUP(B548,Tabelle1!$E$4:$G$99,3,FALSE))</f>
        <v>&amp;#x9CB</v>
      </c>
      <c r="I548" t="str">
        <f>IF(C548="","",VLOOKUP(C548,Tabelle1!$E$4:$G$99,3,FALSE))</f>
        <v/>
      </c>
      <c r="J548" t="str">
        <f>IF(D548="","",VLOOKUP(D548,Tabelle1!$E$4:$G$99,3,FALSE))</f>
        <v/>
      </c>
      <c r="K548" t="str">
        <f>IF(E548="","",VLOOKUP(E548,Tabelle1!$E$4:$G$99,3,FALSE))</f>
        <v/>
      </c>
      <c r="L548" t="str">
        <f>IF(F548="","",VLOOKUP(F548,Tabelle1!$E$4:$G$99,3,FALSE))</f>
        <v/>
      </c>
      <c r="N548" t="str">
        <f t="shared" ca="1" si="40"/>
        <v>&amp;#x9A5&amp;#x9CB&lt;br&gt;</v>
      </c>
      <c r="Q548" t="s">
        <v>923</v>
      </c>
      <c r="AD548" t="s">
        <v>1897</v>
      </c>
      <c r="AE548" s="16" t="s">
        <v>1531</v>
      </c>
      <c r="AF548">
        <v>1</v>
      </c>
      <c r="AJ548" s="14" t="str">
        <f t="shared" si="41"/>
        <v>"english": "dri"</v>
      </c>
      <c r="AK548" s="14" t="str">
        <f t="shared" si="42"/>
        <v>"bengali": "ডৃ"</v>
      </c>
      <c r="AL548" s="14" t="str">
        <f t="shared" si="43"/>
        <v>"use": "1"</v>
      </c>
      <c r="AN548" s="13" t="str">
        <f t="shared" si="44"/>
        <v>{ "english": "dri", "bengali": "ডৃ", "use": "1" }</v>
      </c>
      <c r="AT548" s="19"/>
    </row>
    <row r="549" spans="1:46" ht="18" x14ac:dyDescent="0.35">
      <c r="A549" s="12" t="s">
        <v>103</v>
      </c>
      <c r="B549" t="s">
        <v>181</v>
      </c>
      <c r="G549" t="str">
        <f ca="1">IF(A549="","",VLOOKUP(A549,Tabelle1!$E$4:$G$99,3,FALSE))</f>
        <v>&amp;#x9A6</v>
      </c>
      <c r="H549" t="str">
        <f ca="1">IF(B549="","",VLOOKUP(B549,Tabelle1!$E$4:$G$99,3,FALSE))</f>
        <v>&amp;#x9CB</v>
      </c>
      <c r="I549" t="str">
        <f>IF(C549="","",VLOOKUP(C549,Tabelle1!$E$4:$G$99,3,FALSE))</f>
        <v/>
      </c>
      <c r="J549" t="str">
        <f>IF(D549="","",VLOOKUP(D549,Tabelle1!$E$4:$G$99,3,FALSE))</f>
        <v/>
      </c>
      <c r="K549" t="str">
        <f>IF(E549="","",VLOOKUP(E549,Tabelle1!$E$4:$G$99,3,FALSE))</f>
        <v/>
      </c>
      <c r="L549" t="str">
        <f>IF(F549="","",VLOOKUP(F549,Tabelle1!$E$4:$G$99,3,FALSE))</f>
        <v/>
      </c>
      <c r="N549" t="str">
        <f t="shared" ca="1" si="40"/>
        <v>&amp;#x9A6&amp;#x9CB&lt;br&gt;</v>
      </c>
      <c r="Q549" t="s">
        <v>924</v>
      </c>
      <c r="AD549" t="s">
        <v>1898</v>
      </c>
      <c r="AE549" s="16" t="s">
        <v>1532</v>
      </c>
      <c r="AF549">
        <v>1</v>
      </c>
      <c r="AJ549" s="14" t="str">
        <f t="shared" si="41"/>
        <v>"english": "dhri"</v>
      </c>
      <c r="AK549" s="14" t="str">
        <f t="shared" si="42"/>
        <v>"bengali": "ঢৃ"</v>
      </c>
      <c r="AL549" s="14" t="str">
        <f t="shared" si="43"/>
        <v>"use": "1"</v>
      </c>
      <c r="AN549" s="13" t="str">
        <f t="shared" si="44"/>
        <v>{ "english": "dhri", "bengali": "ঢৃ", "use": "1" }</v>
      </c>
      <c r="AT549" s="19"/>
    </row>
    <row r="550" spans="1:46" ht="18" x14ac:dyDescent="0.35">
      <c r="A550" s="12" t="s">
        <v>106</v>
      </c>
      <c r="B550" t="s">
        <v>181</v>
      </c>
      <c r="G550" t="str">
        <f ca="1">IF(A550="","",VLOOKUP(A550,Tabelle1!$E$4:$G$99,3,FALSE))</f>
        <v>&amp;#x9A7</v>
      </c>
      <c r="H550" t="str">
        <f ca="1">IF(B550="","",VLOOKUP(B550,Tabelle1!$E$4:$G$99,3,FALSE))</f>
        <v>&amp;#x9CB</v>
      </c>
      <c r="I550" t="str">
        <f>IF(C550="","",VLOOKUP(C550,Tabelle1!$E$4:$G$99,3,FALSE))</f>
        <v/>
      </c>
      <c r="J550" t="str">
        <f>IF(D550="","",VLOOKUP(D550,Tabelle1!$E$4:$G$99,3,FALSE))</f>
        <v/>
      </c>
      <c r="K550" t="str">
        <f>IF(E550="","",VLOOKUP(E550,Tabelle1!$E$4:$G$99,3,FALSE))</f>
        <v/>
      </c>
      <c r="L550" t="str">
        <f>IF(F550="","",VLOOKUP(F550,Tabelle1!$E$4:$G$99,3,FALSE))</f>
        <v/>
      </c>
      <c r="N550" t="str">
        <f t="shared" ca="1" si="40"/>
        <v>&amp;#x9A7&amp;#x9CB&lt;br&gt;</v>
      </c>
      <c r="Q550" t="s">
        <v>925</v>
      </c>
      <c r="AD550" t="s">
        <v>1899</v>
      </c>
      <c r="AE550" s="16" t="s">
        <v>1533</v>
      </c>
      <c r="AF550">
        <v>1</v>
      </c>
      <c r="AJ550" s="14" t="str">
        <f t="shared" si="41"/>
        <v>"english": "nri"</v>
      </c>
      <c r="AK550" s="14" t="str">
        <f t="shared" si="42"/>
        <v>"bengali": "ণৃ"</v>
      </c>
      <c r="AL550" s="14" t="str">
        <f t="shared" si="43"/>
        <v>"use": "1"</v>
      </c>
      <c r="AN550" s="13" t="str">
        <f t="shared" si="44"/>
        <v>{ "english": "nri", "bengali": "ণৃ", "use": "1" }</v>
      </c>
      <c r="AT550" s="19"/>
    </row>
    <row r="551" spans="1:46" ht="18" x14ac:dyDescent="0.35">
      <c r="A551" s="12" t="s">
        <v>109</v>
      </c>
      <c r="B551" t="s">
        <v>181</v>
      </c>
      <c r="G551" t="str">
        <f ca="1">IF(A551="","",VLOOKUP(A551,Tabelle1!$E$4:$G$99,3,FALSE))</f>
        <v>&amp;#x9A8</v>
      </c>
      <c r="H551" t="str">
        <f ca="1">IF(B551="","",VLOOKUP(B551,Tabelle1!$E$4:$G$99,3,FALSE))</f>
        <v>&amp;#x9CB</v>
      </c>
      <c r="I551" t="str">
        <f>IF(C551="","",VLOOKUP(C551,Tabelle1!$E$4:$G$99,3,FALSE))</f>
        <v/>
      </c>
      <c r="J551" t="str">
        <f>IF(D551="","",VLOOKUP(D551,Tabelle1!$E$4:$G$99,3,FALSE))</f>
        <v/>
      </c>
      <c r="K551" t="str">
        <f>IF(E551="","",VLOOKUP(E551,Tabelle1!$E$4:$G$99,3,FALSE))</f>
        <v/>
      </c>
      <c r="L551" t="str">
        <f>IF(F551="","",VLOOKUP(F551,Tabelle1!$E$4:$G$99,3,FALSE))</f>
        <v/>
      </c>
      <c r="N551" t="str">
        <f t="shared" ca="1" si="40"/>
        <v>&amp;#x9A8&amp;#x9CB&lt;br&gt;</v>
      </c>
      <c r="Q551" t="s">
        <v>926</v>
      </c>
      <c r="AD551" t="s">
        <v>1895</v>
      </c>
      <c r="AE551" s="16" t="s">
        <v>1534</v>
      </c>
      <c r="AF551">
        <v>1</v>
      </c>
      <c r="AJ551" s="14" t="str">
        <f t="shared" si="41"/>
        <v>"english": "tri"</v>
      </c>
      <c r="AK551" s="14" t="str">
        <f t="shared" si="42"/>
        <v>"bengali": "তৃ"</v>
      </c>
      <c r="AL551" s="14" t="str">
        <f t="shared" si="43"/>
        <v>"use": "1"</v>
      </c>
      <c r="AN551" s="13" t="str">
        <f t="shared" si="44"/>
        <v>{ "english": "tri", "bengali": "তৃ", "use": "1" }</v>
      </c>
      <c r="AT551" s="19"/>
    </row>
    <row r="552" spans="1:46" ht="18" x14ac:dyDescent="0.35">
      <c r="A552" s="12" t="s">
        <v>112</v>
      </c>
      <c r="B552" t="s">
        <v>181</v>
      </c>
      <c r="G552" t="str">
        <f ca="1">IF(A552="","",VLOOKUP(A552,Tabelle1!$E$4:$G$99,3,FALSE))</f>
        <v>&amp;#x9AA</v>
      </c>
      <c r="H552" t="str">
        <f ca="1">IF(B552="","",VLOOKUP(B552,Tabelle1!$E$4:$G$99,3,FALSE))</f>
        <v>&amp;#x9CB</v>
      </c>
      <c r="I552" t="str">
        <f>IF(C552="","",VLOOKUP(C552,Tabelle1!$E$4:$G$99,3,FALSE))</f>
        <v/>
      </c>
      <c r="J552" t="str">
        <f>IF(D552="","",VLOOKUP(D552,Tabelle1!$E$4:$G$99,3,FALSE))</f>
        <v/>
      </c>
      <c r="K552" t="str">
        <f>IF(E552="","",VLOOKUP(E552,Tabelle1!$E$4:$G$99,3,FALSE))</f>
        <v/>
      </c>
      <c r="L552" t="str">
        <f>IF(F552="","",VLOOKUP(F552,Tabelle1!$E$4:$G$99,3,FALSE))</f>
        <v/>
      </c>
      <c r="N552" t="str">
        <f t="shared" ca="1" si="40"/>
        <v>&amp;#x9AA&amp;#x9CB&lt;br&gt;</v>
      </c>
      <c r="Q552" t="s">
        <v>927</v>
      </c>
      <c r="AD552" t="s">
        <v>1896</v>
      </c>
      <c r="AE552" s="16" t="s">
        <v>1535</v>
      </c>
      <c r="AF552">
        <v>1</v>
      </c>
      <c r="AJ552" s="14" t="str">
        <f t="shared" si="41"/>
        <v>"english": "thri"</v>
      </c>
      <c r="AK552" s="14" t="str">
        <f t="shared" si="42"/>
        <v>"bengali": "থৃ"</v>
      </c>
      <c r="AL552" s="14" t="str">
        <f t="shared" si="43"/>
        <v>"use": "1"</v>
      </c>
      <c r="AN552" s="13" t="str">
        <f t="shared" si="44"/>
        <v>{ "english": "thri", "bengali": "থৃ", "use": "1" }</v>
      </c>
      <c r="AT552" s="19"/>
    </row>
    <row r="553" spans="1:46" ht="18" x14ac:dyDescent="0.35">
      <c r="A553" s="12" t="s">
        <v>115</v>
      </c>
      <c r="B553" t="s">
        <v>181</v>
      </c>
      <c r="G553" t="str">
        <f ca="1">IF(A553="","",VLOOKUP(A553,Tabelle1!$E$4:$G$99,3,FALSE))</f>
        <v>&amp;#x9AB</v>
      </c>
      <c r="H553" t="str">
        <f ca="1">IF(B553="","",VLOOKUP(B553,Tabelle1!$E$4:$G$99,3,FALSE))</f>
        <v>&amp;#x9CB</v>
      </c>
      <c r="I553" t="str">
        <f>IF(C553="","",VLOOKUP(C553,Tabelle1!$E$4:$G$99,3,FALSE))</f>
        <v/>
      </c>
      <c r="J553" t="str">
        <f>IF(D553="","",VLOOKUP(D553,Tabelle1!$E$4:$G$99,3,FALSE))</f>
        <v/>
      </c>
      <c r="K553" t="str">
        <f>IF(E553="","",VLOOKUP(E553,Tabelle1!$E$4:$G$99,3,FALSE))</f>
        <v/>
      </c>
      <c r="L553" t="str">
        <f>IF(F553="","",VLOOKUP(F553,Tabelle1!$E$4:$G$99,3,FALSE))</f>
        <v/>
      </c>
      <c r="N553" t="str">
        <f t="shared" ca="1" si="40"/>
        <v>&amp;#x9AB&amp;#x9CB&lt;br&gt;</v>
      </c>
      <c r="Q553" t="s">
        <v>928</v>
      </c>
      <c r="AD553" t="s">
        <v>1897</v>
      </c>
      <c r="AE553" s="16" t="s">
        <v>1536</v>
      </c>
      <c r="AF553">
        <v>1</v>
      </c>
      <c r="AJ553" s="14" t="str">
        <f t="shared" si="41"/>
        <v>"english": "dri"</v>
      </c>
      <c r="AK553" s="14" t="str">
        <f t="shared" si="42"/>
        <v>"bengali": "দৃ"</v>
      </c>
      <c r="AL553" s="14" t="str">
        <f t="shared" si="43"/>
        <v>"use": "1"</v>
      </c>
      <c r="AN553" s="13" t="str">
        <f t="shared" si="44"/>
        <v>{ "english": "dri", "bengali": "দৃ", "use": "1" }</v>
      </c>
      <c r="AT553" s="19"/>
    </row>
    <row r="554" spans="1:46" ht="18" customHeight="1" x14ac:dyDescent="0.35">
      <c r="A554" s="12" t="s">
        <v>118</v>
      </c>
      <c r="B554" t="s">
        <v>181</v>
      </c>
      <c r="G554" t="str">
        <f ca="1">IF(A554="","",VLOOKUP(A554,Tabelle1!$E$4:$G$99,3,FALSE))</f>
        <v>&amp;#x9AC</v>
      </c>
      <c r="H554" t="str">
        <f ca="1">IF(B554="","",VLOOKUP(B554,Tabelle1!$E$4:$G$99,3,FALSE))</f>
        <v>&amp;#x9CB</v>
      </c>
      <c r="I554" t="str">
        <f>IF(C554="","",VLOOKUP(C554,Tabelle1!$E$4:$G$99,3,FALSE))</f>
        <v/>
      </c>
      <c r="J554" t="str">
        <f>IF(D554="","",VLOOKUP(D554,Tabelle1!$E$4:$G$99,3,FALSE))</f>
        <v/>
      </c>
      <c r="K554" t="str">
        <f>IF(E554="","",VLOOKUP(E554,Tabelle1!$E$4:$G$99,3,FALSE))</f>
        <v/>
      </c>
      <c r="L554" t="str">
        <f>IF(F554="","",VLOOKUP(F554,Tabelle1!$E$4:$G$99,3,FALSE))</f>
        <v/>
      </c>
      <c r="N554" t="str">
        <f t="shared" ca="1" si="40"/>
        <v>&amp;#x9AC&amp;#x9CB&lt;br&gt;</v>
      </c>
      <c r="Q554" t="s">
        <v>929</v>
      </c>
      <c r="AD554" t="s">
        <v>1898</v>
      </c>
      <c r="AE554" s="16" t="s">
        <v>1537</v>
      </c>
      <c r="AF554">
        <v>1</v>
      </c>
      <c r="AJ554" s="14" t="str">
        <f t="shared" si="41"/>
        <v>"english": "dhri"</v>
      </c>
      <c r="AK554" s="14" t="str">
        <f t="shared" si="42"/>
        <v>"bengali": "ধৃ"</v>
      </c>
      <c r="AL554" s="14" t="str">
        <f t="shared" si="43"/>
        <v>"use": "1"</v>
      </c>
      <c r="AN554" s="13" t="str">
        <f t="shared" si="44"/>
        <v>{ "english": "dhri", "bengali": "ধৃ", "use": "1" }</v>
      </c>
      <c r="AT554" s="19" t="str">
        <f>AN554&amp;","&amp;AN555&amp;","&amp;AN556&amp;","&amp;AN557&amp;","&amp;AN558&amp;","&amp;AN559&amp;","&amp;AN560&amp;","&amp;AN561&amp;","&amp;AN562&amp;","&amp;AN563&amp;","&amp;AN564&amp;","&amp;AN565&amp;","&amp;AN566&amp;","&amp;AN567&amp;","&amp;AN568</f>
        <v>{ "english": "dhri", "bengali": "ধৃ", "use": "1" },{ "english": "nri", "bengali": "নৃ", "use": "1" },{ "english": "pri", "bengali": "পৃ", "use": "1" },{ "english": "fri", "bengali": "ফৃ", "use": "1" },{ "english": "bri", "bengali": "বৃ", "use": "1" },{ "english": "bhri", "bengali": "ভৃ", "use": "1" },{ "english": "vri", "bengali": "ভৃ", "use": "1" },{ "english": "mri", "bengali": "মৃ", "use": "1" },{ "english": "jri", "bengali": "যৃ", "use": "1" },{ "english": "rri", "bengali": "রৃ", "use": "1" },{ "english": "lri", "bengali": "লৃ", "use": "1" },{ "english": "shri", "bengali": "শৃ", "use": "1" },{ "english": "shri", "bengali": "ষৃ", "use": "1" },{ "english": "shri", "bengali": "সৃ", "use": "1" },{ "english": "hri", "bengali": "হৃ", "use": "1" }</v>
      </c>
    </row>
    <row r="555" spans="1:46" ht="18" x14ac:dyDescent="0.35">
      <c r="A555" s="12" t="s">
        <v>121</v>
      </c>
      <c r="B555" t="s">
        <v>181</v>
      </c>
      <c r="G555" t="str">
        <f ca="1">IF(A555="","",VLOOKUP(A555,Tabelle1!$E$4:$G$99,3,FALSE))</f>
        <v>&amp;#x9AD</v>
      </c>
      <c r="H555" t="str">
        <f ca="1">IF(B555="","",VLOOKUP(B555,Tabelle1!$E$4:$G$99,3,FALSE))</f>
        <v>&amp;#x9CB</v>
      </c>
      <c r="I555" t="str">
        <f>IF(C555="","",VLOOKUP(C555,Tabelle1!$E$4:$G$99,3,FALSE))</f>
        <v/>
      </c>
      <c r="J555" t="str">
        <f>IF(D555="","",VLOOKUP(D555,Tabelle1!$E$4:$G$99,3,FALSE))</f>
        <v/>
      </c>
      <c r="K555" t="str">
        <f>IF(E555="","",VLOOKUP(E555,Tabelle1!$E$4:$G$99,3,FALSE))</f>
        <v/>
      </c>
      <c r="L555" t="str">
        <f>IF(F555="","",VLOOKUP(F555,Tabelle1!$E$4:$G$99,3,FALSE))</f>
        <v/>
      </c>
      <c r="N555" t="str">
        <f t="shared" ca="1" si="40"/>
        <v>&amp;#x9AD&amp;#x9CB&lt;br&gt;</v>
      </c>
      <c r="Q555" t="s">
        <v>930</v>
      </c>
      <c r="AD555" t="s">
        <v>1899</v>
      </c>
      <c r="AE555" s="16" t="s">
        <v>1538</v>
      </c>
      <c r="AF555">
        <v>1</v>
      </c>
      <c r="AJ555" s="14" t="str">
        <f t="shared" si="41"/>
        <v>"english": "nri"</v>
      </c>
      <c r="AK555" s="14" t="str">
        <f t="shared" si="42"/>
        <v>"bengali": "নৃ"</v>
      </c>
      <c r="AL555" s="14" t="str">
        <f t="shared" si="43"/>
        <v>"use": "1"</v>
      </c>
      <c r="AN555" s="13" t="str">
        <f t="shared" si="44"/>
        <v>{ "english": "nri", "bengali": "নৃ", "use": "1" }</v>
      </c>
      <c r="AT555" s="19"/>
    </row>
    <row r="556" spans="1:46" ht="18" x14ac:dyDescent="0.35">
      <c r="A556" s="12" t="s">
        <v>124</v>
      </c>
      <c r="B556" t="s">
        <v>181</v>
      </c>
      <c r="G556" t="str">
        <f ca="1">IF(A556="","",VLOOKUP(A556,Tabelle1!$E$4:$G$99,3,FALSE))</f>
        <v>&amp;#x9AE</v>
      </c>
      <c r="H556" t="str">
        <f ca="1">IF(B556="","",VLOOKUP(B556,Tabelle1!$E$4:$G$99,3,FALSE))</f>
        <v>&amp;#x9CB</v>
      </c>
      <c r="I556" t="str">
        <f>IF(C556="","",VLOOKUP(C556,Tabelle1!$E$4:$G$99,3,FALSE))</f>
        <v/>
      </c>
      <c r="J556" t="str">
        <f>IF(D556="","",VLOOKUP(D556,Tabelle1!$E$4:$G$99,3,FALSE))</f>
        <v/>
      </c>
      <c r="K556" t="str">
        <f>IF(E556="","",VLOOKUP(E556,Tabelle1!$E$4:$G$99,3,FALSE))</f>
        <v/>
      </c>
      <c r="L556" t="str">
        <f>IF(F556="","",VLOOKUP(F556,Tabelle1!$E$4:$G$99,3,FALSE))</f>
        <v/>
      </c>
      <c r="N556" t="str">
        <f t="shared" ca="1" si="40"/>
        <v>&amp;#x9AE&amp;#x9CB&lt;br&gt;</v>
      </c>
      <c r="Q556" t="s">
        <v>931</v>
      </c>
      <c r="AD556" t="s">
        <v>1900</v>
      </c>
      <c r="AE556" s="16" t="s">
        <v>1539</v>
      </c>
      <c r="AF556">
        <v>1</v>
      </c>
      <c r="AJ556" s="14" t="str">
        <f t="shared" si="41"/>
        <v>"english": "pri"</v>
      </c>
      <c r="AK556" s="14" t="str">
        <f t="shared" si="42"/>
        <v>"bengali": "পৃ"</v>
      </c>
      <c r="AL556" s="14" t="str">
        <f t="shared" si="43"/>
        <v>"use": "1"</v>
      </c>
      <c r="AN556" s="13" t="str">
        <f t="shared" si="44"/>
        <v>{ "english": "pri", "bengali": "পৃ", "use": "1" }</v>
      </c>
      <c r="AT556" s="19"/>
    </row>
    <row r="557" spans="1:46" ht="18" x14ac:dyDescent="0.35">
      <c r="A557" s="12" t="s">
        <v>127</v>
      </c>
      <c r="B557" t="s">
        <v>181</v>
      </c>
      <c r="G557" t="str">
        <f ca="1">IF(A557="","",VLOOKUP(A557,Tabelle1!$E$4:$G$99,3,FALSE))</f>
        <v>&amp;#x9AF</v>
      </c>
      <c r="H557" t="str">
        <f ca="1">IF(B557="","",VLOOKUP(B557,Tabelle1!$E$4:$G$99,3,FALSE))</f>
        <v>&amp;#x9CB</v>
      </c>
      <c r="I557" t="str">
        <f>IF(C557="","",VLOOKUP(C557,Tabelle1!$E$4:$G$99,3,FALSE))</f>
        <v/>
      </c>
      <c r="J557" t="str">
        <f>IF(D557="","",VLOOKUP(D557,Tabelle1!$E$4:$G$99,3,FALSE))</f>
        <v/>
      </c>
      <c r="K557" t="str">
        <f>IF(E557="","",VLOOKUP(E557,Tabelle1!$E$4:$G$99,3,FALSE))</f>
        <v/>
      </c>
      <c r="L557" t="str">
        <f>IF(F557="","",VLOOKUP(F557,Tabelle1!$E$4:$G$99,3,FALSE))</f>
        <v/>
      </c>
      <c r="N557" t="str">
        <f t="shared" ca="1" si="40"/>
        <v>&amp;#x9AF&amp;#x9CB&lt;br&gt;</v>
      </c>
      <c r="Q557" t="s">
        <v>932</v>
      </c>
      <c r="AD557" t="s">
        <v>1901</v>
      </c>
      <c r="AE557" s="16" t="s">
        <v>1540</v>
      </c>
      <c r="AF557">
        <v>1</v>
      </c>
      <c r="AJ557" s="14" t="str">
        <f t="shared" si="41"/>
        <v>"english": "fri"</v>
      </c>
      <c r="AK557" s="14" t="str">
        <f t="shared" si="42"/>
        <v>"bengali": "ফৃ"</v>
      </c>
      <c r="AL557" s="14" t="str">
        <f t="shared" si="43"/>
        <v>"use": "1"</v>
      </c>
      <c r="AN557" s="13" t="str">
        <f t="shared" si="44"/>
        <v>{ "english": "fri", "bengali": "ফৃ", "use": "1" }</v>
      </c>
      <c r="AT557" s="19"/>
    </row>
    <row r="558" spans="1:46" ht="18" x14ac:dyDescent="0.35">
      <c r="A558" s="12" t="s">
        <v>130</v>
      </c>
      <c r="B558" t="s">
        <v>181</v>
      </c>
      <c r="G558" t="str">
        <f ca="1">IF(A558="","",VLOOKUP(A558,Tabelle1!$E$4:$G$99,3,FALSE))</f>
        <v>&amp;#x9B0</v>
      </c>
      <c r="H558" t="str">
        <f ca="1">IF(B558="","",VLOOKUP(B558,Tabelle1!$E$4:$G$99,3,FALSE))</f>
        <v>&amp;#x9CB</v>
      </c>
      <c r="I558" t="str">
        <f>IF(C558="","",VLOOKUP(C558,Tabelle1!$E$4:$G$99,3,FALSE))</f>
        <v/>
      </c>
      <c r="J558" t="str">
        <f>IF(D558="","",VLOOKUP(D558,Tabelle1!$E$4:$G$99,3,FALSE))</f>
        <v/>
      </c>
      <c r="K558" t="str">
        <f>IF(E558="","",VLOOKUP(E558,Tabelle1!$E$4:$G$99,3,FALSE))</f>
        <v/>
      </c>
      <c r="L558" t="str">
        <f>IF(F558="","",VLOOKUP(F558,Tabelle1!$E$4:$G$99,3,FALSE))</f>
        <v/>
      </c>
      <c r="N558" t="str">
        <f t="shared" ca="1" si="40"/>
        <v>&amp;#x9B0&amp;#x9CB&lt;br&gt;</v>
      </c>
      <c r="Q558" t="s">
        <v>933</v>
      </c>
      <c r="AD558" t="s">
        <v>1902</v>
      </c>
      <c r="AE558" s="16" t="s">
        <v>1541</v>
      </c>
      <c r="AF558">
        <v>1</v>
      </c>
      <c r="AJ558" s="14" t="str">
        <f t="shared" si="41"/>
        <v>"english": "bri"</v>
      </c>
      <c r="AK558" s="14" t="str">
        <f t="shared" si="42"/>
        <v>"bengali": "বৃ"</v>
      </c>
      <c r="AL558" s="14" t="str">
        <f t="shared" si="43"/>
        <v>"use": "1"</v>
      </c>
      <c r="AN558" s="13" t="str">
        <f t="shared" si="44"/>
        <v>{ "english": "bri", "bengali": "বৃ", "use": "1" }</v>
      </c>
      <c r="AT558" s="19"/>
    </row>
    <row r="559" spans="1:46" ht="18" x14ac:dyDescent="0.35">
      <c r="A559" s="12" t="s">
        <v>133</v>
      </c>
      <c r="B559" t="s">
        <v>181</v>
      </c>
      <c r="G559" t="str">
        <f ca="1">IF(A559="","",VLOOKUP(A559,Tabelle1!$E$4:$G$99,3,FALSE))</f>
        <v>&amp;#x9B2</v>
      </c>
      <c r="H559" t="str">
        <f ca="1">IF(B559="","",VLOOKUP(B559,Tabelle1!$E$4:$G$99,3,FALSE))</f>
        <v>&amp;#x9CB</v>
      </c>
      <c r="I559" t="str">
        <f>IF(C559="","",VLOOKUP(C559,Tabelle1!$E$4:$G$99,3,FALSE))</f>
        <v/>
      </c>
      <c r="J559" t="str">
        <f>IF(D559="","",VLOOKUP(D559,Tabelle1!$E$4:$G$99,3,FALSE))</f>
        <v/>
      </c>
      <c r="K559" t="str">
        <f>IF(E559="","",VLOOKUP(E559,Tabelle1!$E$4:$G$99,3,FALSE))</f>
        <v/>
      </c>
      <c r="L559" t="str">
        <f>IF(F559="","",VLOOKUP(F559,Tabelle1!$E$4:$G$99,3,FALSE))</f>
        <v/>
      </c>
      <c r="N559" t="str">
        <f t="shared" ca="1" si="40"/>
        <v>&amp;#x9B2&amp;#x9CB&lt;br&gt;</v>
      </c>
      <c r="Q559" t="s">
        <v>934</v>
      </c>
      <c r="AD559" t="s">
        <v>1903</v>
      </c>
      <c r="AE559" s="16" t="s">
        <v>1542</v>
      </c>
      <c r="AF559">
        <v>1</v>
      </c>
      <c r="AJ559" s="14" t="str">
        <f t="shared" si="41"/>
        <v>"english": "bhri"</v>
      </c>
      <c r="AK559" s="14" t="str">
        <f t="shared" si="42"/>
        <v>"bengali": "ভৃ"</v>
      </c>
      <c r="AL559" s="14" t="str">
        <f t="shared" si="43"/>
        <v>"use": "1"</v>
      </c>
      <c r="AN559" s="13" t="str">
        <f t="shared" si="44"/>
        <v>{ "english": "bhri", "bengali": "ভৃ", "use": "1" }</v>
      </c>
      <c r="AT559" s="19"/>
    </row>
    <row r="560" spans="1:46" ht="18" x14ac:dyDescent="0.35">
      <c r="A560" s="12" t="s">
        <v>136</v>
      </c>
      <c r="B560" t="s">
        <v>181</v>
      </c>
      <c r="G560" t="str">
        <f ca="1">IF(A560="","",VLOOKUP(A560,Tabelle1!$E$4:$G$99,3,FALSE))</f>
        <v>&amp;#x9B6</v>
      </c>
      <c r="H560" t="str">
        <f ca="1">IF(B560="","",VLOOKUP(B560,Tabelle1!$E$4:$G$99,3,FALSE))</f>
        <v>&amp;#x9CB</v>
      </c>
      <c r="I560" t="str">
        <f>IF(C560="","",VLOOKUP(C560,Tabelle1!$E$4:$G$99,3,FALSE))</f>
        <v/>
      </c>
      <c r="J560" t="str">
        <f>IF(D560="","",VLOOKUP(D560,Tabelle1!$E$4:$G$99,3,FALSE))</f>
        <v/>
      </c>
      <c r="K560" t="str">
        <f>IF(E560="","",VLOOKUP(E560,Tabelle1!$E$4:$G$99,3,FALSE))</f>
        <v/>
      </c>
      <c r="L560" t="str">
        <f>IF(F560="","",VLOOKUP(F560,Tabelle1!$E$4:$G$99,3,FALSE))</f>
        <v/>
      </c>
      <c r="N560" t="str">
        <f t="shared" ca="1" si="40"/>
        <v>&amp;#x9B6&amp;#x9CB&lt;br&gt;</v>
      </c>
      <c r="Q560" t="s">
        <v>935</v>
      </c>
      <c r="AD560" t="s">
        <v>1904</v>
      </c>
      <c r="AE560" s="16" t="s">
        <v>1542</v>
      </c>
      <c r="AF560">
        <v>1</v>
      </c>
      <c r="AJ560" s="14" t="str">
        <f t="shared" si="41"/>
        <v>"english": "vri"</v>
      </c>
      <c r="AK560" s="14" t="str">
        <f t="shared" si="42"/>
        <v>"bengali": "ভৃ"</v>
      </c>
      <c r="AL560" s="14" t="str">
        <f t="shared" si="43"/>
        <v>"use": "1"</v>
      </c>
      <c r="AN560" s="13" t="str">
        <f t="shared" si="44"/>
        <v>{ "english": "vri", "bengali": "ভৃ", "use": "1" }</v>
      </c>
      <c r="AT560" s="19"/>
    </row>
    <row r="561" spans="1:46" ht="18" x14ac:dyDescent="0.35">
      <c r="A561" s="12" t="s">
        <v>139</v>
      </c>
      <c r="B561" t="s">
        <v>181</v>
      </c>
      <c r="G561" t="str">
        <f ca="1">IF(A561="","",VLOOKUP(A561,Tabelle1!$E$4:$G$99,3,FALSE))</f>
        <v>&amp;#x9B7</v>
      </c>
      <c r="H561" t="str">
        <f ca="1">IF(B561="","",VLOOKUP(B561,Tabelle1!$E$4:$G$99,3,FALSE))</f>
        <v>&amp;#x9CB</v>
      </c>
      <c r="I561" t="str">
        <f>IF(C561="","",VLOOKUP(C561,Tabelle1!$E$4:$G$99,3,FALSE))</f>
        <v/>
      </c>
      <c r="J561" t="str">
        <f>IF(D561="","",VLOOKUP(D561,Tabelle1!$E$4:$G$99,3,FALSE))</f>
        <v/>
      </c>
      <c r="K561" t="str">
        <f>IF(E561="","",VLOOKUP(E561,Tabelle1!$E$4:$G$99,3,FALSE))</f>
        <v/>
      </c>
      <c r="L561" t="str">
        <f>IF(F561="","",VLOOKUP(F561,Tabelle1!$E$4:$G$99,3,FALSE))</f>
        <v/>
      </c>
      <c r="N561" t="str">
        <f t="shared" ca="1" si="40"/>
        <v>&amp;#x9B7&amp;#x9CB&lt;br&gt;</v>
      </c>
      <c r="Q561" t="s">
        <v>936</v>
      </c>
      <c r="AD561" t="s">
        <v>1905</v>
      </c>
      <c r="AE561" s="16" t="s">
        <v>1543</v>
      </c>
      <c r="AF561">
        <v>1</v>
      </c>
      <c r="AJ561" s="14" t="str">
        <f t="shared" si="41"/>
        <v>"english": "mri"</v>
      </c>
      <c r="AK561" s="14" t="str">
        <f t="shared" si="42"/>
        <v>"bengali": "মৃ"</v>
      </c>
      <c r="AL561" s="14" t="str">
        <f t="shared" si="43"/>
        <v>"use": "1"</v>
      </c>
      <c r="AN561" s="13" t="str">
        <f t="shared" si="44"/>
        <v>{ "english": "mri", "bengali": "মৃ", "use": "1" }</v>
      </c>
      <c r="AT561" s="19"/>
    </row>
    <row r="562" spans="1:46" ht="18" x14ac:dyDescent="0.35">
      <c r="A562" s="12" t="s">
        <v>142</v>
      </c>
      <c r="B562" t="s">
        <v>181</v>
      </c>
      <c r="G562" t="str">
        <f ca="1">IF(A562="","",VLOOKUP(A562,Tabelle1!$E$4:$G$99,3,FALSE))</f>
        <v>&amp;#x9B8</v>
      </c>
      <c r="H562" t="str">
        <f ca="1">IF(B562="","",VLOOKUP(B562,Tabelle1!$E$4:$G$99,3,FALSE))</f>
        <v>&amp;#x9CB</v>
      </c>
      <c r="I562" t="str">
        <f>IF(C562="","",VLOOKUP(C562,Tabelle1!$E$4:$G$99,3,FALSE))</f>
        <v/>
      </c>
      <c r="J562" t="str">
        <f>IF(D562="","",VLOOKUP(D562,Tabelle1!$E$4:$G$99,3,FALSE))</f>
        <v/>
      </c>
      <c r="K562" t="str">
        <f>IF(E562="","",VLOOKUP(E562,Tabelle1!$E$4:$G$99,3,FALSE))</f>
        <v/>
      </c>
      <c r="L562" t="str">
        <f>IF(F562="","",VLOOKUP(F562,Tabelle1!$E$4:$G$99,3,FALSE))</f>
        <v/>
      </c>
      <c r="N562" t="str">
        <f t="shared" ca="1" si="40"/>
        <v>&amp;#x9B8&amp;#x9CB&lt;br&gt;</v>
      </c>
      <c r="Q562" t="s">
        <v>937</v>
      </c>
      <c r="AD562" t="s">
        <v>1893</v>
      </c>
      <c r="AE562" s="16" t="s">
        <v>1544</v>
      </c>
      <c r="AF562">
        <v>1</v>
      </c>
      <c r="AJ562" s="14" t="str">
        <f t="shared" si="41"/>
        <v>"english": "jri"</v>
      </c>
      <c r="AK562" s="14" t="str">
        <f t="shared" si="42"/>
        <v>"bengali": "যৃ"</v>
      </c>
      <c r="AL562" s="14" t="str">
        <f t="shared" si="43"/>
        <v>"use": "1"</v>
      </c>
      <c r="AN562" s="13" t="str">
        <f t="shared" si="44"/>
        <v>{ "english": "jri", "bengali": "যৃ", "use": "1" }</v>
      </c>
      <c r="AT562" s="19"/>
    </row>
    <row r="563" spans="1:46" ht="18" x14ac:dyDescent="0.35">
      <c r="A563" s="12" t="s">
        <v>145</v>
      </c>
      <c r="B563" t="s">
        <v>181</v>
      </c>
      <c r="G563" t="str">
        <f ca="1">IF(A563="","",VLOOKUP(A563,Tabelle1!$E$4:$G$99,3,FALSE))</f>
        <v>&amp;#x9B9</v>
      </c>
      <c r="H563" t="str">
        <f ca="1">IF(B563="","",VLOOKUP(B563,Tabelle1!$E$4:$G$99,3,FALSE))</f>
        <v>&amp;#x9CB</v>
      </c>
      <c r="I563" t="str">
        <f>IF(C563="","",VLOOKUP(C563,Tabelle1!$E$4:$G$99,3,FALSE))</f>
        <v/>
      </c>
      <c r="J563" t="str">
        <f>IF(D563="","",VLOOKUP(D563,Tabelle1!$E$4:$G$99,3,FALSE))</f>
        <v/>
      </c>
      <c r="K563" t="str">
        <f>IF(E563="","",VLOOKUP(E563,Tabelle1!$E$4:$G$99,3,FALSE))</f>
        <v/>
      </c>
      <c r="L563" t="str">
        <f>IF(F563="","",VLOOKUP(F563,Tabelle1!$E$4:$G$99,3,FALSE))</f>
        <v/>
      </c>
      <c r="N563" t="str">
        <f t="shared" ca="1" si="40"/>
        <v>&amp;#x9B9&amp;#x9CB&lt;br&gt;</v>
      </c>
      <c r="Q563" t="s">
        <v>938</v>
      </c>
      <c r="AD563" t="s">
        <v>1906</v>
      </c>
      <c r="AE563" s="16" t="s">
        <v>1545</v>
      </c>
      <c r="AF563">
        <v>1</v>
      </c>
      <c r="AJ563" s="14" t="str">
        <f t="shared" si="41"/>
        <v>"english": "rri"</v>
      </c>
      <c r="AK563" s="14" t="str">
        <f t="shared" si="42"/>
        <v>"bengali": "রৃ"</v>
      </c>
      <c r="AL563" s="14" t="str">
        <f t="shared" si="43"/>
        <v>"use": "1"</v>
      </c>
      <c r="AN563" s="13" t="str">
        <f t="shared" si="44"/>
        <v>{ "english": "rri", "bengali": "রৃ", "use": "1" }</v>
      </c>
      <c r="AT563" s="19"/>
    </row>
    <row r="564" spans="1:46" ht="18" x14ac:dyDescent="0.35">
      <c r="A564" s="12" t="s">
        <v>52</v>
      </c>
      <c r="B564" t="s">
        <v>184</v>
      </c>
      <c r="G564" t="str">
        <f ca="1">IF(A564="","",VLOOKUP(A564,Tabelle1!$E$4:$G$99,3,FALSE))</f>
        <v>&amp;#x995</v>
      </c>
      <c r="H564" t="str">
        <f ca="1">IF(B564="","",VLOOKUP(B564,Tabelle1!$E$4:$G$99,3,FALSE))</f>
        <v>&amp;#x9CC</v>
      </c>
      <c r="I564" t="str">
        <f>IF(C564="","",VLOOKUP(C564,Tabelle1!$E$4:$G$99,3,FALSE))</f>
        <v/>
      </c>
      <c r="J564" t="str">
        <f>IF(D564="","",VLOOKUP(D564,Tabelle1!$E$4:$G$99,3,FALSE))</f>
        <v/>
      </c>
      <c r="K564" t="str">
        <f>IF(E564="","",VLOOKUP(E564,Tabelle1!$E$4:$G$99,3,FALSE))</f>
        <v/>
      </c>
      <c r="L564" t="str">
        <f>IF(F564="","",VLOOKUP(F564,Tabelle1!$E$4:$G$99,3,FALSE))</f>
        <v/>
      </c>
      <c r="N564" t="str">
        <f t="shared" ca="1" si="40"/>
        <v>&amp;#x995&amp;#x9CC&lt;br&gt;</v>
      </c>
      <c r="Q564" t="s">
        <v>939</v>
      </c>
      <c r="AD564" t="s">
        <v>1907</v>
      </c>
      <c r="AE564" s="16" t="s">
        <v>1546</v>
      </c>
      <c r="AF564">
        <v>1</v>
      </c>
      <c r="AJ564" s="14" t="str">
        <f t="shared" si="41"/>
        <v>"english": "lri"</v>
      </c>
      <c r="AK564" s="14" t="str">
        <f t="shared" si="42"/>
        <v>"bengali": "লৃ"</v>
      </c>
      <c r="AL564" s="14" t="str">
        <f t="shared" si="43"/>
        <v>"use": "1"</v>
      </c>
      <c r="AN564" s="13" t="str">
        <f t="shared" si="44"/>
        <v>{ "english": "lri", "bengali": "লৃ", "use": "1" }</v>
      </c>
      <c r="AT564" s="19"/>
    </row>
    <row r="565" spans="1:46" ht="18" x14ac:dyDescent="0.35">
      <c r="A565" s="12" t="s">
        <v>55</v>
      </c>
      <c r="B565" t="s">
        <v>184</v>
      </c>
      <c r="G565" t="str">
        <f ca="1">IF(A565="","",VLOOKUP(A565,Tabelle1!$E$4:$G$99,3,FALSE))</f>
        <v>&amp;#x996</v>
      </c>
      <c r="H565" t="str">
        <f ca="1">IF(B565="","",VLOOKUP(B565,Tabelle1!$E$4:$G$99,3,FALSE))</f>
        <v>&amp;#x9CC</v>
      </c>
      <c r="I565" t="str">
        <f>IF(C565="","",VLOOKUP(C565,Tabelle1!$E$4:$G$99,3,FALSE))</f>
        <v/>
      </c>
      <c r="J565" t="str">
        <f>IF(D565="","",VLOOKUP(D565,Tabelle1!$E$4:$G$99,3,FALSE))</f>
        <v/>
      </c>
      <c r="K565" t="str">
        <f>IF(E565="","",VLOOKUP(E565,Tabelle1!$E$4:$G$99,3,FALSE))</f>
        <v/>
      </c>
      <c r="L565" t="str">
        <f>IF(F565="","",VLOOKUP(F565,Tabelle1!$E$4:$G$99,3,FALSE))</f>
        <v/>
      </c>
      <c r="N565" t="str">
        <f t="shared" ca="1" si="40"/>
        <v>&amp;#x996&amp;#x9CC&lt;br&gt;</v>
      </c>
      <c r="Q565" t="s">
        <v>940</v>
      </c>
      <c r="AD565" t="s">
        <v>1908</v>
      </c>
      <c r="AE565" s="16" t="s">
        <v>1547</v>
      </c>
      <c r="AF565">
        <v>1</v>
      </c>
      <c r="AJ565" s="14" t="str">
        <f t="shared" si="41"/>
        <v>"english": "shri"</v>
      </c>
      <c r="AK565" s="14" t="str">
        <f t="shared" si="42"/>
        <v>"bengali": "শৃ"</v>
      </c>
      <c r="AL565" s="14" t="str">
        <f t="shared" si="43"/>
        <v>"use": "1"</v>
      </c>
      <c r="AN565" s="13" t="str">
        <f t="shared" si="44"/>
        <v>{ "english": "shri", "bengali": "শৃ", "use": "1" }</v>
      </c>
      <c r="AT565" s="19"/>
    </row>
    <row r="566" spans="1:46" ht="18" x14ac:dyDescent="0.35">
      <c r="A566" s="12" t="s">
        <v>58</v>
      </c>
      <c r="B566" t="s">
        <v>184</v>
      </c>
      <c r="G566" t="str">
        <f ca="1">IF(A566="","",VLOOKUP(A566,Tabelle1!$E$4:$G$99,3,FALSE))</f>
        <v>&amp;#x997</v>
      </c>
      <c r="H566" t="str">
        <f ca="1">IF(B566="","",VLOOKUP(B566,Tabelle1!$E$4:$G$99,3,FALSE))</f>
        <v>&amp;#x9CC</v>
      </c>
      <c r="I566" t="str">
        <f>IF(C566="","",VLOOKUP(C566,Tabelle1!$E$4:$G$99,3,FALSE))</f>
        <v/>
      </c>
      <c r="J566" t="str">
        <f>IF(D566="","",VLOOKUP(D566,Tabelle1!$E$4:$G$99,3,FALSE))</f>
        <v/>
      </c>
      <c r="K566" t="str">
        <f>IF(E566="","",VLOOKUP(E566,Tabelle1!$E$4:$G$99,3,FALSE))</f>
        <v/>
      </c>
      <c r="L566" t="str">
        <f>IF(F566="","",VLOOKUP(F566,Tabelle1!$E$4:$G$99,3,FALSE))</f>
        <v/>
      </c>
      <c r="N566" t="str">
        <f t="shared" ca="1" si="40"/>
        <v>&amp;#x997&amp;#x9CC&lt;br&gt;</v>
      </c>
      <c r="Q566" t="s">
        <v>941</v>
      </c>
      <c r="AD566" t="s">
        <v>1908</v>
      </c>
      <c r="AE566" s="16" t="s">
        <v>1548</v>
      </c>
      <c r="AF566">
        <v>1</v>
      </c>
      <c r="AJ566" s="14" t="str">
        <f t="shared" si="41"/>
        <v>"english": "shri"</v>
      </c>
      <c r="AK566" s="14" t="str">
        <f t="shared" si="42"/>
        <v>"bengali": "ষৃ"</v>
      </c>
      <c r="AL566" s="14" t="str">
        <f t="shared" si="43"/>
        <v>"use": "1"</v>
      </c>
      <c r="AN566" s="13" t="str">
        <f t="shared" si="44"/>
        <v>{ "english": "shri", "bengali": "ষৃ", "use": "1" }</v>
      </c>
      <c r="AT566" s="19"/>
    </row>
    <row r="567" spans="1:46" ht="18" x14ac:dyDescent="0.35">
      <c r="A567" s="12" t="s">
        <v>61</v>
      </c>
      <c r="B567" t="s">
        <v>184</v>
      </c>
      <c r="G567" t="str">
        <f ca="1">IF(A567="","",VLOOKUP(A567,Tabelle1!$E$4:$G$99,3,FALSE))</f>
        <v>&amp;#x998</v>
      </c>
      <c r="H567" t="str">
        <f ca="1">IF(B567="","",VLOOKUP(B567,Tabelle1!$E$4:$G$99,3,FALSE))</f>
        <v>&amp;#x9CC</v>
      </c>
      <c r="I567" t="str">
        <f>IF(C567="","",VLOOKUP(C567,Tabelle1!$E$4:$G$99,3,FALSE))</f>
        <v/>
      </c>
      <c r="J567" t="str">
        <f>IF(D567="","",VLOOKUP(D567,Tabelle1!$E$4:$G$99,3,FALSE))</f>
        <v/>
      </c>
      <c r="K567" t="str">
        <f>IF(E567="","",VLOOKUP(E567,Tabelle1!$E$4:$G$99,3,FALSE))</f>
        <v/>
      </c>
      <c r="L567" t="str">
        <f>IF(F567="","",VLOOKUP(F567,Tabelle1!$E$4:$G$99,3,FALSE))</f>
        <v/>
      </c>
      <c r="N567" t="str">
        <f t="shared" ca="1" si="40"/>
        <v>&amp;#x998&amp;#x9CC&lt;br&gt;</v>
      </c>
      <c r="Q567" t="s">
        <v>942</v>
      </c>
      <c r="AD567" t="s">
        <v>1908</v>
      </c>
      <c r="AE567" s="16" t="s">
        <v>1549</v>
      </c>
      <c r="AF567">
        <v>1</v>
      </c>
      <c r="AJ567" s="14" t="str">
        <f t="shared" si="41"/>
        <v>"english": "shri"</v>
      </c>
      <c r="AK567" s="14" t="str">
        <f t="shared" si="42"/>
        <v>"bengali": "সৃ"</v>
      </c>
      <c r="AL567" s="14" t="str">
        <f t="shared" si="43"/>
        <v>"use": "1"</v>
      </c>
      <c r="AN567" s="13" t="str">
        <f t="shared" si="44"/>
        <v>{ "english": "shri", "bengali": "সৃ", "use": "1" }</v>
      </c>
      <c r="AT567" s="19"/>
    </row>
    <row r="568" spans="1:46" ht="18" x14ac:dyDescent="0.35">
      <c r="A568" s="12" t="s">
        <v>64</v>
      </c>
      <c r="B568" t="s">
        <v>184</v>
      </c>
      <c r="G568" t="str">
        <f ca="1">IF(A568="","",VLOOKUP(A568,Tabelle1!$E$4:$G$99,3,FALSE))</f>
        <v>&amp;#x999</v>
      </c>
      <c r="H568" t="str">
        <f ca="1">IF(B568="","",VLOOKUP(B568,Tabelle1!$E$4:$G$99,3,FALSE))</f>
        <v>&amp;#x9CC</v>
      </c>
      <c r="I568" t="str">
        <f>IF(C568="","",VLOOKUP(C568,Tabelle1!$E$4:$G$99,3,FALSE))</f>
        <v/>
      </c>
      <c r="J568" t="str">
        <f>IF(D568="","",VLOOKUP(D568,Tabelle1!$E$4:$G$99,3,FALSE))</f>
        <v/>
      </c>
      <c r="K568" t="str">
        <f>IF(E568="","",VLOOKUP(E568,Tabelle1!$E$4:$G$99,3,FALSE))</f>
        <v/>
      </c>
      <c r="L568" t="str">
        <f>IF(F568="","",VLOOKUP(F568,Tabelle1!$E$4:$G$99,3,FALSE))</f>
        <v/>
      </c>
      <c r="N568" t="str">
        <f t="shared" ca="1" si="40"/>
        <v>&amp;#x999&amp;#x9CC&lt;br&gt;</v>
      </c>
      <c r="Q568" t="s">
        <v>943</v>
      </c>
      <c r="AD568" t="s">
        <v>1909</v>
      </c>
      <c r="AE568" s="16" t="s">
        <v>1249</v>
      </c>
      <c r="AF568">
        <v>1</v>
      </c>
      <c r="AJ568" s="14" t="str">
        <f t="shared" si="41"/>
        <v>"english": "hri"</v>
      </c>
      <c r="AK568" s="14" t="str">
        <f t="shared" si="42"/>
        <v>"bengali": "হৃ"</v>
      </c>
      <c r="AL568" s="14" t="str">
        <f t="shared" si="43"/>
        <v>"use": "1"</v>
      </c>
      <c r="AN568" s="13" t="str">
        <f t="shared" si="44"/>
        <v>{ "english": "hri", "bengali": "হৃ", "use": "1" }</v>
      </c>
      <c r="AT568" s="19"/>
    </row>
    <row r="569" spans="1:46" x14ac:dyDescent="0.3">
      <c r="A569" s="12" t="s">
        <v>67</v>
      </c>
      <c r="B569" t="s">
        <v>184</v>
      </c>
      <c r="G569" t="str">
        <f ca="1">IF(A569="","",VLOOKUP(A569,Tabelle1!$E$4:$G$99,3,FALSE))</f>
        <v>&amp;#x99A</v>
      </c>
      <c r="H569" t="str">
        <f ca="1">IF(B569="","",VLOOKUP(B569,Tabelle1!$E$4:$G$99,3,FALSE))</f>
        <v>&amp;#x9CC</v>
      </c>
      <c r="I569" t="str">
        <f>IF(C569="","",VLOOKUP(C569,Tabelle1!$E$4:$G$99,3,FALSE))</f>
        <v/>
      </c>
      <c r="J569" t="str">
        <f>IF(D569="","",VLOOKUP(D569,Tabelle1!$E$4:$G$99,3,FALSE))</f>
        <v/>
      </c>
      <c r="K569" t="str">
        <f>IF(E569="","",VLOOKUP(E569,Tabelle1!$E$4:$G$99,3,FALSE))</f>
        <v/>
      </c>
      <c r="L569" t="str">
        <f>IF(F569="","",VLOOKUP(F569,Tabelle1!$E$4:$G$99,3,FALSE))</f>
        <v/>
      </c>
      <c r="N569" t="str">
        <f t="shared" ca="1" si="40"/>
        <v>&amp;#x99A&amp;#x9CC&lt;br&gt;</v>
      </c>
      <c r="Q569" t="s">
        <v>944</v>
      </c>
      <c r="AT569" s="17"/>
    </row>
    <row r="570" spans="1:46" x14ac:dyDescent="0.3">
      <c r="A570" s="12" t="s">
        <v>70</v>
      </c>
      <c r="B570" t="s">
        <v>184</v>
      </c>
      <c r="G570" t="str">
        <f ca="1">IF(A570="","",VLOOKUP(A570,Tabelle1!$E$4:$G$99,3,FALSE))</f>
        <v>&amp;#x99B</v>
      </c>
      <c r="H570" t="str">
        <f ca="1">IF(B570="","",VLOOKUP(B570,Tabelle1!$E$4:$G$99,3,FALSE))</f>
        <v>&amp;#x9CC</v>
      </c>
      <c r="I570" t="str">
        <f>IF(C570="","",VLOOKUP(C570,Tabelle1!$E$4:$G$99,3,FALSE))</f>
        <v/>
      </c>
      <c r="J570" t="str">
        <f>IF(D570="","",VLOOKUP(D570,Tabelle1!$E$4:$G$99,3,FALSE))</f>
        <v/>
      </c>
      <c r="K570" t="str">
        <f>IF(E570="","",VLOOKUP(E570,Tabelle1!$E$4:$G$99,3,FALSE))</f>
        <v/>
      </c>
      <c r="L570" t="str">
        <f>IF(F570="","",VLOOKUP(F570,Tabelle1!$E$4:$G$99,3,FALSE))</f>
        <v/>
      </c>
      <c r="N570" t="str">
        <f t="shared" ca="1" si="40"/>
        <v>&amp;#x99B&amp;#x9CC&lt;br&gt;</v>
      </c>
      <c r="Q570" t="s">
        <v>945</v>
      </c>
      <c r="AT570" s="17"/>
    </row>
    <row r="571" spans="1:46" x14ac:dyDescent="0.3">
      <c r="A571" s="12" t="s">
        <v>73</v>
      </c>
      <c r="B571" t="s">
        <v>184</v>
      </c>
      <c r="G571" t="str">
        <f ca="1">IF(A571="","",VLOOKUP(A571,Tabelle1!$E$4:$G$99,3,FALSE))</f>
        <v>&amp;#x99C</v>
      </c>
      <c r="H571" t="str">
        <f ca="1">IF(B571="","",VLOOKUP(B571,Tabelle1!$E$4:$G$99,3,FALSE))</f>
        <v>&amp;#x9CC</v>
      </c>
      <c r="I571" t="str">
        <f>IF(C571="","",VLOOKUP(C571,Tabelle1!$E$4:$G$99,3,FALSE))</f>
        <v/>
      </c>
      <c r="J571" t="str">
        <f>IF(D571="","",VLOOKUP(D571,Tabelle1!$E$4:$G$99,3,FALSE))</f>
        <v/>
      </c>
      <c r="K571" t="str">
        <f>IF(E571="","",VLOOKUP(E571,Tabelle1!$E$4:$G$99,3,FALSE))</f>
        <v/>
      </c>
      <c r="L571" t="str">
        <f>IF(F571="","",VLOOKUP(F571,Tabelle1!$E$4:$G$99,3,FALSE))</f>
        <v/>
      </c>
      <c r="N571" t="str">
        <f t="shared" ca="1" si="40"/>
        <v>&amp;#x99C&amp;#x9CC&lt;br&gt;</v>
      </c>
      <c r="Q571" t="s">
        <v>946</v>
      </c>
      <c r="AT571" s="17"/>
    </row>
    <row r="572" spans="1:46" x14ac:dyDescent="0.3">
      <c r="A572" s="12" t="s">
        <v>76</v>
      </c>
      <c r="B572" t="s">
        <v>184</v>
      </c>
      <c r="G572" t="str">
        <f ca="1">IF(A572="","",VLOOKUP(A572,Tabelle1!$E$4:$G$99,3,FALSE))</f>
        <v>&amp;#x99D</v>
      </c>
      <c r="H572" t="str">
        <f ca="1">IF(B572="","",VLOOKUP(B572,Tabelle1!$E$4:$G$99,3,FALSE))</f>
        <v>&amp;#x9CC</v>
      </c>
      <c r="I572" t="str">
        <f>IF(C572="","",VLOOKUP(C572,Tabelle1!$E$4:$G$99,3,FALSE))</f>
        <v/>
      </c>
      <c r="J572" t="str">
        <f>IF(D572="","",VLOOKUP(D572,Tabelle1!$E$4:$G$99,3,FALSE))</f>
        <v/>
      </c>
      <c r="K572" t="str">
        <f>IF(E572="","",VLOOKUP(E572,Tabelle1!$E$4:$G$99,3,FALSE))</f>
        <v/>
      </c>
      <c r="L572" t="str">
        <f>IF(F572="","",VLOOKUP(F572,Tabelle1!$E$4:$G$99,3,FALSE))</f>
        <v/>
      </c>
      <c r="N572" t="str">
        <f t="shared" ca="1" si="40"/>
        <v>&amp;#x99D&amp;#x9CC&lt;br&gt;</v>
      </c>
      <c r="Q572" t="s">
        <v>947</v>
      </c>
      <c r="AT572" s="17"/>
    </row>
    <row r="573" spans="1:46" x14ac:dyDescent="0.3">
      <c r="A573" s="12" t="s">
        <v>79</v>
      </c>
      <c r="B573" t="s">
        <v>184</v>
      </c>
      <c r="G573" t="str">
        <f ca="1">IF(A573="","",VLOOKUP(A573,Tabelle1!$E$4:$G$99,3,FALSE))</f>
        <v>&amp;#x99E</v>
      </c>
      <c r="H573" t="str">
        <f ca="1">IF(B573="","",VLOOKUP(B573,Tabelle1!$E$4:$G$99,3,FALSE))</f>
        <v>&amp;#x9CC</v>
      </c>
      <c r="I573" t="str">
        <f>IF(C573="","",VLOOKUP(C573,Tabelle1!$E$4:$G$99,3,FALSE))</f>
        <v/>
      </c>
      <c r="J573" t="str">
        <f>IF(D573="","",VLOOKUP(D573,Tabelle1!$E$4:$G$99,3,FALSE))</f>
        <v/>
      </c>
      <c r="K573" t="str">
        <f>IF(E573="","",VLOOKUP(E573,Tabelle1!$E$4:$G$99,3,FALSE))</f>
        <v/>
      </c>
      <c r="L573" t="str">
        <f>IF(F573="","",VLOOKUP(F573,Tabelle1!$E$4:$G$99,3,FALSE))</f>
        <v/>
      </c>
      <c r="N573" t="str">
        <f t="shared" ca="1" si="40"/>
        <v>&amp;#x99E&amp;#x9CC&lt;br&gt;</v>
      </c>
      <c r="Q573" t="s">
        <v>948</v>
      </c>
      <c r="AT573" s="17"/>
    </row>
    <row r="574" spans="1:46" x14ac:dyDescent="0.3">
      <c r="A574" s="12" t="s">
        <v>82</v>
      </c>
      <c r="B574" t="s">
        <v>184</v>
      </c>
      <c r="G574" t="str">
        <f ca="1">IF(A574="","",VLOOKUP(A574,Tabelle1!$E$4:$G$99,3,FALSE))</f>
        <v>&amp;#x99F</v>
      </c>
      <c r="H574" t="str">
        <f ca="1">IF(B574="","",VLOOKUP(B574,Tabelle1!$E$4:$G$99,3,FALSE))</f>
        <v>&amp;#x9CC</v>
      </c>
      <c r="I574" t="str">
        <f>IF(C574="","",VLOOKUP(C574,Tabelle1!$E$4:$G$99,3,FALSE))</f>
        <v/>
      </c>
      <c r="J574" t="str">
        <f>IF(D574="","",VLOOKUP(D574,Tabelle1!$E$4:$G$99,3,FALSE))</f>
        <v/>
      </c>
      <c r="K574" t="str">
        <f>IF(E574="","",VLOOKUP(E574,Tabelle1!$E$4:$G$99,3,FALSE))</f>
        <v/>
      </c>
      <c r="L574" t="str">
        <f>IF(F574="","",VLOOKUP(F574,Tabelle1!$E$4:$G$99,3,FALSE))</f>
        <v/>
      </c>
      <c r="N574" t="str">
        <f t="shared" ca="1" si="40"/>
        <v>&amp;#x99F&amp;#x9CC&lt;br&gt;</v>
      </c>
      <c r="Q574" t="s">
        <v>949</v>
      </c>
      <c r="AT574" s="17"/>
    </row>
    <row r="575" spans="1:46" x14ac:dyDescent="0.3">
      <c r="A575" s="12" t="s">
        <v>85</v>
      </c>
      <c r="B575" t="s">
        <v>184</v>
      </c>
      <c r="G575" t="str">
        <f ca="1">IF(A575="","",VLOOKUP(A575,Tabelle1!$E$4:$G$99,3,FALSE))</f>
        <v>&amp;#x9A0</v>
      </c>
      <c r="H575" t="str">
        <f ca="1">IF(B575="","",VLOOKUP(B575,Tabelle1!$E$4:$G$99,3,FALSE))</f>
        <v>&amp;#x9CC</v>
      </c>
      <c r="I575" t="str">
        <f>IF(C575="","",VLOOKUP(C575,Tabelle1!$E$4:$G$99,3,FALSE))</f>
        <v/>
      </c>
      <c r="J575" t="str">
        <f>IF(D575="","",VLOOKUP(D575,Tabelle1!$E$4:$G$99,3,FALSE))</f>
        <v/>
      </c>
      <c r="K575" t="str">
        <f>IF(E575="","",VLOOKUP(E575,Tabelle1!$E$4:$G$99,3,FALSE))</f>
        <v/>
      </c>
      <c r="L575" t="str">
        <f>IF(F575="","",VLOOKUP(F575,Tabelle1!$E$4:$G$99,3,FALSE))</f>
        <v/>
      </c>
      <c r="N575" t="str">
        <f t="shared" ca="1" si="40"/>
        <v>&amp;#x9A0&amp;#x9CC&lt;br&gt;</v>
      </c>
      <c r="Q575" t="s">
        <v>950</v>
      </c>
      <c r="AT575" s="17"/>
    </row>
    <row r="576" spans="1:46" x14ac:dyDescent="0.3">
      <c r="A576" s="12" t="s">
        <v>88</v>
      </c>
      <c r="B576" t="s">
        <v>184</v>
      </c>
      <c r="G576" t="str">
        <f ca="1">IF(A576="","",VLOOKUP(A576,Tabelle1!$E$4:$G$99,3,FALSE))</f>
        <v>&amp;#x9A1</v>
      </c>
      <c r="H576" t="str">
        <f ca="1">IF(B576="","",VLOOKUP(B576,Tabelle1!$E$4:$G$99,3,FALSE))</f>
        <v>&amp;#x9CC</v>
      </c>
      <c r="I576" t="str">
        <f>IF(C576="","",VLOOKUP(C576,Tabelle1!$E$4:$G$99,3,FALSE))</f>
        <v/>
      </c>
      <c r="J576" t="str">
        <f>IF(D576="","",VLOOKUP(D576,Tabelle1!$E$4:$G$99,3,FALSE))</f>
        <v/>
      </c>
      <c r="K576" t="str">
        <f>IF(E576="","",VLOOKUP(E576,Tabelle1!$E$4:$G$99,3,FALSE))</f>
        <v/>
      </c>
      <c r="L576" t="str">
        <f>IF(F576="","",VLOOKUP(F576,Tabelle1!$E$4:$G$99,3,FALSE))</f>
        <v/>
      </c>
      <c r="N576" t="str">
        <f t="shared" ca="1" si="40"/>
        <v>&amp;#x9A1&amp;#x9CC&lt;br&gt;</v>
      </c>
      <c r="Q576" t="s">
        <v>951</v>
      </c>
      <c r="AT576" s="17"/>
    </row>
    <row r="577" spans="1:46" x14ac:dyDescent="0.3">
      <c r="A577" s="12" t="s">
        <v>91</v>
      </c>
      <c r="B577" t="s">
        <v>184</v>
      </c>
      <c r="G577" t="str">
        <f ca="1">IF(A577="","",VLOOKUP(A577,Tabelle1!$E$4:$G$99,3,FALSE))</f>
        <v>&amp;#x9A2</v>
      </c>
      <c r="H577" t="str">
        <f ca="1">IF(B577="","",VLOOKUP(B577,Tabelle1!$E$4:$G$99,3,FALSE))</f>
        <v>&amp;#x9CC</v>
      </c>
      <c r="I577" t="str">
        <f>IF(C577="","",VLOOKUP(C577,Tabelle1!$E$4:$G$99,3,FALSE))</f>
        <v/>
      </c>
      <c r="J577" t="str">
        <f>IF(D577="","",VLOOKUP(D577,Tabelle1!$E$4:$G$99,3,FALSE))</f>
        <v/>
      </c>
      <c r="K577" t="str">
        <f>IF(E577="","",VLOOKUP(E577,Tabelle1!$E$4:$G$99,3,FALSE))</f>
        <v/>
      </c>
      <c r="L577" t="str">
        <f>IF(F577="","",VLOOKUP(F577,Tabelle1!$E$4:$G$99,3,FALSE))</f>
        <v/>
      </c>
      <c r="N577" t="str">
        <f t="shared" ca="1" si="40"/>
        <v>&amp;#x9A2&amp;#x9CC&lt;br&gt;</v>
      </c>
      <c r="Q577" t="s">
        <v>952</v>
      </c>
      <c r="AT577" s="17"/>
    </row>
    <row r="578" spans="1:46" x14ac:dyDescent="0.3">
      <c r="A578" s="12" t="s">
        <v>94</v>
      </c>
      <c r="B578" t="s">
        <v>184</v>
      </c>
      <c r="G578" t="str">
        <f ca="1">IF(A578="","",VLOOKUP(A578,Tabelle1!$E$4:$G$99,3,FALSE))</f>
        <v>&amp;#x9A3</v>
      </c>
      <c r="H578" t="str">
        <f ca="1">IF(B578="","",VLOOKUP(B578,Tabelle1!$E$4:$G$99,3,FALSE))</f>
        <v>&amp;#x9CC</v>
      </c>
      <c r="I578" t="str">
        <f>IF(C578="","",VLOOKUP(C578,Tabelle1!$E$4:$G$99,3,FALSE))</f>
        <v/>
      </c>
      <c r="J578" t="str">
        <f>IF(D578="","",VLOOKUP(D578,Tabelle1!$E$4:$G$99,3,FALSE))</f>
        <v/>
      </c>
      <c r="K578" t="str">
        <f>IF(E578="","",VLOOKUP(E578,Tabelle1!$E$4:$G$99,3,FALSE))</f>
        <v/>
      </c>
      <c r="L578" t="str">
        <f>IF(F578="","",VLOOKUP(F578,Tabelle1!$E$4:$G$99,3,FALSE))</f>
        <v/>
      </c>
      <c r="N578" t="str">
        <f t="shared" ca="1" si="40"/>
        <v>&amp;#x9A3&amp;#x9CC&lt;br&gt;</v>
      </c>
      <c r="Q578" t="s">
        <v>953</v>
      </c>
      <c r="AT578" s="17"/>
    </row>
    <row r="579" spans="1:46" x14ac:dyDescent="0.3">
      <c r="A579" s="12" t="s">
        <v>97</v>
      </c>
      <c r="B579" t="s">
        <v>184</v>
      </c>
      <c r="G579" t="str">
        <f ca="1">IF(A579="","",VLOOKUP(A579,Tabelle1!$E$4:$G$99,3,FALSE))</f>
        <v>&amp;#x9A4</v>
      </c>
      <c r="H579" t="str">
        <f ca="1">IF(B579="","",VLOOKUP(B579,Tabelle1!$E$4:$G$99,3,FALSE))</f>
        <v>&amp;#x9CC</v>
      </c>
      <c r="I579" t="str">
        <f>IF(C579="","",VLOOKUP(C579,Tabelle1!$E$4:$G$99,3,FALSE))</f>
        <v/>
      </c>
      <c r="J579" t="str">
        <f>IF(D579="","",VLOOKUP(D579,Tabelle1!$E$4:$G$99,3,FALSE))</f>
        <v/>
      </c>
      <c r="K579" t="str">
        <f>IF(E579="","",VLOOKUP(E579,Tabelle1!$E$4:$G$99,3,FALSE))</f>
        <v/>
      </c>
      <c r="L579" t="str">
        <f>IF(F579="","",VLOOKUP(F579,Tabelle1!$E$4:$G$99,3,FALSE))</f>
        <v/>
      </c>
      <c r="N579" t="str">
        <f t="shared" ref="N579:N627" ca="1" si="45">CONCATENATE(G579,H579,I579,J579,K579,L579,"&lt;br&gt;")</f>
        <v>&amp;#x9A4&amp;#x9CC&lt;br&gt;</v>
      </c>
      <c r="Q579" t="s">
        <v>954</v>
      </c>
      <c r="AT579" s="17"/>
    </row>
    <row r="580" spans="1:46" x14ac:dyDescent="0.3">
      <c r="A580" s="12" t="s">
        <v>100</v>
      </c>
      <c r="B580" t="s">
        <v>184</v>
      </c>
      <c r="G580" t="str">
        <f ca="1">IF(A580="","",VLOOKUP(A580,Tabelle1!$E$4:$G$99,3,FALSE))</f>
        <v>&amp;#x9A5</v>
      </c>
      <c r="H580" t="str">
        <f ca="1">IF(B580="","",VLOOKUP(B580,Tabelle1!$E$4:$G$99,3,FALSE))</f>
        <v>&amp;#x9CC</v>
      </c>
      <c r="I580" t="str">
        <f>IF(C580="","",VLOOKUP(C580,Tabelle1!$E$4:$G$99,3,FALSE))</f>
        <v/>
      </c>
      <c r="J580" t="str">
        <f>IF(D580="","",VLOOKUP(D580,Tabelle1!$E$4:$G$99,3,FALSE))</f>
        <v/>
      </c>
      <c r="K580" t="str">
        <f>IF(E580="","",VLOOKUP(E580,Tabelle1!$E$4:$G$99,3,FALSE))</f>
        <v/>
      </c>
      <c r="L580" t="str">
        <f>IF(F580="","",VLOOKUP(F580,Tabelle1!$E$4:$G$99,3,FALSE))</f>
        <v/>
      </c>
      <c r="N580" t="str">
        <f t="shared" ca="1" si="45"/>
        <v>&amp;#x9A5&amp;#x9CC&lt;br&gt;</v>
      </c>
      <c r="Q580" t="s">
        <v>955</v>
      </c>
      <c r="AT580" s="17"/>
    </row>
    <row r="581" spans="1:46" x14ac:dyDescent="0.3">
      <c r="A581" s="12" t="s">
        <v>103</v>
      </c>
      <c r="B581" t="s">
        <v>184</v>
      </c>
      <c r="G581" t="str">
        <f ca="1">IF(A581="","",VLOOKUP(A581,Tabelle1!$E$4:$G$99,3,FALSE))</f>
        <v>&amp;#x9A6</v>
      </c>
      <c r="H581" t="str">
        <f ca="1">IF(B581="","",VLOOKUP(B581,Tabelle1!$E$4:$G$99,3,FALSE))</f>
        <v>&amp;#x9CC</v>
      </c>
      <c r="I581" t="str">
        <f>IF(C581="","",VLOOKUP(C581,Tabelle1!$E$4:$G$99,3,FALSE))</f>
        <v/>
      </c>
      <c r="J581" t="str">
        <f>IF(D581="","",VLOOKUP(D581,Tabelle1!$E$4:$G$99,3,FALSE))</f>
        <v/>
      </c>
      <c r="K581" t="str">
        <f>IF(E581="","",VLOOKUP(E581,Tabelle1!$E$4:$G$99,3,FALSE))</f>
        <v/>
      </c>
      <c r="L581" t="str">
        <f>IF(F581="","",VLOOKUP(F581,Tabelle1!$E$4:$G$99,3,FALSE))</f>
        <v/>
      </c>
      <c r="N581" t="str">
        <f t="shared" ca="1" si="45"/>
        <v>&amp;#x9A6&amp;#x9CC&lt;br&gt;</v>
      </c>
      <c r="Q581" t="s">
        <v>956</v>
      </c>
      <c r="AT581" s="17"/>
    </row>
    <row r="582" spans="1:46" x14ac:dyDescent="0.3">
      <c r="A582" s="12" t="s">
        <v>106</v>
      </c>
      <c r="B582" t="s">
        <v>184</v>
      </c>
      <c r="G582" t="str">
        <f ca="1">IF(A582="","",VLOOKUP(A582,Tabelle1!$E$4:$G$99,3,FALSE))</f>
        <v>&amp;#x9A7</v>
      </c>
      <c r="H582" t="str">
        <f ca="1">IF(B582="","",VLOOKUP(B582,Tabelle1!$E$4:$G$99,3,FALSE))</f>
        <v>&amp;#x9CC</v>
      </c>
      <c r="I582" t="str">
        <f>IF(C582="","",VLOOKUP(C582,Tabelle1!$E$4:$G$99,3,FALSE))</f>
        <v/>
      </c>
      <c r="J582" t="str">
        <f>IF(D582="","",VLOOKUP(D582,Tabelle1!$E$4:$G$99,3,FALSE))</f>
        <v/>
      </c>
      <c r="K582" t="str">
        <f>IF(E582="","",VLOOKUP(E582,Tabelle1!$E$4:$G$99,3,FALSE))</f>
        <v/>
      </c>
      <c r="L582" t="str">
        <f>IF(F582="","",VLOOKUP(F582,Tabelle1!$E$4:$G$99,3,FALSE))</f>
        <v/>
      </c>
      <c r="N582" t="str">
        <f t="shared" ca="1" si="45"/>
        <v>&amp;#x9A7&amp;#x9CC&lt;br&gt;</v>
      </c>
      <c r="Q582" t="s">
        <v>957</v>
      </c>
      <c r="AT582" s="17"/>
    </row>
    <row r="583" spans="1:46" x14ac:dyDescent="0.3">
      <c r="A583" s="12" t="s">
        <v>109</v>
      </c>
      <c r="B583" t="s">
        <v>184</v>
      </c>
      <c r="G583" t="str">
        <f ca="1">IF(A583="","",VLOOKUP(A583,Tabelle1!$E$4:$G$99,3,FALSE))</f>
        <v>&amp;#x9A8</v>
      </c>
      <c r="H583" t="str">
        <f ca="1">IF(B583="","",VLOOKUP(B583,Tabelle1!$E$4:$G$99,3,FALSE))</f>
        <v>&amp;#x9CC</v>
      </c>
      <c r="I583" t="str">
        <f>IF(C583="","",VLOOKUP(C583,Tabelle1!$E$4:$G$99,3,FALSE))</f>
        <v/>
      </c>
      <c r="J583" t="str">
        <f>IF(D583="","",VLOOKUP(D583,Tabelle1!$E$4:$G$99,3,FALSE))</f>
        <v/>
      </c>
      <c r="K583" t="str">
        <f>IF(E583="","",VLOOKUP(E583,Tabelle1!$E$4:$G$99,3,FALSE))</f>
        <v/>
      </c>
      <c r="L583" t="str">
        <f>IF(F583="","",VLOOKUP(F583,Tabelle1!$E$4:$G$99,3,FALSE))</f>
        <v/>
      </c>
      <c r="N583" t="str">
        <f t="shared" ca="1" si="45"/>
        <v>&amp;#x9A8&amp;#x9CC&lt;br&gt;</v>
      </c>
      <c r="Q583" t="s">
        <v>958</v>
      </c>
      <c r="AT583" s="17"/>
    </row>
    <row r="584" spans="1:46" x14ac:dyDescent="0.3">
      <c r="A584" s="12" t="s">
        <v>112</v>
      </c>
      <c r="B584" t="s">
        <v>184</v>
      </c>
      <c r="G584" t="str">
        <f ca="1">IF(A584="","",VLOOKUP(A584,Tabelle1!$E$4:$G$99,3,FALSE))</f>
        <v>&amp;#x9AA</v>
      </c>
      <c r="H584" t="str">
        <f ca="1">IF(B584="","",VLOOKUP(B584,Tabelle1!$E$4:$G$99,3,FALSE))</f>
        <v>&amp;#x9CC</v>
      </c>
      <c r="I584" t="str">
        <f>IF(C584="","",VLOOKUP(C584,Tabelle1!$E$4:$G$99,3,FALSE))</f>
        <v/>
      </c>
      <c r="J584" t="str">
        <f>IF(D584="","",VLOOKUP(D584,Tabelle1!$E$4:$G$99,3,FALSE))</f>
        <v/>
      </c>
      <c r="K584" t="str">
        <f>IF(E584="","",VLOOKUP(E584,Tabelle1!$E$4:$G$99,3,FALSE))</f>
        <v/>
      </c>
      <c r="L584" t="str">
        <f>IF(F584="","",VLOOKUP(F584,Tabelle1!$E$4:$G$99,3,FALSE))</f>
        <v/>
      </c>
      <c r="N584" t="str">
        <f t="shared" ca="1" si="45"/>
        <v>&amp;#x9AA&amp;#x9CC&lt;br&gt;</v>
      </c>
      <c r="Q584" t="s">
        <v>959</v>
      </c>
      <c r="AT584" s="17"/>
    </row>
    <row r="585" spans="1:46" x14ac:dyDescent="0.3">
      <c r="A585" s="12" t="s">
        <v>115</v>
      </c>
      <c r="B585" t="s">
        <v>184</v>
      </c>
      <c r="G585" t="str">
        <f ca="1">IF(A585="","",VLOOKUP(A585,Tabelle1!$E$4:$G$99,3,FALSE))</f>
        <v>&amp;#x9AB</v>
      </c>
      <c r="H585" t="str">
        <f ca="1">IF(B585="","",VLOOKUP(B585,Tabelle1!$E$4:$G$99,3,FALSE))</f>
        <v>&amp;#x9CC</v>
      </c>
      <c r="I585" t="str">
        <f>IF(C585="","",VLOOKUP(C585,Tabelle1!$E$4:$G$99,3,FALSE))</f>
        <v/>
      </c>
      <c r="J585" t="str">
        <f>IF(D585="","",VLOOKUP(D585,Tabelle1!$E$4:$G$99,3,FALSE))</f>
        <v/>
      </c>
      <c r="K585" t="str">
        <f>IF(E585="","",VLOOKUP(E585,Tabelle1!$E$4:$G$99,3,FALSE))</f>
        <v/>
      </c>
      <c r="L585" t="str">
        <f>IF(F585="","",VLOOKUP(F585,Tabelle1!$E$4:$G$99,3,FALSE))</f>
        <v/>
      </c>
      <c r="N585" t="str">
        <f t="shared" ca="1" si="45"/>
        <v>&amp;#x9AB&amp;#x9CC&lt;br&gt;</v>
      </c>
      <c r="Q585" t="s">
        <v>960</v>
      </c>
      <c r="AT585" s="17"/>
    </row>
    <row r="586" spans="1:46" x14ac:dyDescent="0.3">
      <c r="A586" s="12" t="s">
        <v>118</v>
      </c>
      <c r="B586" t="s">
        <v>184</v>
      </c>
      <c r="G586" t="str">
        <f ca="1">IF(A586="","",VLOOKUP(A586,Tabelle1!$E$4:$G$99,3,FALSE))</f>
        <v>&amp;#x9AC</v>
      </c>
      <c r="H586" t="str">
        <f ca="1">IF(B586="","",VLOOKUP(B586,Tabelle1!$E$4:$G$99,3,FALSE))</f>
        <v>&amp;#x9CC</v>
      </c>
      <c r="I586" t="str">
        <f>IF(C586="","",VLOOKUP(C586,Tabelle1!$E$4:$G$99,3,FALSE))</f>
        <v/>
      </c>
      <c r="J586" t="str">
        <f>IF(D586="","",VLOOKUP(D586,Tabelle1!$E$4:$G$99,3,FALSE))</f>
        <v/>
      </c>
      <c r="K586" t="str">
        <f>IF(E586="","",VLOOKUP(E586,Tabelle1!$E$4:$G$99,3,FALSE))</f>
        <v/>
      </c>
      <c r="L586" t="str">
        <f>IF(F586="","",VLOOKUP(F586,Tabelle1!$E$4:$G$99,3,FALSE))</f>
        <v/>
      </c>
      <c r="N586" t="str">
        <f t="shared" ca="1" si="45"/>
        <v>&amp;#x9AC&amp;#x9CC&lt;br&gt;</v>
      </c>
      <c r="Q586" t="s">
        <v>961</v>
      </c>
      <c r="AT586" s="17"/>
    </row>
    <row r="587" spans="1:46" x14ac:dyDescent="0.3">
      <c r="A587" s="12" t="s">
        <v>121</v>
      </c>
      <c r="B587" t="s">
        <v>184</v>
      </c>
      <c r="G587" t="str">
        <f ca="1">IF(A587="","",VLOOKUP(A587,Tabelle1!$E$4:$G$99,3,FALSE))</f>
        <v>&amp;#x9AD</v>
      </c>
      <c r="H587" t="str">
        <f ca="1">IF(B587="","",VLOOKUP(B587,Tabelle1!$E$4:$G$99,3,FALSE))</f>
        <v>&amp;#x9CC</v>
      </c>
      <c r="I587" t="str">
        <f>IF(C587="","",VLOOKUP(C587,Tabelle1!$E$4:$G$99,3,FALSE))</f>
        <v/>
      </c>
      <c r="J587" t="str">
        <f>IF(D587="","",VLOOKUP(D587,Tabelle1!$E$4:$G$99,3,FALSE))</f>
        <v/>
      </c>
      <c r="K587" t="str">
        <f>IF(E587="","",VLOOKUP(E587,Tabelle1!$E$4:$G$99,3,FALSE))</f>
        <v/>
      </c>
      <c r="L587" t="str">
        <f>IF(F587="","",VLOOKUP(F587,Tabelle1!$E$4:$G$99,3,FALSE))</f>
        <v/>
      </c>
      <c r="N587" t="str">
        <f t="shared" ca="1" si="45"/>
        <v>&amp;#x9AD&amp;#x9CC&lt;br&gt;</v>
      </c>
      <c r="Q587" t="s">
        <v>962</v>
      </c>
      <c r="AT587" s="17"/>
    </row>
    <row r="588" spans="1:46" x14ac:dyDescent="0.3">
      <c r="A588" s="12" t="s">
        <v>124</v>
      </c>
      <c r="B588" t="s">
        <v>184</v>
      </c>
      <c r="G588" t="str">
        <f ca="1">IF(A588="","",VLOOKUP(A588,Tabelle1!$E$4:$G$99,3,FALSE))</f>
        <v>&amp;#x9AE</v>
      </c>
      <c r="H588" t="str">
        <f ca="1">IF(B588="","",VLOOKUP(B588,Tabelle1!$E$4:$G$99,3,FALSE))</f>
        <v>&amp;#x9CC</v>
      </c>
      <c r="I588" t="str">
        <f>IF(C588="","",VLOOKUP(C588,Tabelle1!$E$4:$G$99,3,FALSE))</f>
        <v/>
      </c>
      <c r="J588" t="str">
        <f>IF(D588="","",VLOOKUP(D588,Tabelle1!$E$4:$G$99,3,FALSE))</f>
        <v/>
      </c>
      <c r="K588" t="str">
        <f>IF(E588="","",VLOOKUP(E588,Tabelle1!$E$4:$G$99,3,FALSE))</f>
        <v/>
      </c>
      <c r="L588" t="str">
        <f>IF(F588="","",VLOOKUP(F588,Tabelle1!$E$4:$G$99,3,FALSE))</f>
        <v/>
      </c>
      <c r="N588" t="str">
        <f t="shared" ca="1" si="45"/>
        <v>&amp;#x9AE&amp;#x9CC&lt;br&gt;</v>
      </c>
      <c r="Q588" t="s">
        <v>963</v>
      </c>
      <c r="AT588" s="17"/>
    </row>
    <row r="589" spans="1:46" x14ac:dyDescent="0.3">
      <c r="A589" s="12" t="s">
        <v>127</v>
      </c>
      <c r="B589" t="s">
        <v>184</v>
      </c>
      <c r="G589" t="str">
        <f ca="1">IF(A589="","",VLOOKUP(A589,Tabelle1!$E$4:$G$99,3,FALSE))</f>
        <v>&amp;#x9AF</v>
      </c>
      <c r="H589" t="str">
        <f ca="1">IF(B589="","",VLOOKUP(B589,Tabelle1!$E$4:$G$99,3,FALSE))</f>
        <v>&amp;#x9CC</v>
      </c>
      <c r="I589" t="str">
        <f>IF(C589="","",VLOOKUP(C589,Tabelle1!$E$4:$G$99,3,FALSE))</f>
        <v/>
      </c>
      <c r="J589" t="str">
        <f>IF(D589="","",VLOOKUP(D589,Tabelle1!$E$4:$G$99,3,FALSE))</f>
        <v/>
      </c>
      <c r="K589" t="str">
        <f>IF(E589="","",VLOOKUP(E589,Tabelle1!$E$4:$G$99,3,FALSE))</f>
        <v/>
      </c>
      <c r="L589" t="str">
        <f>IF(F589="","",VLOOKUP(F589,Tabelle1!$E$4:$G$99,3,FALSE))</f>
        <v/>
      </c>
      <c r="N589" t="str">
        <f t="shared" ca="1" si="45"/>
        <v>&amp;#x9AF&amp;#x9CC&lt;br&gt;</v>
      </c>
      <c r="Q589" t="s">
        <v>964</v>
      </c>
      <c r="AT589" s="17"/>
    </row>
    <row r="590" spans="1:46" x14ac:dyDescent="0.3">
      <c r="A590" s="12" t="s">
        <v>130</v>
      </c>
      <c r="B590" t="s">
        <v>184</v>
      </c>
      <c r="G590" t="str">
        <f ca="1">IF(A590="","",VLOOKUP(A590,Tabelle1!$E$4:$G$99,3,FALSE))</f>
        <v>&amp;#x9B0</v>
      </c>
      <c r="H590" t="str">
        <f ca="1">IF(B590="","",VLOOKUP(B590,Tabelle1!$E$4:$G$99,3,FALSE))</f>
        <v>&amp;#x9CC</v>
      </c>
      <c r="I590" t="str">
        <f>IF(C590="","",VLOOKUP(C590,Tabelle1!$E$4:$G$99,3,FALSE))</f>
        <v/>
      </c>
      <c r="J590" t="str">
        <f>IF(D590="","",VLOOKUP(D590,Tabelle1!$E$4:$G$99,3,FALSE))</f>
        <v/>
      </c>
      <c r="K590" t="str">
        <f>IF(E590="","",VLOOKUP(E590,Tabelle1!$E$4:$G$99,3,FALSE))</f>
        <v/>
      </c>
      <c r="L590" t="str">
        <f>IF(F590="","",VLOOKUP(F590,Tabelle1!$E$4:$G$99,3,FALSE))</f>
        <v/>
      </c>
      <c r="N590" t="str">
        <f t="shared" ca="1" si="45"/>
        <v>&amp;#x9B0&amp;#x9CC&lt;br&gt;</v>
      </c>
      <c r="Q590" t="s">
        <v>965</v>
      </c>
      <c r="AT590" s="17"/>
    </row>
    <row r="591" spans="1:46" x14ac:dyDescent="0.3">
      <c r="A591" s="12" t="s">
        <v>133</v>
      </c>
      <c r="B591" t="s">
        <v>184</v>
      </c>
      <c r="G591" t="str">
        <f ca="1">IF(A591="","",VLOOKUP(A591,Tabelle1!$E$4:$G$99,3,FALSE))</f>
        <v>&amp;#x9B2</v>
      </c>
      <c r="H591" t="str">
        <f ca="1">IF(B591="","",VLOOKUP(B591,Tabelle1!$E$4:$G$99,3,FALSE))</f>
        <v>&amp;#x9CC</v>
      </c>
      <c r="I591" t="str">
        <f>IF(C591="","",VLOOKUP(C591,Tabelle1!$E$4:$G$99,3,FALSE))</f>
        <v/>
      </c>
      <c r="J591" t="str">
        <f>IF(D591="","",VLOOKUP(D591,Tabelle1!$E$4:$G$99,3,FALSE))</f>
        <v/>
      </c>
      <c r="K591" t="str">
        <f>IF(E591="","",VLOOKUP(E591,Tabelle1!$E$4:$G$99,3,FALSE))</f>
        <v/>
      </c>
      <c r="L591" t="str">
        <f>IF(F591="","",VLOOKUP(F591,Tabelle1!$E$4:$G$99,3,FALSE))</f>
        <v/>
      </c>
      <c r="N591" t="str">
        <f t="shared" ca="1" si="45"/>
        <v>&amp;#x9B2&amp;#x9CC&lt;br&gt;</v>
      </c>
      <c r="Q591" t="s">
        <v>966</v>
      </c>
      <c r="AT591" s="17"/>
    </row>
    <row r="592" spans="1:46" x14ac:dyDescent="0.3">
      <c r="A592" s="12" t="s">
        <v>136</v>
      </c>
      <c r="B592" t="s">
        <v>184</v>
      </c>
      <c r="G592" t="str">
        <f ca="1">IF(A592="","",VLOOKUP(A592,Tabelle1!$E$4:$G$99,3,FALSE))</f>
        <v>&amp;#x9B6</v>
      </c>
      <c r="H592" t="str">
        <f ca="1">IF(B592="","",VLOOKUP(B592,Tabelle1!$E$4:$G$99,3,FALSE))</f>
        <v>&amp;#x9CC</v>
      </c>
      <c r="I592" t="str">
        <f>IF(C592="","",VLOOKUP(C592,Tabelle1!$E$4:$G$99,3,FALSE))</f>
        <v/>
      </c>
      <c r="J592" t="str">
        <f>IF(D592="","",VLOOKUP(D592,Tabelle1!$E$4:$G$99,3,FALSE))</f>
        <v/>
      </c>
      <c r="K592" t="str">
        <f>IF(E592="","",VLOOKUP(E592,Tabelle1!$E$4:$G$99,3,FALSE))</f>
        <v/>
      </c>
      <c r="L592" t="str">
        <f>IF(F592="","",VLOOKUP(F592,Tabelle1!$E$4:$G$99,3,FALSE))</f>
        <v/>
      </c>
      <c r="N592" t="str">
        <f t="shared" ca="1" si="45"/>
        <v>&amp;#x9B6&amp;#x9CC&lt;br&gt;</v>
      </c>
      <c r="Q592" t="s">
        <v>967</v>
      </c>
      <c r="AT592" s="17"/>
    </row>
    <row r="593" spans="1:46" x14ac:dyDescent="0.3">
      <c r="A593" s="12" t="s">
        <v>139</v>
      </c>
      <c r="B593" t="s">
        <v>184</v>
      </c>
      <c r="G593" t="str">
        <f ca="1">IF(A593="","",VLOOKUP(A593,Tabelle1!$E$4:$G$99,3,FALSE))</f>
        <v>&amp;#x9B7</v>
      </c>
      <c r="H593" t="str">
        <f ca="1">IF(B593="","",VLOOKUP(B593,Tabelle1!$E$4:$G$99,3,FALSE))</f>
        <v>&amp;#x9CC</v>
      </c>
      <c r="I593" t="str">
        <f>IF(C593="","",VLOOKUP(C593,Tabelle1!$E$4:$G$99,3,FALSE))</f>
        <v/>
      </c>
      <c r="J593" t="str">
        <f>IF(D593="","",VLOOKUP(D593,Tabelle1!$E$4:$G$99,3,FALSE))</f>
        <v/>
      </c>
      <c r="K593" t="str">
        <f>IF(E593="","",VLOOKUP(E593,Tabelle1!$E$4:$G$99,3,FALSE))</f>
        <v/>
      </c>
      <c r="L593" t="str">
        <f>IF(F593="","",VLOOKUP(F593,Tabelle1!$E$4:$G$99,3,FALSE))</f>
        <v/>
      </c>
      <c r="N593" t="str">
        <f t="shared" ca="1" si="45"/>
        <v>&amp;#x9B7&amp;#x9CC&lt;br&gt;</v>
      </c>
      <c r="Q593" t="s">
        <v>968</v>
      </c>
      <c r="AT593" s="17"/>
    </row>
    <row r="594" spans="1:46" x14ac:dyDescent="0.3">
      <c r="A594" s="12" t="s">
        <v>142</v>
      </c>
      <c r="B594" t="s">
        <v>184</v>
      </c>
      <c r="G594" t="str">
        <f ca="1">IF(A594="","",VLOOKUP(A594,Tabelle1!$E$4:$G$99,3,FALSE))</f>
        <v>&amp;#x9B8</v>
      </c>
      <c r="H594" t="str">
        <f ca="1">IF(B594="","",VLOOKUP(B594,Tabelle1!$E$4:$G$99,3,FALSE))</f>
        <v>&amp;#x9CC</v>
      </c>
      <c r="I594" t="str">
        <f>IF(C594="","",VLOOKUP(C594,Tabelle1!$E$4:$G$99,3,FALSE))</f>
        <v/>
      </c>
      <c r="J594" t="str">
        <f>IF(D594="","",VLOOKUP(D594,Tabelle1!$E$4:$G$99,3,FALSE))</f>
        <v/>
      </c>
      <c r="K594" t="str">
        <f>IF(E594="","",VLOOKUP(E594,Tabelle1!$E$4:$G$99,3,FALSE))</f>
        <v/>
      </c>
      <c r="L594" t="str">
        <f>IF(F594="","",VLOOKUP(F594,Tabelle1!$E$4:$G$99,3,FALSE))</f>
        <v/>
      </c>
      <c r="N594" t="str">
        <f t="shared" ca="1" si="45"/>
        <v>&amp;#x9B8&amp;#x9CC&lt;br&gt;</v>
      </c>
      <c r="Q594" t="s">
        <v>969</v>
      </c>
      <c r="AT594" s="17"/>
    </row>
    <row r="595" spans="1:46" x14ac:dyDescent="0.3">
      <c r="A595" s="12" t="s">
        <v>145</v>
      </c>
      <c r="B595" t="s">
        <v>184</v>
      </c>
      <c r="G595" t="str">
        <f ca="1">IF(A595="","",VLOOKUP(A595,Tabelle1!$E$4:$G$99,3,FALSE))</f>
        <v>&amp;#x9B9</v>
      </c>
      <c r="H595" t="str">
        <f ca="1">IF(B595="","",VLOOKUP(B595,Tabelle1!$E$4:$G$99,3,FALSE))</f>
        <v>&amp;#x9CC</v>
      </c>
      <c r="I595" t="str">
        <f>IF(C595="","",VLOOKUP(C595,Tabelle1!$E$4:$G$99,3,FALSE))</f>
        <v/>
      </c>
      <c r="J595" t="str">
        <f>IF(D595="","",VLOOKUP(D595,Tabelle1!$E$4:$G$99,3,FALSE))</f>
        <v/>
      </c>
      <c r="K595" t="str">
        <f>IF(E595="","",VLOOKUP(E595,Tabelle1!$E$4:$G$99,3,FALSE))</f>
        <v/>
      </c>
      <c r="L595" t="str">
        <f>IF(F595="","",VLOOKUP(F595,Tabelle1!$E$4:$G$99,3,FALSE))</f>
        <v/>
      </c>
      <c r="N595" t="str">
        <f t="shared" ca="1" si="45"/>
        <v>&amp;#x9B9&amp;#x9CC&lt;br&gt;</v>
      </c>
      <c r="Q595" t="s">
        <v>970</v>
      </c>
      <c r="AT595" s="17"/>
    </row>
    <row r="596" spans="1:46" x14ac:dyDescent="0.3">
      <c r="A596" s="12" t="s">
        <v>52</v>
      </c>
      <c r="B596" t="s">
        <v>169</v>
      </c>
      <c r="G596" t="str">
        <f ca="1">IF(A596="","",VLOOKUP(A596,Tabelle1!$E$4:$G$99,3,FALSE))</f>
        <v>&amp;#x995</v>
      </c>
      <c r="H596" t="str">
        <f ca="1">IF(B596="","",VLOOKUP(B596,Tabelle1!$E$4:$G$99,3,FALSE))</f>
        <v>&amp;#x9C3</v>
      </c>
      <c r="I596" t="str">
        <f>IF(C596="","",VLOOKUP(C596,Tabelle1!$E$4:$G$99,3,FALSE))</f>
        <v/>
      </c>
      <c r="J596" t="str">
        <f>IF(D596="","",VLOOKUP(D596,Tabelle1!$E$4:$G$99,3,FALSE))</f>
        <v/>
      </c>
      <c r="K596" t="str">
        <f>IF(E596="","",VLOOKUP(E596,Tabelle1!$E$4:$G$99,3,FALSE))</f>
        <v/>
      </c>
      <c r="L596" t="str">
        <f>IF(F596="","",VLOOKUP(F596,Tabelle1!$E$4:$G$99,3,FALSE))</f>
        <v/>
      </c>
      <c r="N596" t="str">
        <f t="shared" ca="1" si="45"/>
        <v>&amp;#x995&amp;#x9C3&lt;br&gt;</v>
      </c>
      <c r="Q596" t="s">
        <v>971</v>
      </c>
      <c r="AT596" s="17"/>
    </row>
    <row r="597" spans="1:46" x14ac:dyDescent="0.3">
      <c r="A597" s="12" t="s">
        <v>55</v>
      </c>
      <c r="B597" t="s">
        <v>169</v>
      </c>
      <c r="G597" t="str">
        <f ca="1">IF(A597="","",VLOOKUP(A597,Tabelle1!$E$4:$G$99,3,FALSE))</f>
        <v>&amp;#x996</v>
      </c>
      <c r="H597" t="str">
        <f ca="1">IF(B597="","",VLOOKUP(B597,Tabelle1!$E$4:$G$99,3,FALSE))</f>
        <v>&amp;#x9C3</v>
      </c>
      <c r="I597" t="str">
        <f>IF(C597="","",VLOOKUP(C597,Tabelle1!$E$4:$G$99,3,FALSE))</f>
        <v/>
      </c>
      <c r="J597" t="str">
        <f>IF(D597="","",VLOOKUP(D597,Tabelle1!$E$4:$G$99,3,FALSE))</f>
        <v/>
      </c>
      <c r="K597" t="str">
        <f>IF(E597="","",VLOOKUP(E597,Tabelle1!$E$4:$G$99,3,FALSE))</f>
        <v/>
      </c>
      <c r="L597" t="str">
        <f>IF(F597="","",VLOOKUP(F597,Tabelle1!$E$4:$G$99,3,FALSE))</f>
        <v/>
      </c>
      <c r="N597" t="str">
        <f t="shared" ca="1" si="45"/>
        <v>&amp;#x996&amp;#x9C3&lt;br&gt;</v>
      </c>
      <c r="Q597" t="s">
        <v>972</v>
      </c>
      <c r="AT597" s="17"/>
    </row>
    <row r="598" spans="1:46" x14ac:dyDescent="0.3">
      <c r="A598" s="12" t="s">
        <v>58</v>
      </c>
      <c r="B598" t="s">
        <v>169</v>
      </c>
      <c r="G598" t="str">
        <f ca="1">IF(A598="","",VLOOKUP(A598,Tabelle1!$E$4:$G$99,3,FALSE))</f>
        <v>&amp;#x997</v>
      </c>
      <c r="H598" t="str">
        <f ca="1">IF(B598="","",VLOOKUP(B598,Tabelle1!$E$4:$G$99,3,FALSE))</f>
        <v>&amp;#x9C3</v>
      </c>
      <c r="I598" t="str">
        <f>IF(C598="","",VLOOKUP(C598,Tabelle1!$E$4:$G$99,3,FALSE))</f>
        <v/>
      </c>
      <c r="J598" t="str">
        <f>IF(D598="","",VLOOKUP(D598,Tabelle1!$E$4:$G$99,3,FALSE))</f>
        <v/>
      </c>
      <c r="K598" t="str">
        <f>IF(E598="","",VLOOKUP(E598,Tabelle1!$E$4:$G$99,3,FALSE))</f>
        <v/>
      </c>
      <c r="L598" t="str">
        <f>IF(F598="","",VLOOKUP(F598,Tabelle1!$E$4:$G$99,3,FALSE))</f>
        <v/>
      </c>
      <c r="N598" t="str">
        <f t="shared" ca="1" si="45"/>
        <v>&amp;#x997&amp;#x9C3&lt;br&gt;</v>
      </c>
      <c r="Q598" t="s">
        <v>973</v>
      </c>
      <c r="AT598" s="17"/>
    </row>
    <row r="599" spans="1:46" x14ac:dyDescent="0.3">
      <c r="A599" s="12" t="s">
        <v>61</v>
      </c>
      <c r="B599" t="s">
        <v>169</v>
      </c>
      <c r="G599" t="str">
        <f ca="1">IF(A599="","",VLOOKUP(A599,Tabelle1!$E$4:$G$99,3,FALSE))</f>
        <v>&amp;#x998</v>
      </c>
      <c r="H599" t="str">
        <f ca="1">IF(B599="","",VLOOKUP(B599,Tabelle1!$E$4:$G$99,3,FALSE))</f>
        <v>&amp;#x9C3</v>
      </c>
      <c r="I599" t="str">
        <f>IF(C599="","",VLOOKUP(C599,Tabelle1!$E$4:$G$99,3,FALSE))</f>
        <v/>
      </c>
      <c r="J599" t="str">
        <f>IF(D599="","",VLOOKUP(D599,Tabelle1!$E$4:$G$99,3,FALSE))</f>
        <v/>
      </c>
      <c r="K599" t="str">
        <f>IF(E599="","",VLOOKUP(E599,Tabelle1!$E$4:$G$99,3,FALSE))</f>
        <v/>
      </c>
      <c r="L599" t="str">
        <f>IF(F599="","",VLOOKUP(F599,Tabelle1!$E$4:$G$99,3,FALSE))</f>
        <v/>
      </c>
      <c r="N599" t="str">
        <f t="shared" ca="1" si="45"/>
        <v>&amp;#x998&amp;#x9C3&lt;br&gt;</v>
      </c>
      <c r="Q599" t="s">
        <v>974</v>
      </c>
      <c r="AT599" s="17"/>
    </row>
    <row r="600" spans="1:46" x14ac:dyDescent="0.3">
      <c r="A600" s="12" t="s">
        <v>64</v>
      </c>
      <c r="B600" t="s">
        <v>169</v>
      </c>
      <c r="G600" t="str">
        <f ca="1">IF(A600="","",VLOOKUP(A600,Tabelle1!$E$4:$G$99,3,FALSE))</f>
        <v>&amp;#x999</v>
      </c>
      <c r="H600" t="str">
        <f ca="1">IF(B600="","",VLOOKUP(B600,Tabelle1!$E$4:$G$99,3,FALSE))</f>
        <v>&amp;#x9C3</v>
      </c>
      <c r="I600" t="str">
        <f>IF(C600="","",VLOOKUP(C600,Tabelle1!$E$4:$G$99,3,FALSE))</f>
        <v/>
      </c>
      <c r="J600" t="str">
        <f>IF(D600="","",VLOOKUP(D600,Tabelle1!$E$4:$G$99,3,FALSE))</f>
        <v/>
      </c>
      <c r="K600" t="str">
        <f>IF(E600="","",VLOOKUP(E600,Tabelle1!$E$4:$G$99,3,FALSE))</f>
        <v/>
      </c>
      <c r="L600" t="str">
        <f>IF(F600="","",VLOOKUP(F600,Tabelle1!$E$4:$G$99,3,FALSE))</f>
        <v/>
      </c>
      <c r="N600" t="str">
        <f t="shared" ca="1" si="45"/>
        <v>&amp;#x999&amp;#x9C3&lt;br&gt;</v>
      </c>
      <c r="Q600" t="s">
        <v>975</v>
      </c>
      <c r="AT600" s="17"/>
    </row>
    <row r="601" spans="1:46" x14ac:dyDescent="0.3">
      <c r="A601" s="12" t="s">
        <v>67</v>
      </c>
      <c r="B601" t="s">
        <v>169</v>
      </c>
      <c r="G601" t="str">
        <f ca="1">IF(A601="","",VLOOKUP(A601,Tabelle1!$E$4:$G$99,3,FALSE))</f>
        <v>&amp;#x99A</v>
      </c>
      <c r="H601" t="str">
        <f ca="1">IF(B601="","",VLOOKUP(B601,Tabelle1!$E$4:$G$99,3,FALSE))</f>
        <v>&amp;#x9C3</v>
      </c>
      <c r="I601" t="str">
        <f>IF(C601="","",VLOOKUP(C601,Tabelle1!$E$4:$G$99,3,FALSE))</f>
        <v/>
      </c>
      <c r="J601" t="str">
        <f>IF(D601="","",VLOOKUP(D601,Tabelle1!$E$4:$G$99,3,FALSE))</f>
        <v/>
      </c>
      <c r="K601" t="str">
        <f>IF(E601="","",VLOOKUP(E601,Tabelle1!$E$4:$G$99,3,FALSE))</f>
        <v/>
      </c>
      <c r="L601" t="str">
        <f>IF(F601="","",VLOOKUP(F601,Tabelle1!$E$4:$G$99,3,FALSE))</f>
        <v/>
      </c>
      <c r="N601" t="str">
        <f t="shared" ca="1" si="45"/>
        <v>&amp;#x99A&amp;#x9C3&lt;br&gt;</v>
      </c>
      <c r="Q601" t="s">
        <v>976</v>
      </c>
      <c r="AT601" s="17"/>
    </row>
    <row r="602" spans="1:46" x14ac:dyDescent="0.3">
      <c r="A602" s="12" t="s">
        <v>70</v>
      </c>
      <c r="B602" t="s">
        <v>169</v>
      </c>
      <c r="G602" t="str">
        <f ca="1">IF(A602="","",VLOOKUP(A602,Tabelle1!$E$4:$G$99,3,FALSE))</f>
        <v>&amp;#x99B</v>
      </c>
      <c r="H602" t="str">
        <f ca="1">IF(B602="","",VLOOKUP(B602,Tabelle1!$E$4:$G$99,3,FALSE))</f>
        <v>&amp;#x9C3</v>
      </c>
      <c r="I602" t="str">
        <f>IF(C602="","",VLOOKUP(C602,Tabelle1!$E$4:$G$99,3,FALSE))</f>
        <v/>
      </c>
      <c r="J602" t="str">
        <f>IF(D602="","",VLOOKUP(D602,Tabelle1!$E$4:$G$99,3,FALSE))</f>
        <v/>
      </c>
      <c r="K602" t="str">
        <f>IF(E602="","",VLOOKUP(E602,Tabelle1!$E$4:$G$99,3,FALSE))</f>
        <v/>
      </c>
      <c r="L602" t="str">
        <f>IF(F602="","",VLOOKUP(F602,Tabelle1!$E$4:$G$99,3,FALSE))</f>
        <v/>
      </c>
      <c r="N602" t="str">
        <f t="shared" ca="1" si="45"/>
        <v>&amp;#x99B&amp;#x9C3&lt;br&gt;</v>
      </c>
      <c r="Q602" t="s">
        <v>977</v>
      </c>
      <c r="AT602" s="17"/>
    </row>
    <row r="603" spans="1:46" x14ac:dyDescent="0.3">
      <c r="A603" s="12" t="s">
        <v>73</v>
      </c>
      <c r="B603" t="s">
        <v>169</v>
      </c>
      <c r="G603" t="str">
        <f ca="1">IF(A603="","",VLOOKUP(A603,Tabelle1!$E$4:$G$99,3,FALSE))</f>
        <v>&amp;#x99C</v>
      </c>
      <c r="H603" t="str">
        <f ca="1">IF(B603="","",VLOOKUP(B603,Tabelle1!$E$4:$G$99,3,FALSE))</f>
        <v>&amp;#x9C3</v>
      </c>
      <c r="I603" t="str">
        <f>IF(C603="","",VLOOKUP(C603,Tabelle1!$E$4:$G$99,3,FALSE))</f>
        <v/>
      </c>
      <c r="J603" t="str">
        <f>IF(D603="","",VLOOKUP(D603,Tabelle1!$E$4:$G$99,3,FALSE))</f>
        <v/>
      </c>
      <c r="K603" t="str">
        <f>IF(E603="","",VLOOKUP(E603,Tabelle1!$E$4:$G$99,3,FALSE))</f>
        <v/>
      </c>
      <c r="L603" t="str">
        <f>IF(F603="","",VLOOKUP(F603,Tabelle1!$E$4:$G$99,3,FALSE))</f>
        <v/>
      </c>
      <c r="N603" t="str">
        <f t="shared" ca="1" si="45"/>
        <v>&amp;#x99C&amp;#x9C3&lt;br&gt;</v>
      </c>
      <c r="Q603" t="s">
        <v>978</v>
      </c>
      <c r="AT603" s="17"/>
    </row>
    <row r="604" spans="1:46" x14ac:dyDescent="0.3">
      <c r="A604" s="12" t="s">
        <v>76</v>
      </c>
      <c r="B604" t="s">
        <v>169</v>
      </c>
      <c r="G604" t="str">
        <f ca="1">IF(A604="","",VLOOKUP(A604,Tabelle1!$E$4:$G$99,3,FALSE))</f>
        <v>&amp;#x99D</v>
      </c>
      <c r="H604" t="str">
        <f ca="1">IF(B604="","",VLOOKUP(B604,Tabelle1!$E$4:$G$99,3,FALSE))</f>
        <v>&amp;#x9C3</v>
      </c>
      <c r="I604" t="str">
        <f>IF(C604="","",VLOOKUP(C604,Tabelle1!$E$4:$G$99,3,FALSE))</f>
        <v/>
      </c>
      <c r="J604" t="str">
        <f>IF(D604="","",VLOOKUP(D604,Tabelle1!$E$4:$G$99,3,FALSE))</f>
        <v/>
      </c>
      <c r="K604" t="str">
        <f>IF(E604="","",VLOOKUP(E604,Tabelle1!$E$4:$G$99,3,FALSE))</f>
        <v/>
      </c>
      <c r="L604" t="str">
        <f>IF(F604="","",VLOOKUP(F604,Tabelle1!$E$4:$G$99,3,FALSE))</f>
        <v/>
      </c>
      <c r="N604" t="str">
        <f t="shared" ca="1" si="45"/>
        <v>&amp;#x99D&amp;#x9C3&lt;br&gt;</v>
      </c>
      <c r="Q604" t="s">
        <v>979</v>
      </c>
      <c r="AT604" s="17"/>
    </row>
    <row r="605" spans="1:46" x14ac:dyDescent="0.3">
      <c r="A605" s="12" t="s">
        <v>79</v>
      </c>
      <c r="B605" t="s">
        <v>169</v>
      </c>
      <c r="G605" t="str">
        <f ca="1">IF(A605="","",VLOOKUP(A605,Tabelle1!$E$4:$G$99,3,FALSE))</f>
        <v>&amp;#x99E</v>
      </c>
      <c r="H605" t="str">
        <f ca="1">IF(B605="","",VLOOKUP(B605,Tabelle1!$E$4:$G$99,3,FALSE))</f>
        <v>&amp;#x9C3</v>
      </c>
      <c r="I605" t="str">
        <f>IF(C605="","",VLOOKUP(C605,Tabelle1!$E$4:$G$99,3,FALSE))</f>
        <v/>
      </c>
      <c r="J605" t="str">
        <f>IF(D605="","",VLOOKUP(D605,Tabelle1!$E$4:$G$99,3,FALSE))</f>
        <v/>
      </c>
      <c r="K605" t="str">
        <f>IF(E605="","",VLOOKUP(E605,Tabelle1!$E$4:$G$99,3,FALSE))</f>
        <v/>
      </c>
      <c r="L605" t="str">
        <f>IF(F605="","",VLOOKUP(F605,Tabelle1!$E$4:$G$99,3,FALSE))</f>
        <v/>
      </c>
      <c r="N605" t="str">
        <f t="shared" ca="1" si="45"/>
        <v>&amp;#x99E&amp;#x9C3&lt;br&gt;</v>
      </c>
      <c r="Q605" t="s">
        <v>980</v>
      </c>
      <c r="AT605" s="17"/>
    </row>
    <row r="606" spans="1:46" x14ac:dyDescent="0.3">
      <c r="A606" s="12" t="s">
        <v>82</v>
      </c>
      <c r="B606" t="s">
        <v>169</v>
      </c>
      <c r="G606" t="str">
        <f ca="1">IF(A606="","",VLOOKUP(A606,Tabelle1!$E$4:$G$99,3,FALSE))</f>
        <v>&amp;#x99F</v>
      </c>
      <c r="H606" t="str">
        <f ca="1">IF(B606="","",VLOOKUP(B606,Tabelle1!$E$4:$G$99,3,FALSE))</f>
        <v>&amp;#x9C3</v>
      </c>
      <c r="I606" t="str">
        <f>IF(C606="","",VLOOKUP(C606,Tabelle1!$E$4:$G$99,3,FALSE))</f>
        <v/>
      </c>
      <c r="J606" t="str">
        <f>IF(D606="","",VLOOKUP(D606,Tabelle1!$E$4:$G$99,3,FALSE))</f>
        <v/>
      </c>
      <c r="K606" t="str">
        <f>IF(E606="","",VLOOKUP(E606,Tabelle1!$E$4:$G$99,3,FALSE))</f>
        <v/>
      </c>
      <c r="L606" t="str">
        <f>IF(F606="","",VLOOKUP(F606,Tabelle1!$E$4:$G$99,3,FALSE))</f>
        <v/>
      </c>
      <c r="N606" t="str">
        <f t="shared" ca="1" si="45"/>
        <v>&amp;#x99F&amp;#x9C3&lt;br&gt;</v>
      </c>
      <c r="Q606" t="s">
        <v>981</v>
      </c>
      <c r="AT606" s="17"/>
    </row>
    <row r="607" spans="1:46" x14ac:dyDescent="0.3">
      <c r="A607" s="12" t="s">
        <v>85</v>
      </c>
      <c r="B607" t="s">
        <v>169</v>
      </c>
      <c r="G607" t="str">
        <f ca="1">IF(A607="","",VLOOKUP(A607,Tabelle1!$E$4:$G$99,3,FALSE))</f>
        <v>&amp;#x9A0</v>
      </c>
      <c r="H607" t="str">
        <f ca="1">IF(B607="","",VLOOKUP(B607,Tabelle1!$E$4:$G$99,3,FALSE))</f>
        <v>&amp;#x9C3</v>
      </c>
      <c r="I607" t="str">
        <f>IF(C607="","",VLOOKUP(C607,Tabelle1!$E$4:$G$99,3,FALSE))</f>
        <v/>
      </c>
      <c r="J607" t="str">
        <f>IF(D607="","",VLOOKUP(D607,Tabelle1!$E$4:$G$99,3,FALSE))</f>
        <v/>
      </c>
      <c r="K607" t="str">
        <f>IF(E607="","",VLOOKUP(E607,Tabelle1!$E$4:$G$99,3,FALSE))</f>
        <v/>
      </c>
      <c r="L607" t="str">
        <f>IF(F607="","",VLOOKUP(F607,Tabelle1!$E$4:$G$99,3,FALSE))</f>
        <v/>
      </c>
      <c r="N607" t="str">
        <f t="shared" ca="1" si="45"/>
        <v>&amp;#x9A0&amp;#x9C3&lt;br&gt;</v>
      </c>
      <c r="Q607" t="s">
        <v>982</v>
      </c>
      <c r="AT607" s="17"/>
    </row>
    <row r="608" spans="1:46" x14ac:dyDescent="0.3">
      <c r="A608" s="12" t="s">
        <v>88</v>
      </c>
      <c r="B608" t="s">
        <v>169</v>
      </c>
      <c r="G608" t="str">
        <f ca="1">IF(A608="","",VLOOKUP(A608,Tabelle1!$E$4:$G$99,3,FALSE))</f>
        <v>&amp;#x9A1</v>
      </c>
      <c r="H608" t="str">
        <f ca="1">IF(B608="","",VLOOKUP(B608,Tabelle1!$E$4:$G$99,3,FALSE))</f>
        <v>&amp;#x9C3</v>
      </c>
      <c r="I608" t="str">
        <f>IF(C608="","",VLOOKUP(C608,Tabelle1!$E$4:$G$99,3,FALSE))</f>
        <v/>
      </c>
      <c r="J608" t="str">
        <f>IF(D608="","",VLOOKUP(D608,Tabelle1!$E$4:$G$99,3,FALSE))</f>
        <v/>
      </c>
      <c r="K608" t="str">
        <f>IF(E608="","",VLOOKUP(E608,Tabelle1!$E$4:$G$99,3,FALSE))</f>
        <v/>
      </c>
      <c r="L608" t="str">
        <f>IF(F608="","",VLOOKUP(F608,Tabelle1!$E$4:$G$99,3,FALSE))</f>
        <v/>
      </c>
      <c r="N608" t="str">
        <f t="shared" ca="1" si="45"/>
        <v>&amp;#x9A1&amp;#x9C3&lt;br&gt;</v>
      </c>
      <c r="Q608" t="s">
        <v>983</v>
      </c>
      <c r="AT608" s="17"/>
    </row>
    <row r="609" spans="1:46" x14ac:dyDescent="0.3">
      <c r="A609" s="12" t="s">
        <v>91</v>
      </c>
      <c r="B609" t="s">
        <v>169</v>
      </c>
      <c r="G609" t="str">
        <f ca="1">IF(A609="","",VLOOKUP(A609,Tabelle1!$E$4:$G$99,3,FALSE))</f>
        <v>&amp;#x9A2</v>
      </c>
      <c r="H609" t="str">
        <f ca="1">IF(B609="","",VLOOKUP(B609,Tabelle1!$E$4:$G$99,3,FALSE))</f>
        <v>&amp;#x9C3</v>
      </c>
      <c r="I609" t="str">
        <f>IF(C609="","",VLOOKUP(C609,Tabelle1!$E$4:$G$99,3,FALSE))</f>
        <v/>
      </c>
      <c r="J609" t="str">
        <f>IF(D609="","",VLOOKUP(D609,Tabelle1!$E$4:$G$99,3,FALSE))</f>
        <v/>
      </c>
      <c r="K609" t="str">
        <f>IF(E609="","",VLOOKUP(E609,Tabelle1!$E$4:$G$99,3,FALSE))</f>
        <v/>
      </c>
      <c r="L609" t="str">
        <f>IF(F609="","",VLOOKUP(F609,Tabelle1!$E$4:$G$99,3,FALSE))</f>
        <v/>
      </c>
      <c r="N609" t="str">
        <f t="shared" ca="1" si="45"/>
        <v>&amp;#x9A2&amp;#x9C3&lt;br&gt;</v>
      </c>
      <c r="Q609" t="s">
        <v>984</v>
      </c>
      <c r="AT609" s="17"/>
    </row>
    <row r="610" spans="1:46" x14ac:dyDescent="0.3">
      <c r="A610" s="12" t="s">
        <v>94</v>
      </c>
      <c r="B610" t="s">
        <v>169</v>
      </c>
      <c r="G610" t="str">
        <f ca="1">IF(A610="","",VLOOKUP(A610,Tabelle1!$E$4:$G$99,3,FALSE))</f>
        <v>&amp;#x9A3</v>
      </c>
      <c r="H610" t="str">
        <f ca="1">IF(B610="","",VLOOKUP(B610,Tabelle1!$E$4:$G$99,3,FALSE))</f>
        <v>&amp;#x9C3</v>
      </c>
      <c r="I610" t="str">
        <f>IF(C610="","",VLOOKUP(C610,Tabelle1!$E$4:$G$99,3,FALSE))</f>
        <v/>
      </c>
      <c r="J610" t="str">
        <f>IF(D610="","",VLOOKUP(D610,Tabelle1!$E$4:$G$99,3,FALSE))</f>
        <v/>
      </c>
      <c r="K610" t="str">
        <f>IF(E610="","",VLOOKUP(E610,Tabelle1!$E$4:$G$99,3,FALSE))</f>
        <v/>
      </c>
      <c r="L610" t="str">
        <f>IF(F610="","",VLOOKUP(F610,Tabelle1!$E$4:$G$99,3,FALSE))</f>
        <v/>
      </c>
      <c r="N610" t="str">
        <f t="shared" ca="1" si="45"/>
        <v>&amp;#x9A3&amp;#x9C3&lt;br&gt;</v>
      </c>
      <c r="Q610" t="s">
        <v>985</v>
      </c>
      <c r="AT610" s="17"/>
    </row>
    <row r="611" spans="1:46" x14ac:dyDescent="0.3">
      <c r="A611" s="12" t="s">
        <v>97</v>
      </c>
      <c r="B611" t="s">
        <v>169</v>
      </c>
      <c r="G611" t="str">
        <f ca="1">IF(A611="","",VLOOKUP(A611,Tabelle1!$E$4:$G$99,3,FALSE))</f>
        <v>&amp;#x9A4</v>
      </c>
      <c r="H611" t="str">
        <f ca="1">IF(B611="","",VLOOKUP(B611,Tabelle1!$E$4:$G$99,3,FALSE))</f>
        <v>&amp;#x9C3</v>
      </c>
      <c r="I611" t="str">
        <f>IF(C611="","",VLOOKUP(C611,Tabelle1!$E$4:$G$99,3,FALSE))</f>
        <v/>
      </c>
      <c r="J611" t="str">
        <f>IF(D611="","",VLOOKUP(D611,Tabelle1!$E$4:$G$99,3,FALSE))</f>
        <v/>
      </c>
      <c r="K611" t="str">
        <f>IF(E611="","",VLOOKUP(E611,Tabelle1!$E$4:$G$99,3,FALSE))</f>
        <v/>
      </c>
      <c r="L611" t="str">
        <f>IF(F611="","",VLOOKUP(F611,Tabelle1!$E$4:$G$99,3,FALSE))</f>
        <v/>
      </c>
      <c r="N611" t="str">
        <f t="shared" ca="1" si="45"/>
        <v>&amp;#x9A4&amp;#x9C3&lt;br&gt;</v>
      </c>
      <c r="Q611" t="s">
        <v>986</v>
      </c>
      <c r="AT611" s="17"/>
    </row>
    <row r="612" spans="1:46" x14ac:dyDescent="0.3">
      <c r="A612" s="12" t="s">
        <v>100</v>
      </c>
      <c r="B612" t="s">
        <v>169</v>
      </c>
      <c r="G612" t="str">
        <f ca="1">IF(A612="","",VLOOKUP(A612,Tabelle1!$E$4:$G$99,3,FALSE))</f>
        <v>&amp;#x9A5</v>
      </c>
      <c r="H612" t="str">
        <f ca="1">IF(B612="","",VLOOKUP(B612,Tabelle1!$E$4:$G$99,3,FALSE))</f>
        <v>&amp;#x9C3</v>
      </c>
      <c r="I612" t="str">
        <f>IF(C612="","",VLOOKUP(C612,Tabelle1!$E$4:$G$99,3,FALSE))</f>
        <v/>
      </c>
      <c r="J612" t="str">
        <f>IF(D612="","",VLOOKUP(D612,Tabelle1!$E$4:$G$99,3,FALSE))</f>
        <v/>
      </c>
      <c r="K612" t="str">
        <f>IF(E612="","",VLOOKUP(E612,Tabelle1!$E$4:$G$99,3,FALSE))</f>
        <v/>
      </c>
      <c r="L612" t="str">
        <f>IF(F612="","",VLOOKUP(F612,Tabelle1!$E$4:$G$99,3,FALSE))</f>
        <v/>
      </c>
      <c r="N612" t="str">
        <f t="shared" ca="1" si="45"/>
        <v>&amp;#x9A5&amp;#x9C3&lt;br&gt;</v>
      </c>
      <c r="Q612" t="s">
        <v>987</v>
      </c>
      <c r="AT612" s="17"/>
    </row>
    <row r="613" spans="1:46" x14ac:dyDescent="0.3">
      <c r="A613" s="12" t="s">
        <v>103</v>
      </c>
      <c r="B613" t="s">
        <v>169</v>
      </c>
      <c r="G613" t="str">
        <f ca="1">IF(A613="","",VLOOKUP(A613,Tabelle1!$E$4:$G$99,3,FALSE))</f>
        <v>&amp;#x9A6</v>
      </c>
      <c r="H613" t="str">
        <f ca="1">IF(B613="","",VLOOKUP(B613,Tabelle1!$E$4:$G$99,3,FALSE))</f>
        <v>&amp;#x9C3</v>
      </c>
      <c r="I613" t="str">
        <f>IF(C613="","",VLOOKUP(C613,Tabelle1!$E$4:$G$99,3,FALSE))</f>
        <v/>
      </c>
      <c r="J613" t="str">
        <f>IF(D613="","",VLOOKUP(D613,Tabelle1!$E$4:$G$99,3,FALSE))</f>
        <v/>
      </c>
      <c r="K613" t="str">
        <f>IF(E613="","",VLOOKUP(E613,Tabelle1!$E$4:$G$99,3,FALSE))</f>
        <v/>
      </c>
      <c r="L613" t="str">
        <f>IF(F613="","",VLOOKUP(F613,Tabelle1!$E$4:$G$99,3,FALSE))</f>
        <v/>
      </c>
      <c r="N613" t="str">
        <f t="shared" ca="1" si="45"/>
        <v>&amp;#x9A6&amp;#x9C3&lt;br&gt;</v>
      </c>
      <c r="Q613" t="s">
        <v>988</v>
      </c>
      <c r="AT613" s="17"/>
    </row>
    <row r="614" spans="1:46" x14ac:dyDescent="0.3">
      <c r="A614" s="12" t="s">
        <v>106</v>
      </c>
      <c r="B614" t="s">
        <v>169</v>
      </c>
      <c r="G614" t="str">
        <f ca="1">IF(A614="","",VLOOKUP(A614,Tabelle1!$E$4:$G$99,3,FALSE))</f>
        <v>&amp;#x9A7</v>
      </c>
      <c r="H614" t="str">
        <f ca="1">IF(B614="","",VLOOKUP(B614,Tabelle1!$E$4:$G$99,3,FALSE))</f>
        <v>&amp;#x9C3</v>
      </c>
      <c r="I614" t="str">
        <f>IF(C614="","",VLOOKUP(C614,Tabelle1!$E$4:$G$99,3,FALSE))</f>
        <v/>
      </c>
      <c r="J614" t="str">
        <f>IF(D614="","",VLOOKUP(D614,Tabelle1!$E$4:$G$99,3,FALSE))</f>
        <v/>
      </c>
      <c r="K614" t="str">
        <f>IF(E614="","",VLOOKUP(E614,Tabelle1!$E$4:$G$99,3,FALSE))</f>
        <v/>
      </c>
      <c r="L614" t="str">
        <f>IF(F614="","",VLOOKUP(F614,Tabelle1!$E$4:$G$99,3,FALSE))</f>
        <v/>
      </c>
      <c r="N614" t="str">
        <f t="shared" ca="1" si="45"/>
        <v>&amp;#x9A7&amp;#x9C3&lt;br&gt;</v>
      </c>
      <c r="Q614" t="s">
        <v>989</v>
      </c>
      <c r="AT614" s="17"/>
    </row>
    <row r="615" spans="1:46" x14ac:dyDescent="0.3">
      <c r="A615" s="12" t="s">
        <v>109</v>
      </c>
      <c r="B615" t="s">
        <v>169</v>
      </c>
      <c r="G615" t="str">
        <f ca="1">IF(A615="","",VLOOKUP(A615,Tabelle1!$E$4:$G$99,3,FALSE))</f>
        <v>&amp;#x9A8</v>
      </c>
      <c r="H615" t="str">
        <f ca="1">IF(B615="","",VLOOKUP(B615,Tabelle1!$E$4:$G$99,3,FALSE))</f>
        <v>&amp;#x9C3</v>
      </c>
      <c r="I615" t="str">
        <f>IF(C615="","",VLOOKUP(C615,Tabelle1!$E$4:$G$99,3,FALSE))</f>
        <v/>
      </c>
      <c r="J615" t="str">
        <f>IF(D615="","",VLOOKUP(D615,Tabelle1!$E$4:$G$99,3,FALSE))</f>
        <v/>
      </c>
      <c r="K615" t="str">
        <f>IF(E615="","",VLOOKUP(E615,Tabelle1!$E$4:$G$99,3,FALSE))</f>
        <v/>
      </c>
      <c r="L615" t="str">
        <f>IF(F615="","",VLOOKUP(F615,Tabelle1!$E$4:$G$99,3,FALSE))</f>
        <v/>
      </c>
      <c r="N615" t="str">
        <f t="shared" ca="1" si="45"/>
        <v>&amp;#x9A8&amp;#x9C3&lt;br&gt;</v>
      </c>
      <c r="Q615" t="s">
        <v>990</v>
      </c>
      <c r="AT615" s="17"/>
    </row>
    <row r="616" spans="1:46" x14ac:dyDescent="0.3">
      <c r="A616" s="12" t="s">
        <v>112</v>
      </c>
      <c r="B616" t="s">
        <v>169</v>
      </c>
      <c r="G616" t="str">
        <f ca="1">IF(A616="","",VLOOKUP(A616,Tabelle1!$E$4:$G$99,3,FALSE))</f>
        <v>&amp;#x9AA</v>
      </c>
      <c r="H616" t="str">
        <f ca="1">IF(B616="","",VLOOKUP(B616,Tabelle1!$E$4:$G$99,3,FALSE))</f>
        <v>&amp;#x9C3</v>
      </c>
      <c r="I616" t="str">
        <f>IF(C616="","",VLOOKUP(C616,Tabelle1!$E$4:$G$99,3,FALSE))</f>
        <v/>
      </c>
      <c r="J616" t="str">
        <f>IF(D616="","",VLOOKUP(D616,Tabelle1!$E$4:$G$99,3,FALSE))</f>
        <v/>
      </c>
      <c r="K616" t="str">
        <f>IF(E616="","",VLOOKUP(E616,Tabelle1!$E$4:$G$99,3,FALSE))</f>
        <v/>
      </c>
      <c r="L616" t="str">
        <f>IF(F616="","",VLOOKUP(F616,Tabelle1!$E$4:$G$99,3,FALSE))</f>
        <v/>
      </c>
      <c r="N616" t="str">
        <f t="shared" ca="1" si="45"/>
        <v>&amp;#x9AA&amp;#x9C3&lt;br&gt;</v>
      </c>
      <c r="Q616" t="s">
        <v>991</v>
      </c>
      <c r="AT616" s="17"/>
    </row>
    <row r="617" spans="1:46" x14ac:dyDescent="0.3">
      <c r="A617" s="12" t="s">
        <v>115</v>
      </c>
      <c r="B617" t="s">
        <v>169</v>
      </c>
      <c r="G617" t="str">
        <f ca="1">IF(A617="","",VLOOKUP(A617,Tabelle1!$E$4:$G$99,3,FALSE))</f>
        <v>&amp;#x9AB</v>
      </c>
      <c r="H617" t="str">
        <f ca="1">IF(B617="","",VLOOKUP(B617,Tabelle1!$E$4:$G$99,3,FALSE))</f>
        <v>&amp;#x9C3</v>
      </c>
      <c r="I617" t="str">
        <f>IF(C617="","",VLOOKUP(C617,Tabelle1!$E$4:$G$99,3,FALSE))</f>
        <v/>
      </c>
      <c r="J617" t="str">
        <f>IF(D617="","",VLOOKUP(D617,Tabelle1!$E$4:$G$99,3,FALSE))</f>
        <v/>
      </c>
      <c r="K617" t="str">
        <f>IF(E617="","",VLOOKUP(E617,Tabelle1!$E$4:$G$99,3,FALSE))</f>
        <v/>
      </c>
      <c r="L617" t="str">
        <f>IF(F617="","",VLOOKUP(F617,Tabelle1!$E$4:$G$99,3,FALSE))</f>
        <v/>
      </c>
      <c r="N617" t="str">
        <f t="shared" ca="1" si="45"/>
        <v>&amp;#x9AB&amp;#x9C3&lt;br&gt;</v>
      </c>
      <c r="Q617" t="s">
        <v>992</v>
      </c>
      <c r="AT617" s="17"/>
    </row>
    <row r="618" spans="1:46" x14ac:dyDescent="0.3">
      <c r="A618" s="12" t="s">
        <v>118</v>
      </c>
      <c r="B618" t="s">
        <v>169</v>
      </c>
      <c r="G618" t="str">
        <f ca="1">IF(A618="","",VLOOKUP(A618,Tabelle1!$E$4:$G$99,3,FALSE))</f>
        <v>&amp;#x9AC</v>
      </c>
      <c r="H618" t="str">
        <f ca="1">IF(B618="","",VLOOKUP(B618,Tabelle1!$E$4:$G$99,3,FALSE))</f>
        <v>&amp;#x9C3</v>
      </c>
      <c r="I618" t="str">
        <f>IF(C618="","",VLOOKUP(C618,Tabelle1!$E$4:$G$99,3,FALSE))</f>
        <v/>
      </c>
      <c r="J618" t="str">
        <f>IF(D618="","",VLOOKUP(D618,Tabelle1!$E$4:$G$99,3,FALSE))</f>
        <v/>
      </c>
      <c r="K618" t="str">
        <f>IF(E618="","",VLOOKUP(E618,Tabelle1!$E$4:$G$99,3,FALSE))</f>
        <v/>
      </c>
      <c r="L618" t="str">
        <f>IF(F618="","",VLOOKUP(F618,Tabelle1!$E$4:$G$99,3,FALSE))</f>
        <v/>
      </c>
      <c r="N618" t="str">
        <f t="shared" ca="1" si="45"/>
        <v>&amp;#x9AC&amp;#x9C3&lt;br&gt;</v>
      </c>
      <c r="Q618" t="s">
        <v>993</v>
      </c>
      <c r="AT618" s="17"/>
    </row>
    <row r="619" spans="1:46" x14ac:dyDescent="0.3">
      <c r="A619" s="12" t="s">
        <v>121</v>
      </c>
      <c r="B619" t="s">
        <v>169</v>
      </c>
      <c r="G619" t="str">
        <f ca="1">IF(A619="","",VLOOKUP(A619,Tabelle1!$E$4:$G$99,3,FALSE))</f>
        <v>&amp;#x9AD</v>
      </c>
      <c r="H619" t="str">
        <f ca="1">IF(B619="","",VLOOKUP(B619,Tabelle1!$E$4:$G$99,3,FALSE))</f>
        <v>&amp;#x9C3</v>
      </c>
      <c r="I619" t="str">
        <f>IF(C619="","",VLOOKUP(C619,Tabelle1!$E$4:$G$99,3,FALSE))</f>
        <v/>
      </c>
      <c r="J619" t="str">
        <f>IF(D619="","",VLOOKUP(D619,Tabelle1!$E$4:$G$99,3,FALSE))</f>
        <v/>
      </c>
      <c r="K619" t="str">
        <f>IF(E619="","",VLOOKUP(E619,Tabelle1!$E$4:$G$99,3,FALSE))</f>
        <v/>
      </c>
      <c r="L619" t="str">
        <f>IF(F619="","",VLOOKUP(F619,Tabelle1!$E$4:$G$99,3,FALSE))</f>
        <v/>
      </c>
      <c r="N619" t="str">
        <f t="shared" ca="1" si="45"/>
        <v>&amp;#x9AD&amp;#x9C3&lt;br&gt;</v>
      </c>
      <c r="Q619" t="s">
        <v>994</v>
      </c>
      <c r="AT619" s="17"/>
    </row>
    <row r="620" spans="1:46" x14ac:dyDescent="0.3">
      <c r="A620" s="12" t="s">
        <v>124</v>
      </c>
      <c r="B620" t="s">
        <v>169</v>
      </c>
      <c r="G620" t="str">
        <f ca="1">IF(A620="","",VLOOKUP(A620,Tabelle1!$E$4:$G$99,3,FALSE))</f>
        <v>&amp;#x9AE</v>
      </c>
      <c r="H620" t="str">
        <f ca="1">IF(B620="","",VLOOKUP(B620,Tabelle1!$E$4:$G$99,3,FALSE))</f>
        <v>&amp;#x9C3</v>
      </c>
      <c r="I620" t="str">
        <f>IF(C620="","",VLOOKUP(C620,Tabelle1!$E$4:$G$99,3,FALSE))</f>
        <v/>
      </c>
      <c r="J620" t="str">
        <f>IF(D620="","",VLOOKUP(D620,Tabelle1!$E$4:$G$99,3,FALSE))</f>
        <v/>
      </c>
      <c r="K620" t="str">
        <f>IF(E620="","",VLOOKUP(E620,Tabelle1!$E$4:$G$99,3,FALSE))</f>
        <v/>
      </c>
      <c r="L620" t="str">
        <f>IF(F620="","",VLOOKUP(F620,Tabelle1!$E$4:$G$99,3,FALSE))</f>
        <v/>
      </c>
      <c r="N620" t="str">
        <f t="shared" ca="1" si="45"/>
        <v>&amp;#x9AE&amp;#x9C3&lt;br&gt;</v>
      </c>
      <c r="Q620" t="s">
        <v>995</v>
      </c>
      <c r="AT620" s="17"/>
    </row>
    <row r="621" spans="1:46" x14ac:dyDescent="0.3">
      <c r="A621" s="12" t="s">
        <v>127</v>
      </c>
      <c r="B621" t="s">
        <v>169</v>
      </c>
      <c r="G621" t="str">
        <f ca="1">IF(A621="","",VLOOKUP(A621,Tabelle1!$E$4:$G$99,3,FALSE))</f>
        <v>&amp;#x9AF</v>
      </c>
      <c r="H621" t="str">
        <f ca="1">IF(B621="","",VLOOKUP(B621,Tabelle1!$E$4:$G$99,3,FALSE))</f>
        <v>&amp;#x9C3</v>
      </c>
      <c r="I621" t="str">
        <f>IF(C621="","",VLOOKUP(C621,Tabelle1!$E$4:$G$99,3,FALSE))</f>
        <v/>
      </c>
      <c r="J621" t="str">
        <f>IF(D621="","",VLOOKUP(D621,Tabelle1!$E$4:$G$99,3,FALSE))</f>
        <v/>
      </c>
      <c r="K621" t="str">
        <f>IF(E621="","",VLOOKUP(E621,Tabelle1!$E$4:$G$99,3,FALSE))</f>
        <v/>
      </c>
      <c r="L621" t="str">
        <f>IF(F621="","",VLOOKUP(F621,Tabelle1!$E$4:$G$99,3,FALSE))</f>
        <v/>
      </c>
      <c r="N621" t="str">
        <f t="shared" ca="1" si="45"/>
        <v>&amp;#x9AF&amp;#x9C3&lt;br&gt;</v>
      </c>
      <c r="Q621" t="s">
        <v>996</v>
      </c>
      <c r="AT621" s="17"/>
    </row>
    <row r="622" spans="1:46" x14ac:dyDescent="0.3">
      <c r="A622" s="12" t="s">
        <v>130</v>
      </c>
      <c r="B622" t="s">
        <v>169</v>
      </c>
      <c r="G622" t="str">
        <f ca="1">IF(A622="","",VLOOKUP(A622,Tabelle1!$E$4:$G$99,3,FALSE))</f>
        <v>&amp;#x9B0</v>
      </c>
      <c r="H622" t="str">
        <f ca="1">IF(B622="","",VLOOKUP(B622,Tabelle1!$E$4:$G$99,3,FALSE))</f>
        <v>&amp;#x9C3</v>
      </c>
      <c r="I622" t="str">
        <f>IF(C622="","",VLOOKUP(C622,Tabelle1!$E$4:$G$99,3,FALSE))</f>
        <v/>
      </c>
      <c r="J622" t="str">
        <f>IF(D622="","",VLOOKUP(D622,Tabelle1!$E$4:$G$99,3,FALSE))</f>
        <v/>
      </c>
      <c r="K622" t="str">
        <f>IF(E622="","",VLOOKUP(E622,Tabelle1!$E$4:$G$99,3,FALSE))</f>
        <v/>
      </c>
      <c r="L622" t="str">
        <f>IF(F622="","",VLOOKUP(F622,Tabelle1!$E$4:$G$99,3,FALSE))</f>
        <v/>
      </c>
      <c r="N622" t="str">
        <f t="shared" ca="1" si="45"/>
        <v>&amp;#x9B0&amp;#x9C3&lt;br&gt;</v>
      </c>
      <c r="Q622" t="s">
        <v>997</v>
      </c>
      <c r="AT622" s="17"/>
    </row>
    <row r="623" spans="1:46" x14ac:dyDescent="0.3">
      <c r="A623" s="12" t="s">
        <v>133</v>
      </c>
      <c r="B623" t="s">
        <v>169</v>
      </c>
      <c r="G623" t="str">
        <f ca="1">IF(A623="","",VLOOKUP(A623,Tabelle1!$E$4:$G$99,3,FALSE))</f>
        <v>&amp;#x9B2</v>
      </c>
      <c r="H623" t="str">
        <f ca="1">IF(B623="","",VLOOKUP(B623,Tabelle1!$E$4:$G$99,3,FALSE))</f>
        <v>&amp;#x9C3</v>
      </c>
      <c r="I623" t="str">
        <f>IF(C623="","",VLOOKUP(C623,Tabelle1!$E$4:$G$99,3,FALSE))</f>
        <v/>
      </c>
      <c r="J623" t="str">
        <f>IF(D623="","",VLOOKUP(D623,Tabelle1!$E$4:$G$99,3,FALSE))</f>
        <v/>
      </c>
      <c r="K623" t="str">
        <f>IF(E623="","",VLOOKUP(E623,Tabelle1!$E$4:$G$99,3,FALSE))</f>
        <v/>
      </c>
      <c r="L623" t="str">
        <f>IF(F623="","",VLOOKUP(F623,Tabelle1!$E$4:$G$99,3,FALSE))</f>
        <v/>
      </c>
      <c r="N623" t="str">
        <f t="shared" ca="1" si="45"/>
        <v>&amp;#x9B2&amp;#x9C3&lt;br&gt;</v>
      </c>
      <c r="Q623" t="s">
        <v>998</v>
      </c>
    </row>
    <row r="624" spans="1:46" x14ac:dyDescent="0.3">
      <c r="A624" s="12" t="s">
        <v>136</v>
      </c>
      <c r="B624" t="s">
        <v>169</v>
      </c>
      <c r="G624" t="str">
        <f ca="1">IF(A624="","",VLOOKUP(A624,Tabelle1!$E$4:$G$99,3,FALSE))</f>
        <v>&amp;#x9B6</v>
      </c>
      <c r="H624" t="str">
        <f ca="1">IF(B624="","",VLOOKUP(B624,Tabelle1!$E$4:$G$99,3,FALSE))</f>
        <v>&amp;#x9C3</v>
      </c>
      <c r="I624" t="str">
        <f>IF(C624="","",VLOOKUP(C624,Tabelle1!$E$4:$G$99,3,FALSE))</f>
        <v/>
      </c>
      <c r="J624" t="str">
        <f>IF(D624="","",VLOOKUP(D624,Tabelle1!$E$4:$G$99,3,FALSE))</f>
        <v/>
      </c>
      <c r="K624" t="str">
        <f>IF(E624="","",VLOOKUP(E624,Tabelle1!$E$4:$G$99,3,FALSE))</f>
        <v/>
      </c>
      <c r="L624" t="str">
        <f>IF(F624="","",VLOOKUP(F624,Tabelle1!$E$4:$G$99,3,FALSE))</f>
        <v/>
      </c>
      <c r="N624" t="str">
        <f t="shared" ca="1" si="45"/>
        <v>&amp;#x9B6&amp;#x9C3&lt;br&gt;</v>
      </c>
      <c r="Q624" t="s">
        <v>999</v>
      </c>
    </row>
    <row r="625" spans="1:17" x14ac:dyDescent="0.3">
      <c r="A625" s="12" t="s">
        <v>139</v>
      </c>
      <c r="B625" t="s">
        <v>169</v>
      </c>
      <c r="G625" t="str">
        <f ca="1">IF(A625="","",VLOOKUP(A625,Tabelle1!$E$4:$G$99,3,FALSE))</f>
        <v>&amp;#x9B7</v>
      </c>
      <c r="H625" t="str">
        <f ca="1">IF(B625="","",VLOOKUP(B625,Tabelle1!$E$4:$G$99,3,FALSE))</f>
        <v>&amp;#x9C3</v>
      </c>
      <c r="I625" t="str">
        <f>IF(C625="","",VLOOKUP(C625,Tabelle1!$E$4:$G$99,3,FALSE))</f>
        <v/>
      </c>
      <c r="J625" t="str">
        <f>IF(D625="","",VLOOKUP(D625,Tabelle1!$E$4:$G$99,3,FALSE))</f>
        <v/>
      </c>
      <c r="K625" t="str">
        <f>IF(E625="","",VLOOKUP(E625,Tabelle1!$E$4:$G$99,3,FALSE))</f>
        <v/>
      </c>
      <c r="L625" t="str">
        <f>IF(F625="","",VLOOKUP(F625,Tabelle1!$E$4:$G$99,3,FALSE))</f>
        <v/>
      </c>
      <c r="N625" t="str">
        <f t="shared" ca="1" si="45"/>
        <v>&amp;#x9B7&amp;#x9C3&lt;br&gt;</v>
      </c>
      <c r="Q625" t="s">
        <v>1000</v>
      </c>
    </row>
    <row r="626" spans="1:17" x14ac:dyDescent="0.3">
      <c r="A626" s="12" t="s">
        <v>142</v>
      </c>
      <c r="B626" t="s">
        <v>169</v>
      </c>
      <c r="G626" t="str">
        <f ca="1">IF(A626="","",VLOOKUP(A626,Tabelle1!$E$4:$G$99,3,FALSE))</f>
        <v>&amp;#x9B8</v>
      </c>
      <c r="H626" t="str">
        <f ca="1">IF(B626="","",VLOOKUP(B626,Tabelle1!$E$4:$G$99,3,FALSE))</f>
        <v>&amp;#x9C3</v>
      </c>
      <c r="I626" t="str">
        <f>IF(C626="","",VLOOKUP(C626,Tabelle1!$E$4:$G$99,3,FALSE))</f>
        <v/>
      </c>
      <c r="J626" t="str">
        <f>IF(D626="","",VLOOKUP(D626,Tabelle1!$E$4:$G$99,3,FALSE))</f>
        <v/>
      </c>
      <c r="K626" t="str">
        <f>IF(E626="","",VLOOKUP(E626,Tabelle1!$E$4:$G$99,3,FALSE))</f>
        <v/>
      </c>
      <c r="L626" t="str">
        <f>IF(F626="","",VLOOKUP(F626,Tabelle1!$E$4:$G$99,3,FALSE))</f>
        <v/>
      </c>
      <c r="N626" t="str">
        <f t="shared" ca="1" si="45"/>
        <v>&amp;#x9B8&amp;#x9C3&lt;br&gt;</v>
      </c>
      <c r="Q626" t="s">
        <v>1001</v>
      </c>
    </row>
    <row r="627" spans="1:17" x14ac:dyDescent="0.3">
      <c r="A627" s="12" t="s">
        <v>145</v>
      </c>
      <c r="B627" t="s">
        <v>169</v>
      </c>
      <c r="G627" t="str">
        <f ca="1">IF(A627="","",VLOOKUP(A627,Tabelle1!$E$4:$G$99,3,FALSE))</f>
        <v>&amp;#x9B9</v>
      </c>
      <c r="H627" t="str">
        <f ca="1">IF(B627="","",VLOOKUP(B627,Tabelle1!$E$4:$G$99,3,FALSE))</f>
        <v>&amp;#x9C3</v>
      </c>
      <c r="I627" t="str">
        <f>IF(C627="","",VLOOKUP(C627,Tabelle1!$E$4:$G$99,3,FALSE))</f>
        <v/>
      </c>
      <c r="J627" t="str">
        <f>IF(D627="","",VLOOKUP(D627,Tabelle1!$E$4:$G$99,3,FALSE))</f>
        <v/>
      </c>
      <c r="K627" t="str">
        <f>IF(E627="","",VLOOKUP(E627,Tabelle1!$E$4:$G$99,3,FALSE))</f>
        <v/>
      </c>
      <c r="L627" t="str">
        <f>IF(F627="","",VLOOKUP(F627,Tabelle1!$E$4:$G$99,3,FALSE))</f>
        <v/>
      </c>
      <c r="N627" t="str">
        <f t="shared" ca="1" si="45"/>
        <v>&amp;#x9B9&amp;#x9C3&lt;br&gt;</v>
      </c>
      <c r="Q627" t="s">
        <v>680</v>
      </c>
    </row>
  </sheetData>
  <mergeCells count="10">
    <mergeCell ref="AT347:AT415"/>
    <mergeCell ref="AT416:AT484"/>
    <mergeCell ref="AT485:AT553"/>
    <mergeCell ref="AT554:AT568"/>
    <mergeCell ref="AW2:AW38"/>
    <mergeCell ref="AT2:AT70"/>
    <mergeCell ref="AT71:AT139"/>
    <mergeCell ref="AT140:AT208"/>
    <mergeCell ref="AT209:AT277"/>
    <mergeCell ref="AT278:AT3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02E-C574-497A-9633-274472F49FA7}">
  <dimension ref="A1:AK70"/>
  <sheetViews>
    <sheetView topLeftCell="A25" zoomScale="80" zoomScaleNormal="80" workbookViewId="0">
      <selection activeCell="D51" sqref="D51"/>
    </sheetView>
  </sheetViews>
  <sheetFormatPr defaultRowHeight="14.4" x14ac:dyDescent="0.3"/>
  <cols>
    <col min="9" max="9" width="13.33203125" bestFit="1" customWidth="1"/>
    <col min="10" max="11" width="12.109375" bestFit="1" customWidth="1"/>
    <col min="12" max="12" width="14" bestFit="1" customWidth="1"/>
    <col min="13" max="13" width="19" bestFit="1" customWidth="1"/>
    <col min="14" max="14" width="54.44140625" bestFit="1" customWidth="1"/>
  </cols>
  <sheetData>
    <row r="1" spans="1:37" x14ac:dyDescent="0.3">
      <c r="I1" t="s">
        <v>321</v>
      </c>
      <c r="J1" t="s">
        <v>321</v>
      </c>
      <c r="K1" t="s">
        <v>321</v>
      </c>
      <c r="L1" t="s">
        <v>321</v>
      </c>
      <c r="M1" t="s">
        <v>321</v>
      </c>
      <c r="N1" t="s">
        <v>321</v>
      </c>
    </row>
    <row r="2" spans="1:37" x14ac:dyDescent="0.3">
      <c r="A2" s="12" t="s">
        <v>317</v>
      </c>
      <c r="B2" s="12" t="s">
        <v>318</v>
      </c>
      <c r="C2" s="12" t="s">
        <v>319</v>
      </c>
      <c r="D2" s="12" t="s">
        <v>320</v>
      </c>
      <c r="E2" s="12" t="s">
        <v>314</v>
      </c>
      <c r="I2" t="s">
        <v>317</v>
      </c>
      <c r="J2" t="s">
        <v>318</v>
      </c>
      <c r="K2" t="s">
        <v>319</v>
      </c>
      <c r="L2" t="s">
        <v>320</v>
      </c>
      <c r="M2" t="s">
        <v>314</v>
      </c>
      <c r="N2" t="s">
        <v>322</v>
      </c>
      <c r="O2" t="s">
        <v>323</v>
      </c>
      <c r="W2" t="s">
        <v>324</v>
      </c>
    </row>
    <row r="3" spans="1:37" ht="14.4" customHeight="1" x14ac:dyDescent="0.3">
      <c r="A3" s="12" t="s">
        <v>292</v>
      </c>
      <c r="B3" s="12"/>
      <c r="C3" s="12"/>
      <c r="D3" t="str">
        <f ca="1">Tabelle1!E20</f>
        <v>ক</v>
      </c>
      <c r="E3" t="s">
        <v>311</v>
      </c>
      <c r="I3" s="14" t="str">
        <f>CONCATENATE("""",A$2,""": """,A3,"""")</f>
        <v>"col1": "k"</v>
      </c>
      <c r="J3" s="14" t="str">
        <f t="shared" ref="J3:M3" si="0">CONCATENATE("""",B$2,""": """,B3,"""")</f>
        <v>"col2": ""</v>
      </c>
      <c r="K3" s="14" t="str">
        <f t="shared" si="0"/>
        <v>"col3": ""</v>
      </c>
      <c r="L3" s="14" t="str">
        <f t="shared" ca="1" si="0"/>
        <v>"col4": "ক"</v>
      </c>
      <c r="M3" s="14" t="str">
        <f t="shared" si="0"/>
        <v>"type": "banjon"</v>
      </c>
      <c r="N3" s="13" t="str">
        <f ca="1">CONCATENATE("{ ",$I3,", ",$L3,", ",$M3," }")</f>
        <v>{ "col1": "k", "col4": "ক", "type": "banjon" }</v>
      </c>
      <c r="O3" s="13" t="str">
        <f ca="1">CONCATENATE("{ ",$I3,", ",$J3,", ",$L3,", ",$M3," }")</f>
        <v>{ "col1": "k", "col2": "", "col4": "ক", "type": "banjon" }</v>
      </c>
      <c r="W3" t="str">
        <f ca="1">IF(B3="",N3,O3)</f>
        <v>{ "col1": "k", "col4": "ক", "type": "banjon" }</v>
      </c>
      <c r="AD3" s="21" t="str">
        <f ca="1">W3&amp;","&amp;W4&amp;","&amp;W5&amp;","&amp;W6&amp;","&amp;W7&amp;","&amp;W8&amp;","&amp;W9&amp;","&amp;W10&amp;","&amp;W11&amp;","&amp;W12&amp;","&amp;W13&amp;","&amp;W14&amp;","&amp;W15&amp;","&amp;W16&amp;","&amp;W17&amp;","&amp;W18&amp;","&amp;W19&amp;","&amp;W20&amp;","&amp;W21&amp;","&amp;W22&amp;","&amp;W23&amp;","&amp;W24&amp;","&amp;W25&amp;","&amp;W26&amp;","&amp;W27&amp;","&amp;W28&amp;","&amp;W29&amp;","&amp;W30&amp;","&amp;W31&amp;","&amp;W32&amp;","&amp;W33&amp;","&amp;W34</f>
        <v>{ "col1": "k", "col4": "ক", "type": "banjon" },{ "col1": "k", "col2": "h", "col4": "খ", "type": "banjon" },{ "col1": "g", "col4": "গ", "type": "banjon" },{ "col1": "g", "col2": "h", "col4": "ঘ", "type": "banjon" },{ "col1": "n", "col4": "ঙ", "type": "banjon" },{ "col1": "c", "col2": "h", "col4": "চ", "type": "banjon" },{ "col1": "c", "col2": "h", "col4": "ছ", "type": "banjon" },{ "col1": "j", "col4": "জ", "type": "banjon" },{ "col1": "j", "col2": "h", "col4": "ঝ", "type": "banjon" },{ "col1": "y", "col4": "ঞ", "type": "banjon" },{ "col1": "t", "col4": "ট", "type": "banjon" },{ "col1": "t", "col2": "h", "col4": "ঠ", "type": "banjon" },{ "col1": "d", "col4": "ড", "type": "banjon" },{ "col1": "d", "col2": "h", "col4": "ঢ", "type": "banjon" },{ "col1": "n", "col4": "ণ", "type": "banjon" },{ "col1": "t", "col4": "ত", "type": "banjon" },{ "col1": "t", "col2": "h", "col4": "থ", "type": "banjon" },{ "col1": "d", "col4": "দ", "type": "banjon" },{ "col1": "d", "col2": "h", "col4": "ধ", "type": "banjon" },{ "col1": "n", "col4": "ন", "type": "banjon" },{ "col1": "p", "col4": "প", "type": "banjon" },{ "col1": "f", "col4": "ফ", "type": "banjon" },{ "col1": "b", "col4": "ব", "type": "banjon" },{ "col1": "b", "col2": "h", "col4": "ভ", "type": "banjon" },{ "col1": "m", "col4": "ম", "type": "banjon" },{ "col1": "y", "col4": "য", "type": "banjon" },{ "col1": "r", "col4": "র", "type": "banjon" },{ "col1": "l", "col4": "ল", "type": "banjon" },{ "col1": "s", "col2": "h", "col4": "শ", "type": "banjon" },{ "col1": "s", "col2": "h", "col4": "ষ", "type": "banjon" },{ "col1": "s", "col4": "স", "type": "banjon" },{ "col1": "h", "col4": "হ", "type": "banjon" }</v>
      </c>
      <c r="AE3" s="21"/>
      <c r="AF3" s="21"/>
      <c r="AG3" s="21"/>
      <c r="AH3" s="21"/>
      <c r="AI3" s="21"/>
      <c r="AJ3" s="21"/>
      <c r="AK3" s="21"/>
    </row>
    <row r="4" spans="1:37" x14ac:dyDescent="0.3">
      <c r="A4" s="12" t="s">
        <v>292</v>
      </c>
      <c r="B4" s="12" t="s">
        <v>293</v>
      </c>
      <c r="C4" s="12"/>
      <c r="D4" t="str">
        <f ca="1">Tabelle1!E21</f>
        <v>খ</v>
      </c>
      <c r="E4" t="s">
        <v>311</v>
      </c>
      <c r="I4" s="14" t="str">
        <f t="shared" ref="I4:I34" si="1">CONCATENATE("""",A$2,""": """,A4,"""")</f>
        <v>"col1": "k"</v>
      </c>
      <c r="J4" s="14" t="str">
        <f t="shared" ref="J4:J34" si="2">CONCATENATE("""",B$2,""": """,B4,"""")</f>
        <v>"col2": "h"</v>
      </c>
      <c r="K4" s="14" t="str">
        <f t="shared" ref="K4:K34" si="3">CONCATENATE("""",C$2,""": """,C4,"""")</f>
        <v>"col3": ""</v>
      </c>
      <c r="L4" s="14" t="str">
        <f t="shared" ref="L4:L34" ca="1" si="4">CONCATENATE("""",D$2,""": """,D4,"""")</f>
        <v>"col4": "খ"</v>
      </c>
      <c r="M4" s="14" t="str">
        <f t="shared" ref="M4:M34" si="5">CONCATENATE("""",E$2,""": """,E4,"""")</f>
        <v>"type": "banjon"</v>
      </c>
      <c r="N4" s="13" t="str">
        <f t="shared" ref="N4:N34" ca="1" si="6">CONCATENATE("{ ",$I4,", ",$L4,", ",$M4," }")</f>
        <v>{ "col1": "k", "col4": "খ", "type": "banjon" }</v>
      </c>
      <c r="O4" s="13" t="str">
        <f t="shared" ref="O4:O34" ca="1" si="7">CONCATENATE("{ ",$I4,", ",$J4,", ",$L4,", ",$M4," }")</f>
        <v>{ "col1": "k", "col2": "h", "col4": "খ", "type": "banjon" }</v>
      </c>
      <c r="W4" t="str">
        <f t="shared" ref="W4:W34" ca="1" si="8">IF(B4="",N4,O4)</f>
        <v>{ "col1": "k", "col2": "h", "col4": "খ", "type": "banjon" }</v>
      </c>
      <c r="AD4" s="21"/>
      <c r="AE4" s="21"/>
      <c r="AF4" s="21"/>
      <c r="AG4" s="21"/>
      <c r="AH4" s="21"/>
      <c r="AI4" s="21"/>
      <c r="AJ4" s="21"/>
      <c r="AK4" s="21"/>
    </row>
    <row r="5" spans="1:37" x14ac:dyDescent="0.3">
      <c r="A5" s="12" t="s">
        <v>294</v>
      </c>
      <c r="B5" s="12"/>
      <c r="C5" s="12"/>
      <c r="D5" t="str">
        <f ca="1">Tabelle1!E22</f>
        <v>গ</v>
      </c>
      <c r="E5" t="s">
        <v>311</v>
      </c>
      <c r="I5" s="14" t="str">
        <f t="shared" si="1"/>
        <v>"col1": "g"</v>
      </c>
      <c r="J5" s="14" t="str">
        <f t="shared" si="2"/>
        <v>"col2": ""</v>
      </c>
      <c r="K5" s="14" t="str">
        <f t="shared" si="3"/>
        <v>"col3": ""</v>
      </c>
      <c r="L5" s="14" t="str">
        <f t="shared" ca="1" si="4"/>
        <v>"col4": "গ"</v>
      </c>
      <c r="M5" s="14" t="str">
        <f t="shared" si="5"/>
        <v>"type": "banjon"</v>
      </c>
      <c r="N5" s="13" t="str">
        <f t="shared" ca="1" si="6"/>
        <v>{ "col1": "g", "col4": "গ", "type": "banjon" }</v>
      </c>
      <c r="O5" s="13" t="str">
        <f t="shared" ca="1" si="7"/>
        <v>{ "col1": "g", "col2": "", "col4": "গ", "type": "banjon" }</v>
      </c>
      <c r="W5" t="str">
        <f t="shared" ca="1" si="8"/>
        <v>{ "col1": "g", "col4": "গ", "type": "banjon" }</v>
      </c>
      <c r="AD5" s="21"/>
      <c r="AE5" s="21"/>
      <c r="AF5" s="21"/>
      <c r="AG5" s="21"/>
      <c r="AH5" s="21"/>
      <c r="AI5" s="21"/>
      <c r="AJ5" s="21"/>
      <c r="AK5" s="21"/>
    </row>
    <row r="6" spans="1:37" x14ac:dyDescent="0.3">
      <c r="A6" s="12" t="s">
        <v>294</v>
      </c>
      <c r="B6" s="12" t="s">
        <v>293</v>
      </c>
      <c r="C6" s="12"/>
      <c r="D6" t="str">
        <f ca="1">Tabelle1!E23</f>
        <v>ঘ</v>
      </c>
      <c r="E6" t="s">
        <v>311</v>
      </c>
      <c r="I6" s="14" t="str">
        <f t="shared" si="1"/>
        <v>"col1": "g"</v>
      </c>
      <c r="J6" s="14" t="str">
        <f t="shared" si="2"/>
        <v>"col2": "h"</v>
      </c>
      <c r="K6" s="14" t="str">
        <f t="shared" si="3"/>
        <v>"col3": ""</v>
      </c>
      <c r="L6" s="14" t="str">
        <f t="shared" ca="1" si="4"/>
        <v>"col4": "ঘ"</v>
      </c>
      <c r="M6" s="14" t="str">
        <f t="shared" si="5"/>
        <v>"type": "banjon"</v>
      </c>
      <c r="N6" s="13" t="str">
        <f t="shared" ca="1" si="6"/>
        <v>{ "col1": "g", "col4": "ঘ", "type": "banjon" }</v>
      </c>
      <c r="O6" s="13" t="str">
        <f t="shared" ca="1" si="7"/>
        <v>{ "col1": "g", "col2": "h", "col4": "ঘ", "type": "banjon" }</v>
      </c>
      <c r="W6" t="str">
        <f t="shared" ca="1" si="8"/>
        <v>{ "col1": "g", "col2": "h", "col4": "ঘ", "type": "banjon" }</v>
      </c>
      <c r="AD6" s="21"/>
      <c r="AE6" s="21"/>
      <c r="AF6" s="21"/>
      <c r="AG6" s="21"/>
      <c r="AH6" s="21"/>
      <c r="AI6" s="21"/>
      <c r="AJ6" s="21"/>
      <c r="AK6" s="21"/>
    </row>
    <row r="7" spans="1:37" x14ac:dyDescent="0.3">
      <c r="A7" s="12" t="s">
        <v>295</v>
      </c>
      <c r="B7" s="12"/>
      <c r="C7" s="12"/>
      <c r="D7" t="str">
        <f ca="1">Tabelle1!E24</f>
        <v>ঙ</v>
      </c>
      <c r="E7" t="s">
        <v>311</v>
      </c>
      <c r="I7" s="14" t="str">
        <f t="shared" si="1"/>
        <v>"col1": "n"</v>
      </c>
      <c r="J7" s="14" t="str">
        <f t="shared" si="2"/>
        <v>"col2": ""</v>
      </c>
      <c r="K7" s="14" t="str">
        <f t="shared" si="3"/>
        <v>"col3": ""</v>
      </c>
      <c r="L7" s="14" t="str">
        <f t="shared" ca="1" si="4"/>
        <v>"col4": "ঙ"</v>
      </c>
      <c r="M7" s="14" t="str">
        <f t="shared" si="5"/>
        <v>"type": "banjon"</v>
      </c>
      <c r="N7" s="13" t="str">
        <f t="shared" ca="1" si="6"/>
        <v>{ "col1": "n", "col4": "ঙ", "type": "banjon" }</v>
      </c>
      <c r="O7" s="13" t="str">
        <f t="shared" ca="1" si="7"/>
        <v>{ "col1": "n", "col2": "", "col4": "ঙ", "type": "banjon" }</v>
      </c>
      <c r="W7" t="str">
        <f t="shared" ca="1" si="8"/>
        <v>{ "col1": "n", "col4": "ঙ", "type": "banjon" }</v>
      </c>
      <c r="AD7" s="21"/>
      <c r="AE7" s="21"/>
      <c r="AF7" s="21"/>
      <c r="AG7" s="21"/>
      <c r="AH7" s="21"/>
      <c r="AI7" s="21"/>
      <c r="AJ7" s="21"/>
      <c r="AK7" s="21"/>
    </row>
    <row r="8" spans="1:37" x14ac:dyDescent="0.3">
      <c r="A8" s="12" t="s">
        <v>296</v>
      </c>
      <c r="B8" s="12" t="s">
        <v>293</v>
      </c>
      <c r="C8" s="12"/>
      <c r="D8" t="str">
        <f ca="1">Tabelle1!E25</f>
        <v>চ</v>
      </c>
      <c r="E8" t="s">
        <v>311</v>
      </c>
      <c r="I8" s="14" t="str">
        <f t="shared" si="1"/>
        <v>"col1": "c"</v>
      </c>
      <c r="J8" s="14" t="str">
        <f t="shared" si="2"/>
        <v>"col2": "h"</v>
      </c>
      <c r="K8" s="14" t="str">
        <f t="shared" si="3"/>
        <v>"col3": ""</v>
      </c>
      <c r="L8" s="14" t="str">
        <f t="shared" ca="1" si="4"/>
        <v>"col4": "চ"</v>
      </c>
      <c r="M8" s="14" t="str">
        <f t="shared" si="5"/>
        <v>"type": "banjon"</v>
      </c>
      <c r="N8" s="13" t="str">
        <f t="shared" ca="1" si="6"/>
        <v>{ "col1": "c", "col4": "চ", "type": "banjon" }</v>
      </c>
      <c r="O8" s="13" t="str">
        <f t="shared" ca="1" si="7"/>
        <v>{ "col1": "c", "col2": "h", "col4": "চ", "type": "banjon" }</v>
      </c>
      <c r="W8" t="str">
        <f t="shared" ca="1" si="8"/>
        <v>{ "col1": "c", "col2": "h", "col4": "চ", "type": "banjon" }</v>
      </c>
      <c r="AD8" s="21"/>
      <c r="AE8" s="21"/>
      <c r="AF8" s="21"/>
      <c r="AG8" s="21"/>
      <c r="AH8" s="21"/>
      <c r="AI8" s="21"/>
      <c r="AJ8" s="21"/>
      <c r="AK8" s="21"/>
    </row>
    <row r="9" spans="1:37" x14ac:dyDescent="0.3">
      <c r="A9" s="12" t="s">
        <v>296</v>
      </c>
      <c r="B9" s="12" t="s">
        <v>293</v>
      </c>
      <c r="C9" s="12" t="s">
        <v>293</v>
      </c>
      <c r="D9" t="str">
        <f ca="1">Tabelle1!E26</f>
        <v>ছ</v>
      </c>
      <c r="E9" t="s">
        <v>311</v>
      </c>
      <c r="I9" s="14" t="str">
        <f t="shared" si="1"/>
        <v>"col1": "c"</v>
      </c>
      <c r="J9" s="14" t="str">
        <f t="shared" si="2"/>
        <v>"col2": "h"</v>
      </c>
      <c r="K9" s="14" t="str">
        <f t="shared" si="3"/>
        <v>"col3": "h"</v>
      </c>
      <c r="L9" s="14" t="str">
        <f t="shared" ca="1" si="4"/>
        <v>"col4": "ছ"</v>
      </c>
      <c r="M9" s="14" t="str">
        <f t="shared" si="5"/>
        <v>"type": "banjon"</v>
      </c>
      <c r="N9" s="13" t="str">
        <f t="shared" ca="1" si="6"/>
        <v>{ "col1": "c", "col4": "ছ", "type": "banjon" }</v>
      </c>
      <c r="O9" s="13" t="str">
        <f t="shared" ca="1" si="7"/>
        <v>{ "col1": "c", "col2": "h", "col4": "ছ", "type": "banjon" }</v>
      </c>
      <c r="W9" t="str">
        <f t="shared" ca="1" si="8"/>
        <v>{ "col1": "c", "col2": "h", "col4": "ছ", "type": "banjon" }</v>
      </c>
      <c r="AD9" s="21"/>
      <c r="AE9" s="21"/>
      <c r="AF9" s="21"/>
      <c r="AG9" s="21"/>
      <c r="AH9" s="21"/>
      <c r="AI9" s="21"/>
      <c r="AJ9" s="21"/>
      <c r="AK9" s="21"/>
    </row>
    <row r="10" spans="1:37" x14ac:dyDescent="0.3">
      <c r="A10" s="12" t="s">
        <v>297</v>
      </c>
      <c r="B10" s="12"/>
      <c r="C10" s="12"/>
      <c r="D10" t="str">
        <f ca="1">Tabelle1!E27</f>
        <v>জ</v>
      </c>
      <c r="E10" t="s">
        <v>311</v>
      </c>
      <c r="I10" s="14" t="str">
        <f t="shared" si="1"/>
        <v>"col1": "j"</v>
      </c>
      <c r="J10" s="14" t="str">
        <f t="shared" si="2"/>
        <v>"col2": ""</v>
      </c>
      <c r="K10" s="14" t="str">
        <f t="shared" si="3"/>
        <v>"col3": ""</v>
      </c>
      <c r="L10" s="14" t="str">
        <f t="shared" ca="1" si="4"/>
        <v>"col4": "জ"</v>
      </c>
      <c r="M10" s="14" t="str">
        <f t="shared" si="5"/>
        <v>"type": "banjon"</v>
      </c>
      <c r="N10" s="13" t="str">
        <f t="shared" ca="1" si="6"/>
        <v>{ "col1": "j", "col4": "জ", "type": "banjon" }</v>
      </c>
      <c r="O10" s="13" t="str">
        <f t="shared" ca="1" si="7"/>
        <v>{ "col1": "j", "col2": "", "col4": "জ", "type": "banjon" }</v>
      </c>
      <c r="W10" t="str">
        <f t="shared" ca="1" si="8"/>
        <v>{ "col1": "j", "col4": "জ", "type": "banjon" }</v>
      </c>
      <c r="AD10" s="21"/>
      <c r="AE10" s="21"/>
      <c r="AF10" s="21"/>
      <c r="AG10" s="21"/>
      <c r="AH10" s="21"/>
      <c r="AI10" s="21"/>
      <c r="AJ10" s="21"/>
      <c r="AK10" s="21"/>
    </row>
    <row r="11" spans="1:37" x14ac:dyDescent="0.3">
      <c r="A11" s="12" t="s">
        <v>297</v>
      </c>
      <c r="B11" s="12" t="s">
        <v>293</v>
      </c>
      <c r="C11" s="12"/>
      <c r="D11" t="str">
        <f ca="1">Tabelle1!E28</f>
        <v>ঝ</v>
      </c>
      <c r="E11" t="s">
        <v>311</v>
      </c>
      <c r="I11" s="14" t="str">
        <f t="shared" si="1"/>
        <v>"col1": "j"</v>
      </c>
      <c r="J11" s="14" t="str">
        <f t="shared" si="2"/>
        <v>"col2": "h"</v>
      </c>
      <c r="K11" s="14" t="str">
        <f t="shared" si="3"/>
        <v>"col3": ""</v>
      </c>
      <c r="L11" s="14" t="str">
        <f t="shared" ca="1" si="4"/>
        <v>"col4": "ঝ"</v>
      </c>
      <c r="M11" s="14" t="str">
        <f t="shared" si="5"/>
        <v>"type": "banjon"</v>
      </c>
      <c r="N11" s="13" t="str">
        <f t="shared" ca="1" si="6"/>
        <v>{ "col1": "j", "col4": "ঝ", "type": "banjon" }</v>
      </c>
      <c r="O11" s="13" t="str">
        <f t="shared" ca="1" si="7"/>
        <v>{ "col1": "j", "col2": "h", "col4": "ঝ", "type": "banjon" }</v>
      </c>
      <c r="Q11" s="13"/>
      <c r="W11" t="str">
        <f t="shared" ca="1" si="8"/>
        <v>{ "col1": "j", "col2": "h", "col4": "ঝ", "type": "banjon" }</v>
      </c>
      <c r="AD11" s="21"/>
      <c r="AE11" s="21"/>
      <c r="AF11" s="21"/>
      <c r="AG11" s="21"/>
      <c r="AH11" s="21"/>
      <c r="AI11" s="21"/>
      <c r="AJ11" s="21"/>
      <c r="AK11" s="21"/>
    </row>
    <row r="12" spans="1:37" x14ac:dyDescent="0.3">
      <c r="A12" s="12" t="s">
        <v>298</v>
      </c>
      <c r="B12" s="12"/>
      <c r="C12" s="12"/>
      <c r="D12" t="str">
        <f ca="1">Tabelle1!E29</f>
        <v>ঞ</v>
      </c>
      <c r="E12" t="s">
        <v>311</v>
      </c>
      <c r="I12" s="14" t="str">
        <f t="shared" si="1"/>
        <v>"col1": "y"</v>
      </c>
      <c r="J12" s="14" t="str">
        <f t="shared" si="2"/>
        <v>"col2": ""</v>
      </c>
      <c r="K12" s="14" t="str">
        <f t="shared" si="3"/>
        <v>"col3": ""</v>
      </c>
      <c r="L12" s="14" t="str">
        <f t="shared" ca="1" si="4"/>
        <v>"col4": "ঞ"</v>
      </c>
      <c r="M12" s="14" t="str">
        <f t="shared" si="5"/>
        <v>"type": "banjon"</v>
      </c>
      <c r="N12" s="13" t="str">
        <f t="shared" ca="1" si="6"/>
        <v>{ "col1": "y", "col4": "ঞ", "type": "banjon" }</v>
      </c>
      <c r="O12" s="13" t="str">
        <f t="shared" ca="1" si="7"/>
        <v>{ "col1": "y", "col2": "", "col4": "ঞ", "type": "banjon" }</v>
      </c>
      <c r="W12" t="str">
        <f t="shared" ca="1" si="8"/>
        <v>{ "col1": "y", "col4": "ঞ", "type": "banjon" }</v>
      </c>
      <c r="AD12" s="21"/>
      <c r="AE12" s="21"/>
      <c r="AF12" s="21"/>
      <c r="AG12" s="21"/>
      <c r="AH12" s="21"/>
      <c r="AI12" s="21"/>
      <c r="AJ12" s="21"/>
      <c r="AK12" s="21"/>
    </row>
    <row r="13" spans="1:37" x14ac:dyDescent="0.3">
      <c r="A13" s="12" t="s">
        <v>299</v>
      </c>
      <c r="B13" s="12"/>
      <c r="C13" s="12"/>
      <c r="D13" t="str">
        <f ca="1">Tabelle1!E30</f>
        <v>ট</v>
      </c>
      <c r="E13" t="s">
        <v>311</v>
      </c>
      <c r="I13" s="14" t="str">
        <f t="shared" si="1"/>
        <v>"col1": "t"</v>
      </c>
      <c r="J13" s="14" t="str">
        <f t="shared" si="2"/>
        <v>"col2": ""</v>
      </c>
      <c r="K13" s="14" t="str">
        <f t="shared" si="3"/>
        <v>"col3": ""</v>
      </c>
      <c r="L13" s="14" t="str">
        <f t="shared" ca="1" si="4"/>
        <v>"col4": "ট"</v>
      </c>
      <c r="M13" s="14" t="str">
        <f t="shared" si="5"/>
        <v>"type": "banjon"</v>
      </c>
      <c r="N13" s="13" t="str">
        <f t="shared" ca="1" si="6"/>
        <v>{ "col1": "t", "col4": "ট", "type": "banjon" }</v>
      </c>
      <c r="O13" s="13" t="str">
        <f t="shared" ca="1" si="7"/>
        <v>{ "col1": "t", "col2": "", "col4": "ট", "type": "banjon" }</v>
      </c>
      <c r="W13" t="str">
        <f t="shared" ca="1" si="8"/>
        <v>{ "col1": "t", "col4": "ট", "type": "banjon" }</v>
      </c>
      <c r="AD13" s="21"/>
      <c r="AE13" s="21"/>
      <c r="AF13" s="21"/>
      <c r="AG13" s="21"/>
      <c r="AH13" s="21"/>
      <c r="AI13" s="21"/>
      <c r="AJ13" s="21"/>
      <c r="AK13" s="21"/>
    </row>
    <row r="14" spans="1:37" x14ac:dyDescent="0.3">
      <c r="A14" s="12" t="s">
        <v>299</v>
      </c>
      <c r="B14" s="12" t="s">
        <v>293</v>
      </c>
      <c r="C14" s="12"/>
      <c r="D14" t="str">
        <f ca="1">Tabelle1!E31</f>
        <v>ঠ</v>
      </c>
      <c r="E14" t="s">
        <v>311</v>
      </c>
      <c r="I14" s="14" t="str">
        <f t="shared" si="1"/>
        <v>"col1": "t"</v>
      </c>
      <c r="J14" s="14" t="str">
        <f t="shared" si="2"/>
        <v>"col2": "h"</v>
      </c>
      <c r="K14" s="14" t="str">
        <f t="shared" si="3"/>
        <v>"col3": ""</v>
      </c>
      <c r="L14" s="14" t="str">
        <f t="shared" ca="1" si="4"/>
        <v>"col4": "ঠ"</v>
      </c>
      <c r="M14" s="14" t="str">
        <f t="shared" si="5"/>
        <v>"type": "banjon"</v>
      </c>
      <c r="N14" s="13" t="str">
        <f t="shared" ca="1" si="6"/>
        <v>{ "col1": "t", "col4": "ঠ", "type": "banjon" }</v>
      </c>
      <c r="O14" s="13" t="str">
        <f t="shared" ca="1" si="7"/>
        <v>{ "col1": "t", "col2": "h", "col4": "ঠ", "type": "banjon" }</v>
      </c>
      <c r="W14" t="str">
        <f t="shared" ca="1" si="8"/>
        <v>{ "col1": "t", "col2": "h", "col4": "ঠ", "type": "banjon" }</v>
      </c>
      <c r="AD14" s="21"/>
      <c r="AE14" s="21"/>
      <c r="AF14" s="21"/>
      <c r="AG14" s="21"/>
      <c r="AH14" s="21"/>
      <c r="AI14" s="21"/>
      <c r="AJ14" s="21"/>
      <c r="AK14" s="21"/>
    </row>
    <row r="15" spans="1:37" x14ac:dyDescent="0.3">
      <c r="A15" s="12" t="s">
        <v>300</v>
      </c>
      <c r="B15" s="12"/>
      <c r="C15" s="12"/>
      <c r="D15" t="str">
        <f ca="1">Tabelle1!E32</f>
        <v>ড</v>
      </c>
      <c r="E15" t="s">
        <v>311</v>
      </c>
      <c r="I15" s="14" t="str">
        <f t="shared" si="1"/>
        <v>"col1": "d"</v>
      </c>
      <c r="J15" s="14" t="str">
        <f t="shared" si="2"/>
        <v>"col2": ""</v>
      </c>
      <c r="K15" s="14" t="str">
        <f t="shared" si="3"/>
        <v>"col3": ""</v>
      </c>
      <c r="L15" s="14" t="str">
        <f t="shared" ca="1" si="4"/>
        <v>"col4": "ড"</v>
      </c>
      <c r="M15" s="14" t="str">
        <f t="shared" si="5"/>
        <v>"type": "banjon"</v>
      </c>
      <c r="N15" s="13" t="str">
        <f t="shared" ca="1" si="6"/>
        <v>{ "col1": "d", "col4": "ড", "type": "banjon" }</v>
      </c>
      <c r="O15" s="13" t="str">
        <f t="shared" ca="1" si="7"/>
        <v>{ "col1": "d", "col2": "", "col4": "ড", "type": "banjon" }</v>
      </c>
      <c r="W15" t="str">
        <f t="shared" ca="1" si="8"/>
        <v>{ "col1": "d", "col4": "ড", "type": "banjon" }</v>
      </c>
      <c r="AD15" s="21"/>
      <c r="AE15" s="21"/>
      <c r="AF15" s="21"/>
      <c r="AG15" s="21"/>
      <c r="AH15" s="21"/>
      <c r="AI15" s="21"/>
      <c r="AJ15" s="21"/>
      <c r="AK15" s="21"/>
    </row>
    <row r="16" spans="1:37" x14ac:dyDescent="0.3">
      <c r="A16" s="12" t="s">
        <v>300</v>
      </c>
      <c r="B16" s="12" t="s">
        <v>293</v>
      </c>
      <c r="C16" s="12"/>
      <c r="D16" t="str">
        <f ca="1">Tabelle1!E33</f>
        <v>ঢ</v>
      </c>
      <c r="E16" t="s">
        <v>311</v>
      </c>
      <c r="I16" s="14" t="str">
        <f t="shared" si="1"/>
        <v>"col1": "d"</v>
      </c>
      <c r="J16" s="14" t="str">
        <f t="shared" si="2"/>
        <v>"col2": "h"</v>
      </c>
      <c r="K16" s="14" t="str">
        <f t="shared" si="3"/>
        <v>"col3": ""</v>
      </c>
      <c r="L16" s="14" t="str">
        <f t="shared" ca="1" si="4"/>
        <v>"col4": "ঢ"</v>
      </c>
      <c r="M16" s="14" t="str">
        <f t="shared" si="5"/>
        <v>"type": "banjon"</v>
      </c>
      <c r="N16" s="13" t="str">
        <f t="shared" ca="1" si="6"/>
        <v>{ "col1": "d", "col4": "ঢ", "type": "banjon" }</v>
      </c>
      <c r="O16" s="13" t="str">
        <f t="shared" ca="1" si="7"/>
        <v>{ "col1": "d", "col2": "h", "col4": "ঢ", "type": "banjon" }</v>
      </c>
      <c r="W16" t="str">
        <f t="shared" ca="1" si="8"/>
        <v>{ "col1": "d", "col2": "h", "col4": "ঢ", "type": "banjon" }</v>
      </c>
      <c r="AD16" s="21"/>
      <c r="AE16" s="21"/>
      <c r="AF16" s="21"/>
      <c r="AG16" s="21"/>
      <c r="AH16" s="21"/>
      <c r="AI16" s="21"/>
      <c r="AJ16" s="21"/>
      <c r="AK16" s="21"/>
    </row>
    <row r="17" spans="1:37" x14ac:dyDescent="0.3">
      <c r="A17" s="12" t="s">
        <v>295</v>
      </c>
      <c r="B17" s="12"/>
      <c r="C17" s="12"/>
      <c r="D17" t="str">
        <f ca="1">Tabelle1!E34</f>
        <v>ণ</v>
      </c>
      <c r="E17" t="s">
        <v>311</v>
      </c>
      <c r="I17" s="14" t="str">
        <f t="shared" si="1"/>
        <v>"col1": "n"</v>
      </c>
      <c r="J17" s="14" t="str">
        <f t="shared" si="2"/>
        <v>"col2": ""</v>
      </c>
      <c r="K17" s="14" t="str">
        <f t="shared" si="3"/>
        <v>"col3": ""</v>
      </c>
      <c r="L17" s="14" t="str">
        <f t="shared" ca="1" si="4"/>
        <v>"col4": "ণ"</v>
      </c>
      <c r="M17" s="14" t="str">
        <f t="shared" si="5"/>
        <v>"type": "banjon"</v>
      </c>
      <c r="N17" s="13" t="str">
        <f t="shared" ca="1" si="6"/>
        <v>{ "col1": "n", "col4": "ণ", "type": "banjon" }</v>
      </c>
      <c r="O17" s="13" t="str">
        <f t="shared" ca="1" si="7"/>
        <v>{ "col1": "n", "col2": "", "col4": "ণ", "type": "banjon" }</v>
      </c>
      <c r="W17" t="str">
        <f t="shared" ca="1" si="8"/>
        <v>{ "col1": "n", "col4": "ণ", "type": "banjon" }</v>
      </c>
      <c r="AD17" s="21"/>
      <c r="AE17" s="21"/>
      <c r="AF17" s="21"/>
      <c r="AG17" s="21"/>
      <c r="AH17" s="21"/>
      <c r="AI17" s="21"/>
      <c r="AJ17" s="21"/>
      <c r="AK17" s="21"/>
    </row>
    <row r="18" spans="1:37" x14ac:dyDescent="0.3">
      <c r="A18" s="12" t="s">
        <v>299</v>
      </c>
      <c r="B18" s="12"/>
      <c r="C18" s="12"/>
      <c r="D18" t="str">
        <f ca="1">Tabelle1!E35</f>
        <v>ত</v>
      </c>
      <c r="E18" t="s">
        <v>311</v>
      </c>
      <c r="I18" s="14" t="str">
        <f t="shared" si="1"/>
        <v>"col1": "t"</v>
      </c>
      <c r="J18" s="14" t="str">
        <f t="shared" si="2"/>
        <v>"col2": ""</v>
      </c>
      <c r="K18" s="14" t="str">
        <f t="shared" si="3"/>
        <v>"col3": ""</v>
      </c>
      <c r="L18" s="14" t="str">
        <f t="shared" ca="1" si="4"/>
        <v>"col4": "ত"</v>
      </c>
      <c r="M18" s="14" t="str">
        <f t="shared" si="5"/>
        <v>"type": "banjon"</v>
      </c>
      <c r="N18" s="13" t="str">
        <f t="shared" ca="1" si="6"/>
        <v>{ "col1": "t", "col4": "ত", "type": "banjon" }</v>
      </c>
      <c r="O18" s="13" t="str">
        <f t="shared" ca="1" si="7"/>
        <v>{ "col1": "t", "col2": "", "col4": "ত", "type": "banjon" }</v>
      </c>
      <c r="W18" t="str">
        <f t="shared" ca="1" si="8"/>
        <v>{ "col1": "t", "col4": "ত", "type": "banjon" }</v>
      </c>
      <c r="AD18" s="21"/>
      <c r="AE18" s="21"/>
      <c r="AF18" s="21"/>
      <c r="AG18" s="21"/>
      <c r="AH18" s="21"/>
      <c r="AI18" s="21"/>
      <c r="AJ18" s="21"/>
      <c r="AK18" s="21"/>
    </row>
    <row r="19" spans="1:37" x14ac:dyDescent="0.3">
      <c r="A19" s="12" t="s">
        <v>299</v>
      </c>
      <c r="B19" s="12" t="s">
        <v>293</v>
      </c>
      <c r="C19" s="12"/>
      <c r="D19" t="str">
        <f ca="1">Tabelle1!E36</f>
        <v>থ</v>
      </c>
      <c r="E19" t="s">
        <v>311</v>
      </c>
      <c r="I19" s="14" t="str">
        <f t="shared" si="1"/>
        <v>"col1": "t"</v>
      </c>
      <c r="J19" s="14" t="str">
        <f t="shared" si="2"/>
        <v>"col2": "h"</v>
      </c>
      <c r="K19" s="14" t="str">
        <f t="shared" si="3"/>
        <v>"col3": ""</v>
      </c>
      <c r="L19" s="14" t="str">
        <f t="shared" ca="1" si="4"/>
        <v>"col4": "থ"</v>
      </c>
      <c r="M19" s="14" t="str">
        <f t="shared" si="5"/>
        <v>"type": "banjon"</v>
      </c>
      <c r="N19" s="13" t="str">
        <f t="shared" ca="1" si="6"/>
        <v>{ "col1": "t", "col4": "থ", "type": "banjon" }</v>
      </c>
      <c r="O19" s="13" t="str">
        <f t="shared" ca="1" si="7"/>
        <v>{ "col1": "t", "col2": "h", "col4": "থ", "type": "banjon" }</v>
      </c>
      <c r="W19" t="str">
        <f t="shared" ca="1" si="8"/>
        <v>{ "col1": "t", "col2": "h", "col4": "থ", "type": "banjon" }</v>
      </c>
      <c r="AD19" s="21"/>
      <c r="AE19" s="21"/>
      <c r="AF19" s="21"/>
      <c r="AG19" s="21"/>
      <c r="AH19" s="21"/>
      <c r="AI19" s="21"/>
      <c r="AJ19" s="21"/>
      <c r="AK19" s="21"/>
    </row>
    <row r="20" spans="1:37" x14ac:dyDescent="0.3">
      <c r="A20" s="12" t="s">
        <v>300</v>
      </c>
      <c r="B20" s="12"/>
      <c r="C20" s="12"/>
      <c r="D20" t="str">
        <f ca="1">Tabelle1!E37</f>
        <v>দ</v>
      </c>
      <c r="E20" t="s">
        <v>311</v>
      </c>
      <c r="I20" s="14" t="str">
        <f t="shared" si="1"/>
        <v>"col1": "d"</v>
      </c>
      <c r="J20" s="14" t="str">
        <f t="shared" si="2"/>
        <v>"col2": ""</v>
      </c>
      <c r="K20" s="14" t="str">
        <f t="shared" si="3"/>
        <v>"col3": ""</v>
      </c>
      <c r="L20" s="14" t="str">
        <f t="shared" ca="1" si="4"/>
        <v>"col4": "দ"</v>
      </c>
      <c r="M20" s="14" t="str">
        <f t="shared" si="5"/>
        <v>"type": "banjon"</v>
      </c>
      <c r="N20" s="13" t="str">
        <f t="shared" ca="1" si="6"/>
        <v>{ "col1": "d", "col4": "দ", "type": "banjon" }</v>
      </c>
      <c r="O20" s="13" t="str">
        <f t="shared" ca="1" si="7"/>
        <v>{ "col1": "d", "col2": "", "col4": "দ", "type": "banjon" }</v>
      </c>
      <c r="W20" t="str">
        <f t="shared" ca="1" si="8"/>
        <v>{ "col1": "d", "col4": "দ", "type": "banjon" }</v>
      </c>
      <c r="AD20" s="21"/>
      <c r="AE20" s="21"/>
      <c r="AF20" s="21"/>
      <c r="AG20" s="21"/>
      <c r="AH20" s="21"/>
      <c r="AI20" s="21"/>
      <c r="AJ20" s="21"/>
      <c r="AK20" s="21"/>
    </row>
    <row r="21" spans="1:37" x14ac:dyDescent="0.3">
      <c r="A21" s="12" t="s">
        <v>300</v>
      </c>
      <c r="B21" s="12" t="s">
        <v>293</v>
      </c>
      <c r="C21" s="12"/>
      <c r="D21" t="str">
        <f ca="1">Tabelle1!E38</f>
        <v>ধ</v>
      </c>
      <c r="E21" t="s">
        <v>311</v>
      </c>
      <c r="I21" s="14" t="str">
        <f t="shared" si="1"/>
        <v>"col1": "d"</v>
      </c>
      <c r="J21" s="14" t="str">
        <f t="shared" si="2"/>
        <v>"col2": "h"</v>
      </c>
      <c r="K21" s="14" t="str">
        <f t="shared" si="3"/>
        <v>"col3": ""</v>
      </c>
      <c r="L21" s="14" t="str">
        <f t="shared" ca="1" si="4"/>
        <v>"col4": "ধ"</v>
      </c>
      <c r="M21" s="14" t="str">
        <f t="shared" si="5"/>
        <v>"type": "banjon"</v>
      </c>
      <c r="N21" s="13" t="str">
        <f t="shared" ca="1" si="6"/>
        <v>{ "col1": "d", "col4": "ধ", "type": "banjon" }</v>
      </c>
      <c r="O21" s="13" t="str">
        <f t="shared" ca="1" si="7"/>
        <v>{ "col1": "d", "col2": "h", "col4": "ধ", "type": "banjon" }</v>
      </c>
      <c r="W21" t="str">
        <f t="shared" ca="1" si="8"/>
        <v>{ "col1": "d", "col2": "h", "col4": "ধ", "type": "banjon" }</v>
      </c>
      <c r="AD21" s="21"/>
      <c r="AE21" s="21"/>
      <c r="AF21" s="21"/>
      <c r="AG21" s="21"/>
      <c r="AH21" s="21"/>
      <c r="AI21" s="21"/>
      <c r="AJ21" s="21"/>
      <c r="AK21" s="21"/>
    </row>
    <row r="22" spans="1:37" x14ac:dyDescent="0.3">
      <c r="A22" s="12" t="s">
        <v>295</v>
      </c>
      <c r="B22" s="12"/>
      <c r="C22" s="12"/>
      <c r="D22" t="str">
        <f ca="1">Tabelle1!E39</f>
        <v>ন</v>
      </c>
      <c r="E22" t="s">
        <v>311</v>
      </c>
      <c r="I22" s="14" t="str">
        <f t="shared" si="1"/>
        <v>"col1": "n"</v>
      </c>
      <c r="J22" s="14" t="str">
        <f t="shared" si="2"/>
        <v>"col2": ""</v>
      </c>
      <c r="K22" s="14" t="str">
        <f t="shared" si="3"/>
        <v>"col3": ""</v>
      </c>
      <c r="L22" s="14" t="str">
        <f t="shared" ca="1" si="4"/>
        <v>"col4": "ন"</v>
      </c>
      <c r="M22" s="14" t="str">
        <f t="shared" si="5"/>
        <v>"type": "banjon"</v>
      </c>
      <c r="N22" s="13" t="str">
        <f t="shared" ca="1" si="6"/>
        <v>{ "col1": "n", "col4": "ন", "type": "banjon" }</v>
      </c>
      <c r="O22" s="13" t="str">
        <f t="shared" ca="1" si="7"/>
        <v>{ "col1": "n", "col2": "", "col4": "ন", "type": "banjon" }</v>
      </c>
      <c r="W22" t="str">
        <f t="shared" ca="1" si="8"/>
        <v>{ "col1": "n", "col4": "ন", "type": "banjon" }</v>
      </c>
      <c r="AD22" s="21"/>
      <c r="AE22" s="21"/>
      <c r="AF22" s="21"/>
      <c r="AG22" s="21"/>
      <c r="AH22" s="21"/>
      <c r="AI22" s="21"/>
      <c r="AJ22" s="21"/>
      <c r="AK22" s="21"/>
    </row>
    <row r="23" spans="1:37" x14ac:dyDescent="0.3">
      <c r="A23" s="12" t="s">
        <v>301</v>
      </c>
      <c r="B23" s="12"/>
      <c r="C23" s="12"/>
      <c r="D23" t="str">
        <f ca="1">Tabelle1!E40</f>
        <v>প</v>
      </c>
      <c r="E23" t="s">
        <v>311</v>
      </c>
      <c r="I23" s="14" t="str">
        <f t="shared" si="1"/>
        <v>"col1": "p"</v>
      </c>
      <c r="J23" s="14" t="str">
        <f t="shared" si="2"/>
        <v>"col2": ""</v>
      </c>
      <c r="K23" s="14" t="str">
        <f t="shared" si="3"/>
        <v>"col3": ""</v>
      </c>
      <c r="L23" s="14" t="str">
        <f t="shared" ca="1" si="4"/>
        <v>"col4": "প"</v>
      </c>
      <c r="M23" s="14" t="str">
        <f t="shared" si="5"/>
        <v>"type": "banjon"</v>
      </c>
      <c r="N23" s="13" t="str">
        <f t="shared" ca="1" si="6"/>
        <v>{ "col1": "p", "col4": "প", "type": "banjon" }</v>
      </c>
      <c r="O23" s="13" t="str">
        <f t="shared" ca="1" si="7"/>
        <v>{ "col1": "p", "col2": "", "col4": "প", "type": "banjon" }</v>
      </c>
      <c r="W23" t="str">
        <f t="shared" ca="1" si="8"/>
        <v>{ "col1": "p", "col4": "প", "type": "banjon" }</v>
      </c>
      <c r="AD23" s="21"/>
      <c r="AE23" s="21"/>
      <c r="AF23" s="21"/>
      <c r="AG23" s="21"/>
      <c r="AH23" s="21"/>
      <c r="AI23" s="21"/>
      <c r="AJ23" s="21"/>
      <c r="AK23" s="21"/>
    </row>
    <row r="24" spans="1:37" x14ac:dyDescent="0.3">
      <c r="A24" s="12" t="s">
        <v>302</v>
      </c>
      <c r="B24" s="12"/>
      <c r="C24" s="12"/>
      <c r="D24" t="str">
        <f ca="1">Tabelle1!E41</f>
        <v>ফ</v>
      </c>
      <c r="E24" t="s">
        <v>311</v>
      </c>
      <c r="I24" s="14" t="str">
        <f t="shared" si="1"/>
        <v>"col1": "f"</v>
      </c>
      <c r="J24" s="14" t="str">
        <f t="shared" si="2"/>
        <v>"col2": ""</v>
      </c>
      <c r="K24" s="14" t="str">
        <f t="shared" si="3"/>
        <v>"col3": ""</v>
      </c>
      <c r="L24" s="14" t="str">
        <f t="shared" ca="1" si="4"/>
        <v>"col4": "ফ"</v>
      </c>
      <c r="M24" s="14" t="str">
        <f t="shared" si="5"/>
        <v>"type": "banjon"</v>
      </c>
      <c r="N24" s="13" t="str">
        <f t="shared" ca="1" si="6"/>
        <v>{ "col1": "f", "col4": "ফ", "type": "banjon" }</v>
      </c>
      <c r="O24" s="13" t="str">
        <f t="shared" ca="1" si="7"/>
        <v>{ "col1": "f", "col2": "", "col4": "ফ", "type": "banjon" }</v>
      </c>
      <c r="W24" t="str">
        <f t="shared" ca="1" si="8"/>
        <v>{ "col1": "f", "col4": "ফ", "type": "banjon" }</v>
      </c>
      <c r="AD24" s="21"/>
      <c r="AE24" s="21"/>
      <c r="AF24" s="21"/>
      <c r="AG24" s="21"/>
      <c r="AH24" s="21"/>
      <c r="AI24" s="21"/>
      <c r="AJ24" s="21"/>
      <c r="AK24" s="21"/>
    </row>
    <row r="25" spans="1:37" x14ac:dyDescent="0.3">
      <c r="A25" s="12" t="s">
        <v>303</v>
      </c>
      <c r="B25" s="12"/>
      <c r="C25" s="12"/>
      <c r="D25" t="str">
        <f ca="1">Tabelle1!E42</f>
        <v>ব</v>
      </c>
      <c r="E25" t="s">
        <v>311</v>
      </c>
      <c r="I25" s="14" t="str">
        <f t="shared" si="1"/>
        <v>"col1": "b"</v>
      </c>
      <c r="J25" s="14" t="str">
        <f t="shared" si="2"/>
        <v>"col2": ""</v>
      </c>
      <c r="K25" s="14" t="str">
        <f t="shared" si="3"/>
        <v>"col3": ""</v>
      </c>
      <c r="L25" s="14" t="str">
        <f t="shared" ca="1" si="4"/>
        <v>"col4": "ব"</v>
      </c>
      <c r="M25" s="14" t="str">
        <f t="shared" si="5"/>
        <v>"type": "banjon"</v>
      </c>
      <c r="N25" s="13" t="str">
        <f t="shared" ca="1" si="6"/>
        <v>{ "col1": "b", "col4": "ব", "type": "banjon" }</v>
      </c>
      <c r="O25" s="13" t="str">
        <f t="shared" ca="1" si="7"/>
        <v>{ "col1": "b", "col2": "", "col4": "ব", "type": "banjon" }</v>
      </c>
      <c r="W25" t="str">
        <f t="shared" ca="1" si="8"/>
        <v>{ "col1": "b", "col4": "ব", "type": "banjon" }</v>
      </c>
      <c r="AD25" s="21"/>
      <c r="AE25" s="21"/>
      <c r="AF25" s="21"/>
      <c r="AG25" s="21"/>
      <c r="AH25" s="21"/>
      <c r="AI25" s="21"/>
      <c r="AJ25" s="21"/>
      <c r="AK25" s="21"/>
    </row>
    <row r="26" spans="1:37" x14ac:dyDescent="0.3">
      <c r="A26" s="12" t="s">
        <v>303</v>
      </c>
      <c r="B26" s="12" t="s">
        <v>293</v>
      </c>
      <c r="C26" s="12"/>
      <c r="D26" t="str">
        <f ca="1">Tabelle1!E43</f>
        <v>ভ</v>
      </c>
      <c r="E26" t="s">
        <v>311</v>
      </c>
      <c r="I26" s="14" t="str">
        <f t="shared" si="1"/>
        <v>"col1": "b"</v>
      </c>
      <c r="J26" s="14" t="str">
        <f t="shared" si="2"/>
        <v>"col2": "h"</v>
      </c>
      <c r="K26" s="14" t="str">
        <f t="shared" si="3"/>
        <v>"col3": ""</v>
      </c>
      <c r="L26" s="14" t="str">
        <f t="shared" ca="1" si="4"/>
        <v>"col4": "ভ"</v>
      </c>
      <c r="M26" s="14" t="str">
        <f t="shared" si="5"/>
        <v>"type": "banjon"</v>
      </c>
      <c r="N26" s="13" t="str">
        <f t="shared" ca="1" si="6"/>
        <v>{ "col1": "b", "col4": "ভ", "type": "banjon" }</v>
      </c>
      <c r="O26" s="13" t="str">
        <f t="shared" ca="1" si="7"/>
        <v>{ "col1": "b", "col2": "h", "col4": "ভ", "type": "banjon" }</v>
      </c>
      <c r="W26" t="str">
        <f t="shared" ca="1" si="8"/>
        <v>{ "col1": "b", "col2": "h", "col4": "ভ", "type": "banjon" }</v>
      </c>
      <c r="AD26" s="21"/>
      <c r="AE26" s="21"/>
      <c r="AF26" s="21"/>
      <c r="AG26" s="21"/>
      <c r="AH26" s="21"/>
      <c r="AI26" s="21"/>
      <c r="AJ26" s="21"/>
      <c r="AK26" s="21"/>
    </row>
    <row r="27" spans="1:37" x14ac:dyDescent="0.3">
      <c r="A27" s="12" t="s">
        <v>304</v>
      </c>
      <c r="B27" s="12"/>
      <c r="C27" s="12"/>
      <c r="D27" t="str">
        <f ca="1">Tabelle1!E44</f>
        <v>ম</v>
      </c>
      <c r="E27" t="s">
        <v>311</v>
      </c>
      <c r="I27" s="14" t="str">
        <f t="shared" si="1"/>
        <v>"col1": "m"</v>
      </c>
      <c r="J27" s="14" t="str">
        <f t="shared" si="2"/>
        <v>"col2": ""</v>
      </c>
      <c r="K27" s="14" t="str">
        <f t="shared" si="3"/>
        <v>"col3": ""</v>
      </c>
      <c r="L27" s="14" t="str">
        <f t="shared" ca="1" si="4"/>
        <v>"col4": "ম"</v>
      </c>
      <c r="M27" s="14" t="str">
        <f t="shared" si="5"/>
        <v>"type": "banjon"</v>
      </c>
      <c r="N27" s="13" t="str">
        <f t="shared" ca="1" si="6"/>
        <v>{ "col1": "m", "col4": "ম", "type": "banjon" }</v>
      </c>
      <c r="O27" s="13" t="str">
        <f t="shared" ca="1" si="7"/>
        <v>{ "col1": "m", "col2": "", "col4": "ম", "type": "banjon" }</v>
      </c>
      <c r="W27" t="str">
        <f t="shared" ca="1" si="8"/>
        <v>{ "col1": "m", "col4": "ম", "type": "banjon" }</v>
      </c>
      <c r="AD27" s="21"/>
      <c r="AE27" s="21"/>
      <c r="AF27" s="21"/>
      <c r="AG27" s="21"/>
      <c r="AH27" s="21"/>
      <c r="AI27" s="21"/>
      <c r="AJ27" s="21"/>
      <c r="AK27" s="21"/>
    </row>
    <row r="28" spans="1:37" x14ac:dyDescent="0.3">
      <c r="A28" s="12" t="s">
        <v>298</v>
      </c>
      <c r="B28" s="12"/>
      <c r="C28" s="12"/>
      <c r="D28" t="str">
        <f ca="1">Tabelle1!E45</f>
        <v>য</v>
      </c>
      <c r="E28" t="s">
        <v>311</v>
      </c>
      <c r="I28" s="14" t="str">
        <f t="shared" si="1"/>
        <v>"col1": "y"</v>
      </c>
      <c r="J28" s="14" t="str">
        <f t="shared" si="2"/>
        <v>"col2": ""</v>
      </c>
      <c r="K28" s="14" t="str">
        <f t="shared" si="3"/>
        <v>"col3": ""</v>
      </c>
      <c r="L28" s="14" t="str">
        <f t="shared" ca="1" si="4"/>
        <v>"col4": "য"</v>
      </c>
      <c r="M28" s="14" t="str">
        <f t="shared" si="5"/>
        <v>"type": "banjon"</v>
      </c>
      <c r="N28" s="13" t="str">
        <f t="shared" ca="1" si="6"/>
        <v>{ "col1": "y", "col4": "য", "type": "banjon" }</v>
      </c>
      <c r="O28" s="13" t="str">
        <f t="shared" ca="1" si="7"/>
        <v>{ "col1": "y", "col2": "", "col4": "য", "type": "banjon" }</v>
      </c>
      <c r="W28" t="str">
        <f t="shared" ca="1" si="8"/>
        <v>{ "col1": "y", "col4": "য", "type": "banjon" }</v>
      </c>
      <c r="AD28" s="21"/>
      <c r="AE28" s="21"/>
      <c r="AF28" s="21"/>
      <c r="AG28" s="21"/>
      <c r="AH28" s="21"/>
      <c r="AI28" s="21"/>
      <c r="AJ28" s="21"/>
      <c r="AK28" s="21"/>
    </row>
    <row r="29" spans="1:37" x14ac:dyDescent="0.3">
      <c r="A29" s="12" t="s">
        <v>305</v>
      </c>
      <c r="B29" s="12"/>
      <c r="C29" s="12"/>
      <c r="D29" t="str">
        <f ca="1">Tabelle1!E46</f>
        <v>র</v>
      </c>
      <c r="E29" t="s">
        <v>311</v>
      </c>
      <c r="I29" s="14" t="str">
        <f t="shared" si="1"/>
        <v>"col1": "r"</v>
      </c>
      <c r="J29" s="14" t="str">
        <f t="shared" si="2"/>
        <v>"col2": ""</v>
      </c>
      <c r="K29" s="14" t="str">
        <f t="shared" si="3"/>
        <v>"col3": ""</v>
      </c>
      <c r="L29" s="14" t="str">
        <f t="shared" ca="1" si="4"/>
        <v>"col4": "র"</v>
      </c>
      <c r="M29" s="14" t="str">
        <f t="shared" si="5"/>
        <v>"type": "banjon"</v>
      </c>
      <c r="N29" s="13" t="str">
        <f t="shared" ca="1" si="6"/>
        <v>{ "col1": "r", "col4": "র", "type": "banjon" }</v>
      </c>
      <c r="O29" s="13" t="str">
        <f t="shared" ca="1" si="7"/>
        <v>{ "col1": "r", "col2": "", "col4": "র", "type": "banjon" }</v>
      </c>
      <c r="W29" t="str">
        <f t="shared" ca="1" si="8"/>
        <v>{ "col1": "r", "col4": "র", "type": "banjon" }</v>
      </c>
    </row>
    <row r="30" spans="1:37" x14ac:dyDescent="0.3">
      <c r="A30" s="12" t="s">
        <v>306</v>
      </c>
      <c r="B30" s="12"/>
      <c r="C30" s="12"/>
      <c r="D30" t="str">
        <f ca="1">Tabelle1!E47</f>
        <v>ল</v>
      </c>
      <c r="E30" t="s">
        <v>311</v>
      </c>
      <c r="I30" s="14" t="str">
        <f t="shared" si="1"/>
        <v>"col1": "l"</v>
      </c>
      <c r="J30" s="14" t="str">
        <f t="shared" si="2"/>
        <v>"col2": ""</v>
      </c>
      <c r="K30" s="14" t="str">
        <f t="shared" si="3"/>
        <v>"col3": ""</v>
      </c>
      <c r="L30" s="14" t="str">
        <f t="shared" ca="1" si="4"/>
        <v>"col4": "ল"</v>
      </c>
      <c r="M30" s="14" t="str">
        <f t="shared" si="5"/>
        <v>"type": "banjon"</v>
      </c>
      <c r="N30" s="13" t="str">
        <f t="shared" ca="1" si="6"/>
        <v>{ "col1": "l", "col4": "ল", "type": "banjon" }</v>
      </c>
      <c r="O30" s="13" t="str">
        <f t="shared" ca="1" si="7"/>
        <v>{ "col1": "l", "col2": "", "col4": "ল", "type": "banjon" }</v>
      </c>
      <c r="W30" t="str">
        <f t="shared" ca="1" si="8"/>
        <v>{ "col1": "l", "col4": "ল", "type": "banjon" }</v>
      </c>
    </row>
    <row r="31" spans="1:37" x14ac:dyDescent="0.3">
      <c r="A31" s="12" t="s">
        <v>307</v>
      </c>
      <c r="B31" s="12" t="s">
        <v>293</v>
      </c>
      <c r="C31" s="12"/>
      <c r="D31" t="str">
        <f ca="1">Tabelle1!E48</f>
        <v>শ</v>
      </c>
      <c r="E31" t="s">
        <v>311</v>
      </c>
      <c r="I31" s="14" t="str">
        <f t="shared" si="1"/>
        <v>"col1": "s"</v>
      </c>
      <c r="J31" s="14" t="str">
        <f t="shared" si="2"/>
        <v>"col2": "h"</v>
      </c>
      <c r="K31" s="14" t="str">
        <f t="shared" si="3"/>
        <v>"col3": ""</v>
      </c>
      <c r="L31" s="14" t="str">
        <f t="shared" ca="1" si="4"/>
        <v>"col4": "শ"</v>
      </c>
      <c r="M31" s="14" t="str">
        <f t="shared" si="5"/>
        <v>"type": "banjon"</v>
      </c>
      <c r="N31" s="13" t="str">
        <f t="shared" ca="1" si="6"/>
        <v>{ "col1": "s", "col4": "শ", "type": "banjon" }</v>
      </c>
      <c r="O31" s="13" t="str">
        <f t="shared" ca="1" si="7"/>
        <v>{ "col1": "s", "col2": "h", "col4": "শ", "type": "banjon" }</v>
      </c>
      <c r="W31" t="str">
        <f t="shared" ca="1" si="8"/>
        <v>{ "col1": "s", "col2": "h", "col4": "শ", "type": "banjon" }</v>
      </c>
    </row>
    <row r="32" spans="1:37" x14ac:dyDescent="0.3">
      <c r="A32" s="12" t="s">
        <v>307</v>
      </c>
      <c r="B32" s="12" t="s">
        <v>293</v>
      </c>
      <c r="C32" s="12"/>
      <c r="D32" t="str">
        <f ca="1">Tabelle1!E49</f>
        <v>ষ</v>
      </c>
      <c r="E32" t="s">
        <v>311</v>
      </c>
      <c r="I32" s="14" t="str">
        <f t="shared" si="1"/>
        <v>"col1": "s"</v>
      </c>
      <c r="J32" s="14" t="str">
        <f t="shared" si="2"/>
        <v>"col2": "h"</v>
      </c>
      <c r="K32" s="14" t="str">
        <f t="shared" si="3"/>
        <v>"col3": ""</v>
      </c>
      <c r="L32" s="14" t="str">
        <f t="shared" ca="1" si="4"/>
        <v>"col4": "ষ"</v>
      </c>
      <c r="M32" s="14" t="str">
        <f t="shared" si="5"/>
        <v>"type": "banjon"</v>
      </c>
      <c r="N32" s="13" t="str">
        <f t="shared" ca="1" si="6"/>
        <v>{ "col1": "s", "col4": "ষ", "type": "banjon" }</v>
      </c>
      <c r="O32" s="13" t="str">
        <f t="shared" ca="1" si="7"/>
        <v>{ "col1": "s", "col2": "h", "col4": "ষ", "type": "banjon" }</v>
      </c>
      <c r="W32" t="str">
        <f t="shared" ca="1" si="8"/>
        <v>{ "col1": "s", "col2": "h", "col4": "ষ", "type": "banjon" }</v>
      </c>
    </row>
    <row r="33" spans="1:23" x14ac:dyDescent="0.3">
      <c r="A33" s="12" t="s">
        <v>307</v>
      </c>
      <c r="B33" s="12"/>
      <c r="C33" s="12"/>
      <c r="D33" t="str">
        <f ca="1">Tabelle1!E50</f>
        <v>স</v>
      </c>
      <c r="E33" t="s">
        <v>311</v>
      </c>
      <c r="I33" s="14" t="str">
        <f t="shared" si="1"/>
        <v>"col1": "s"</v>
      </c>
      <c r="J33" s="14" t="str">
        <f t="shared" si="2"/>
        <v>"col2": ""</v>
      </c>
      <c r="K33" s="14" t="str">
        <f t="shared" si="3"/>
        <v>"col3": ""</v>
      </c>
      <c r="L33" s="14" t="str">
        <f t="shared" ca="1" si="4"/>
        <v>"col4": "স"</v>
      </c>
      <c r="M33" s="14" t="str">
        <f t="shared" si="5"/>
        <v>"type": "banjon"</v>
      </c>
      <c r="N33" s="13" t="str">
        <f t="shared" ca="1" si="6"/>
        <v>{ "col1": "s", "col4": "স", "type": "banjon" }</v>
      </c>
      <c r="O33" s="13" t="str">
        <f t="shared" ca="1" si="7"/>
        <v>{ "col1": "s", "col2": "", "col4": "স", "type": "banjon" }</v>
      </c>
      <c r="W33" t="str">
        <f t="shared" ca="1" si="8"/>
        <v>{ "col1": "s", "col4": "স", "type": "banjon" }</v>
      </c>
    </row>
    <row r="34" spans="1:23" x14ac:dyDescent="0.3">
      <c r="A34" s="12" t="s">
        <v>293</v>
      </c>
      <c r="B34" s="12"/>
      <c r="C34" s="12"/>
      <c r="D34" t="str">
        <f ca="1">Tabelle1!E51</f>
        <v>হ</v>
      </c>
      <c r="E34" t="s">
        <v>311</v>
      </c>
      <c r="I34" s="14" t="str">
        <f t="shared" si="1"/>
        <v>"col1": "h"</v>
      </c>
      <c r="J34" s="14" t="str">
        <f t="shared" si="2"/>
        <v>"col2": ""</v>
      </c>
      <c r="K34" s="14" t="str">
        <f t="shared" si="3"/>
        <v>"col3": ""</v>
      </c>
      <c r="L34" s="14" t="str">
        <f t="shared" ca="1" si="4"/>
        <v>"col4": "হ"</v>
      </c>
      <c r="M34" s="14" t="str">
        <f t="shared" si="5"/>
        <v>"type": "banjon"</v>
      </c>
      <c r="N34" s="13" t="str">
        <f t="shared" ca="1" si="6"/>
        <v>{ "col1": "h", "col4": "হ", "type": "banjon" }</v>
      </c>
      <c r="O34" s="13" t="str">
        <f t="shared" ca="1" si="7"/>
        <v>{ "col1": "h", "col2": "", "col4": "হ", "type": "banjon" }</v>
      </c>
      <c r="W34" t="str">
        <f t="shared" ca="1" si="8"/>
        <v>{ "col1": "h", "col4": "হ", "type": "banjon" }</v>
      </c>
    </row>
    <row r="35" spans="1:23" x14ac:dyDescent="0.3">
      <c r="A35" s="12" t="s">
        <v>316</v>
      </c>
      <c r="B35" s="12" t="s">
        <v>316</v>
      </c>
      <c r="C35" s="12"/>
      <c r="D35" t="str">
        <f ca="1">Tabelle1!E54</f>
        <v>া</v>
      </c>
      <c r="E35" t="s">
        <v>312</v>
      </c>
    </row>
    <row r="36" spans="1:23" x14ac:dyDescent="0.3">
      <c r="A36" s="12" t="s">
        <v>309</v>
      </c>
      <c r="B36" s="12"/>
      <c r="C36" s="12"/>
      <c r="D36" t="str">
        <f ca="1">Tabelle1!E55</f>
        <v>ি</v>
      </c>
      <c r="E36" t="s">
        <v>312</v>
      </c>
    </row>
    <row r="37" spans="1:23" x14ac:dyDescent="0.3">
      <c r="A37" s="12" t="s">
        <v>309</v>
      </c>
      <c r="B37" s="12" t="s">
        <v>309</v>
      </c>
      <c r="D37" t="str">
        <f ca="1">Tabelle1!E56</f>
        <v>ী</v>
      </c>
      <c r="E37" t="s">
        <v>312</v>
      </c>
    </row>
    <row r="38" spans="1:23" x14ac:dyDescent="0.3">
      <c r="A38" s="12" t="s">
        <v>310</v>
      </c>
      <c r="D38" t="str">
        <f ca="1">Tabelle1!E57</f>
        <v>◌ু</v>
      </c>
      <c r="E38" t="s">
        <v>312</v>
      </c>
    </row>
    <row r="39" spans="1:23" x14ac:dyDescent="0.3">
      <c r="A39" s="12" t="s">
        <v>310</v>
      </c>
      <c r="B39" s="12" t="s">
        <v>310</v>
      </c>
      <c r="D39" t="str">
        <f ca="1">Tabelle1!E58</f>
        <v>◌ূ</v>
      </c>
      <c r="E39" t="s">
        <v>312</v>
      </c>
    </row>
    <row r="40" spans="1:23" x14ac:dyDescent="0.3">
      <c r="D40" t="str">
        <f ca="1">Tabelle1!E59</f>
        <v>◌ৃ</v>
      </c>
      <c r="E40" t="s">
        <v>312</v>
      </c>
    </row>
    <row r="41" spans="1:23" x14ac:dyDescent="0.3">
      <c r="D41" t="str">
        <f ca="1">Tabelle1!E60</f>
        <v>◌ৄ</v>
      </c>
      <c r="E41" t="s">
        <v>312</v>
      </c>
    </row>
    <row r="42" spans="1:23" x14ac:dyDescent="0.3">
      <c r="A42" s="12" t="s">
        <v>315</v>
      </c>
      <c r="D42" t="str">
        <f ca="1">Tabelle1!E61</f>
        <v>ে</v>
      </c>
      <c r="E42" t="s">
        <v>312</v>
      </c>
    </row>
    <row r="43" spans="1:23" x14ac:dyDescent="0.3">
      <c r="D43" t="str">
        <f ca="1">Tabelle1!E62</f>
        <v>ৈ</v>
      </c>
      <c r="E43" t="s">
        <v>312</v>
      </c>
    </row>
    <row r="44" spans="1:23" x14ac:dyDescent="0.3">
      <c r="D44" t="str">
        <f ca="1">Tabelle1!E63</f>
        <v>ো</v>
      </c>
      <c r="E44" t="s">
        <v>312</v>
      </c>
    </row>
    <row r="45" spans="1:23" x14ac:dyDescent="0.3">
      <c r="D45" t="str">
        <f ca="1">Tabelle1!E64</f>
        <v>ৌ</v>
      </c>
      <c r="E45" t="s">
        <v>312</v>
      </c>
    </row>
    <row r="46" spans="1:23" x14ac:dyDescent="0.3">
      <c r="D46" t="str">
        <f ca="1">Tabelle1!E65</f>
        <v>◌্</v>
      </c>
      <c r="E46" t="s">
        <v>312</v>
      </c>
    </row>
    <row r="47" spans="1:23" x14ac:dyDescent="0.3">
      <c r="D47" t="str">
        <f ca="1">Tabelle1!E66</f>
        <v>ৎ</v>
      </c>
      <c r="E47" t="s">
        <v>311</v>
      </c>
    </row>
    <row r="48" spans="1:23" x14ac:dyDescent="0.3">
      <c r="D48" t="str">
        <f ca="1">Tabelle1!E67</f>
        <v>ৗ</v>
      </c>
      <c r="E48" t="s">
        <v>312</v>
      </c>
    </row>
    <row r="49" spans="4:5" x14ac:dyDescent="0.3">
      <c r="D49" t="str">
        <f ca="1">Tabelle1!E68</f>
        <v>ড়</v>
      </c>
      <c r="E49" t="s">
        <v>311</v>
      </c>
    </row>
    <row r="50" spans="4:5" x14ac:dyDescent="0.3">
      <c r="D50" t="str">
        <f ca="1">Tabelle1!E69</f>
        <v>ঢ়</v>
      </c>
      <c r="E50" t="s">
        <v>311</v>
      </c>
    </row>
    <row r="51" spans="4:5" x14ac:dyDescent="0.3">
      <c r="D51" t="str">
        <f ca="1">Tabelle1!E70</f>
        <v>য়</v>
      </c>
      <c r="E51" t="s">
        <v>311</v>
      </c>
    </row>
    <row r="52" spans="4:5" x14ac:dyDescent="0.3">
      <c r="D52" t="str">
        <f ca="1">Tabelle1!E71</f>
        <v>ৠ</v>
      </c>
      <c r="E52" t="s">
        <v>311</v>
      </c>
    </row>
    <row r="53" spans="4:5" x14ac:dyDescent="0.3">
      <c r="D53" t="str">
        <f ca="1">Tabelle1!E72</f>
        <v>ৡ</v>
      </c>
      <c r="E53" t="s">
        <v>311</v>
      </c>
    </row>
    <row r="54" spans="4:5" x14ac:dyDescent="0.3">
      <c r="D54" t="str">
        <f ca="1">Tabelle1!E73</f>
        <v>◌ৢ</v>
      </c>
      <c r="E54" t="s">
        <v>312</v>
      </c>
    </row>
    <row r="55" spans="4:5" x14ac:dyDescent="0.3">
      <c r="D55" t="str">
        <f ca="1">Tabelle1!E74</f>
        <v>◌ৣ</v>
      </c>
      <c r="E55" t="s">
        <v>312</v>
      </c>
    </row>
    <row r="56" spans="4:5" x14ac:dyDescent="0.3">
      <c r="D56" t="str">
        <f ca="1">Tabelle1!E85</f>
        <v>ৰ</v>
      </c>
      <c r="E56" t="s">
        <v>313</v>
      </c>
    </row>
    <row r="57" spans="4:5" x14ac:dyDescent="0.3">
      <c r="D57" t="str">
        <f ca="1">Tabelle1!E86</f>
        <v>ৱ</v>
      </c>
      <c r="E57" t="s">
        <v>313</v>
      </c>
    </row>
    <row r="58" spans="4:5" x14ac:dyDescent="0.3">
      <c r="D58" t="str">
        <f ca="1">Tabelle1!E87</f>
        <v>৲</v>
      </c>
      <c r="E58" t="s">
        <v>313</v>
      </c>
    </row>
    <row r="59" spans="4:5" x14ac:dyDescent="0.3">
      <c r="D59" t="str">
        <f ca="1">Tabelle1!E88</f>
        <v>৳</v>
      </c>
      <c r="E59" t="s">
        <v>313</v>
      </c>
    </row>
    <row r="60" spans="4:5" x14ac:dyDescent="0.3">
      <c r="D60" t="str">
        <f ca="1">Tabelle1!E89</f>
        <v>৴</v>
      </c>
      <c r="E60" t="s">
        <v>313</v>
      </c>
    </row>
    <row r="61" spans="4:5" x14ac:dyDescent="0.3">
      <c r="D61" t="str">
        <f ca="1">Tabelle1!E90</f>
        <v>৵</v>
      </c>
      <c r="E61" t="s">
        <v>313</v>
      </c>
    </row>
    <row r="62" spans="4:5" x14ac:dyDescent="0.3">
      <c r="D62" t="str">
        <f ca="1">Tabelle1!E91</f>
        <v>৶</v>
      </c>
      <c r="E62" t="s">
        <v>313</v>
      </c>
    </row>
    <row r="63" spans="4:5" x14ac:dyDescent="0.3">
      <c r="D63" t="str">
        <f ca="1">Tabelle1!E92</f>
        <v>৷</v>
      </c>
      <c r="E63" t="s">
        <v>313</v>
      </c>
    </row>
    <row r="64" spans="4:5" x14ac:dyDescent="0.3">
      <c r="D64" t="str">
        <f ca="1">Tabelle1!E93</f>
        <v>৸</v>
      </c>
      <c r="E64" t="s">
        <v>313</v>
      </c>
    </row>
    <row r="65" spans="4:5" x14ac:dyDescent="0.3">
      <c r="D65" t="str">
        <f ca="1">Tabelle1!E94</f>
        <v>৹</v>
      </c>
      <c r="E65" t="s">
        <v>313</v>
      </c>
    </row>
    <row r="66" spans="4:5" x14ac:dyDescent="0.3">
      <c r="D66" t="str">
        <f ca="1">Tabelle1!E95</f>
        <v>৺</v>
      </c>
      <c r="E66" t="s">
        <v>313</v>
      </c>
    </row>
    <row r="67" spans="4:5" x14ac:dyDescent="0.3">
      <c r="D67" t="str">
        <f ca="1">Tabelle1!E96</f>
        <v>৻</v>
      </c>
      <c r="E67" t="s">
        <v>313</v>
      </c>
    </row>
    <row r="68" spans="4:5" x14ac:dyDescent="0.3">
      <c r="D68" t="str">
        <f ca="1">Tabelle1!E97</f>
        <v>ৼ</v>
      </c>
      <c r="E68" t="s">
        <v>313</v>
      </c>
    </row>
    <row r="69" spans="4:5" x14ac:dyDescent="0.3">
      <c r="D69" t="str">
        <f ca="1">Tabelle1!E98</f>
        <v>৽</v>
      </c>
      <c r="E69" t="s">
        <v>313</v>
      </c>
    </row>
    <row r="70" spans="4:5" x14ac:dyDescent="0.3">
      <c r="D70" t="str">
        <f ca="1">Tabelle1!E99</f>
        <v>◌৾</v>
      </c>
      <c r="E70" t="s">
        <v>312</v>
      </c>
    </row>
  </sheetData>
  <mergeCells count="1">
    <mergeCell ref="AD3:AK2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A683-1BE7-4499-8A99-71FA8C7BB272}">
  <dimension ref="A2:Z75"/>
  <sheetViews>
    <sheetView topLeftCell="A3" workbookViewId="0">
      <selection activeCell="S3" sqref="S3:Z38"/>
    </sheetView>
  </sheetViews>
  <sheetFormatPr defaultRowHeight="14.4" x14ac:dyDescent="0.3"/>
  <cols>
    <col min="1" max="3" width="8.88671875" style="12"/>
    <col min="9" max="9" width="13.33203125" bestFit="1" customWidth="1"/>
    <col min="10" max="10" width="13.5546875" bestFit="1" customWidth="1"/>
    <col min="11" max="11" width="12.109375" bestFit="1" customWidth="1"/>
  </cols>
  <sheetData>
    <row r="2" spans="1:26" x14ac:dyDescent="0.3">
      <c r="A2" s="12" t="s">
        <v>355</v>
      </c>
      <c r="B2" s="12" t="s">
        <v>356</v>
      </c>
      <c r="C2" s="12" t="s">
        <v>350</v>
      </c>
    </row>
    <row r="3" spans="1:26" ht="14.4" customHeight="1" x14ac:dyDescent="0.3">
      <c r="A3" s="12" t="s">
        <v>341</v>
      </c>
      <c r="B3" s="12" t="s">
        <v>16</v>
      </c>
      <c r="C3" s="12">
        <v>1</v>
      </c>
      <c r="E3" s="14"/>
      <c r="F3" s="14"/>
      <c r="G3" s="14"/>
      <c r="H3" s="14"/>
      <c r="I3" s="14" t="str">
        <f>CONCATENATE("""",A$2,""": """,A3,"""")</f>
        <v>"english": "o"</v>
      </c>
      <c r="J3" s="14" t="str">
        <f>CONCATENATE("""",B$2,""": """,B3,"""")</f>
        <v>"bengali": "অ"</v>
      </c>
      <c r="K3" s="14" t="str">
        <f t="shared" ref="K3" si="0">CONCATENATE("""",C$2,""": """,C3,"""")</f>
        <v>"use": "1"</v>
      </c>
      <c r="L3" s="14"/>
      <c r="M3" s="13" t="str">
        <f>CONCATENATE("{ ",$I3,", ",$J3,", ",$K3," }")</f>
        <v>{ "english": "o", "bengali": "অ", "use": "1" }</v>
      </c>
      <c r="S3" s="19" t="str">
        <f>M3&amp;","&amp;M4&amp;","&amp;M8&amp;","&amp;M9&amp;","&amp;M10&amp;","&amp;M11&amp;","&amp;M12&amp;","&amp;M13&amp;","&amp;M14&amp;","&amp;M15&amp;","&amp;M16&amp;","&amp;M17&amp;","&amp;M18&amp;","&amp;M19&amp;","&amp;M20&amp;","&amp;M21&amp;","&amp;M22&amp;","&amp;M23&amp;","&amp;M24&amp;","&amp;M25&amp;","&amp;M26&amp;","&amp;M27&amp;","&amp;M28&amp;","&amp;M29&amp;","&amp;M30&amp;","&amp;M31&amp;","&amp;M32&amp;","&amp;M33&amp;","&amp;M34&amp;","&amp;M35&amp;","&amp;M36&amp;","&amp;M37&amp;","&amp;M38&amp;","&amp;M39&amp;","&amp;M40&amp;","&amp;M41&amp;","&amp;M42&amp;","&amp;M43&amp;","&amp;M44&amp;","&amp;M45&amp;","&amp;M46&amp;","&amp;M47&amp;","&amp;M48&amp;","&amp;M49&amp;","&amp;M50&amp;","&amp;M51&amp;","&amp;M52&amp;","&amp;M53&amp;","&amp;M54&amp;","&amp;M55&amp;","&amp;M56&amp;","&amp;M57&amp;","&amp;M58&amp;","&amp;M59</f>
        <v>{ "english": "o", "bengali": "অ", "use": "1" },{ "english": "a", "bengali": "আ", "use": "2" },{ "english": "oo", "bengali": "ঊ", "use": "1" },{ "english": "ri", "bengali": "ঋ", "use": "2" },{ "english": "li", "bengali": "ঌ", "use": "1" },{ "english": "e", "bengali": "এ", "use": "1" },{ "english": "oi", "bengali": "ঐ", "use": "1" },{ "english": "o", "bengali": "ও", "use": "2" },{ "english": "ou", "bengali": "ঔ", "use": "1" },{ "english": "k", "bengali": "ক", "use": "1" },{ "english": "kh", "bengali": "খ", "use": "1" },{ "english": "g", "bengali": "গ", "use": "2" },{ "english": "gh", "bengali": "ঘ", "use": "1" },{ "english": "n", "bengali": "ঙ", "use": "1" },{ "english": "c", "bengali": "চ", "use": "1" },{ "english": "ch", "bengali": "ছ", "use": "1" },{ "english": "j", "bengali": "জ", "use": "1" },{ "english": "jh", "bengali": "ঝ", "use": "1" },{ "english": "in", "bengali": "ঞ", "use": "1" },{ "english": "t", "bengali": "ট", "use": "1" },{ "english": "th", "bengali": "ঠ", "use": "2" },{ "english": "d", "bengali": "ড", "use": "1" },{ "english": "dh", "bengali": "ঢ", "use": "2" },{ "english": "n", "bengali": "ণ", "use": "1" },{ "english": "t", "bengali": "ত", "use": "1" },{ "english": "th", "bengali": "থ", "use": "1" },{ "english": "d", "bengali": "দ", "use": "1" },{ "english": "dh", "bengali": "ধ", "use": "1" },{ "english": "n", "bengali": "ন", "use": "1" },{ "english": "p", "bengali": "প", "use": "1" },{ "english": "f", "bengali": "ফ", "use": "1" },{ "english": "b", "bengali": "ব", "use": "1" },{ "english": "bh", "bengali": "ভ", "use": "1" },{ "english": "m", "bengali": "ম", "use": "2" },{ "english": "j", "bengali": "য", "use": "1" },{ "english": "r", "bengali": "র", "use": "1" },{ "english": "l", "bengali": "ল", "use": "1" },{ "english": "sh", "bengali": "শ", "use": "2" },{ "english": "sh", "bengali": "ষ", "use": "1" },{ "english": "s", "bengali": "স", "use": "2" },{ "english": "h", "bengali": "হ", "use": "1" },{ "english": "w", "bengali": "য়", "use": "1" },{ "english": "ou", "bengali": "ৌ", "use": "2" },{ "english": "ri", "bengali": "◌ৃ", "use": "2" },{ "english": "u", "bengali": "◌ু", "use": "2" },{ "english": "oo", "bengali": "◌ূ", "use": "1" },{ "english": "y", "bengali": "ৈ", "use": "1" },{ "english": "a", "bengali": "া", "use": "2" },{ "english": "e", "bengali": "ে", "use": "2" },{ "english": "i", "bengali": "ি", "use": "1" },{ "english": "n", "bengali": "◌ঁ", "use": "1" },{ "english": "o", "bengali": "ো", "use": "2" },{ "english": "oi", "bengali": "ৗ", "use": "1" },{ "english": "h", "bengali": "◌্", "use": "1" }</v>
      </c>
      <c r="T3" s="19"/>
      <c r="U3" s="19"/>
      <c r="V3" s="19"/>
      <c r="W3" s="19"/>
      <c r="X3" s="19"/>
      <c r="Y3" s="19"/>
      <c r="Z3" s="19"/>
    </row>
    <row r="4" spans="1:26" x14ac:dyDescent="0.3">
      <c r="A4" s="12" t="s">
        <v>316</v>
      </c>
      <c r="B4" s="12" t="s">
        <v>19</v>
      </c>
      <c r="C4" s="12">
        <v>2</v>
      </c>
      <c r="I4" s="14" t="str">
        <f t="shared" ref="I4:I46" si="1">CONCATENATE("""",A$2,""": """,A4,"""")</f>
        <v>"english": "a"</v>
      </c>
      <c r="J4" s="14" t="str">
        <f t="shared" ref="J4:J46" si="2">CONCATENATE("""",B$2,""": """,B4,"""")</f>
        <v>"bengali": "আ"</v>
      </c>
      <c r="K4" s="14" t="str">
        <f t="shared" ref="K4:K46" si="3">CONCATENATE("""",C$2,""": """,C4,"""")</f>
        <v>"use": "2"</v>
      </c>
      <c r="L4" s="14"/>
      <c r="M4" s="13" t="str">
        <f t="shared" ref="M4:M59" si="4">CONCATENATE("{ ",$I4,", ",$J4,", ",$K4," }")</f>
        <v>{ "english": "a", "bengali": "আ", "use": "2" }</v>
      </c>
      <c r="S4" s="19"/>
      <c r="T4" s="19"/>
      <c r="U4" s="19"/>
      <c r="V4" s="19"/>
      <c r="W4" s="19"/>
      <c r="X4" s="19"/>
      <c r="Y4" s="19"/>
      <c r="Z4" s="19"/>
    </row>
    <row r="5" spans="1:26" x14ac:dyDescent="0.3">
      <c r="A5" s="12" t="s">
        <v>309</v>
      </c>
      <c r="B5" s="12" t="s">
        <v>22</v>
      </c>
      <c r="C5" s="12">
        <v>1</v>
      </c>
      <c r="I5" s="14"/>
      <c r="J5" s="14"/>
      <c r="K5" s="14"/>
      <c r="L5" s="14"/>
      <c r="M5" s="13"/>
      <c r="S5" s="19"/>
      <c r="T5" s="19"/>
      <c r="U5" s="19"/>
      <c r="V5" s="19"/>
      <c r="W5" s="19"/>
      <c r="X5" s="19"/>
      <c r="Y5" s="19"/>
      <c r="Z5" s="19"/>
    </row>
    <row r="6" spans="1:26" x14ac:dyDescent="0.3">
      <c r="A6" s="12" t="s">
        <v>357</v>
      </c>
      <c r="B6" s="12" t="s">
        <v>25</v>
      </c>
      <c r="C6" s="12">
        <v>2</v>
      </c>
      <c r="I6" s="14"/>
      <c r="J6" s="14"/>
      <c r="K6" s="14"/>
      <c r="L6" s="14"/>
      <c r="M6" s="13"/>
      <c r="S6" s="19"/>
      <c r="T6" s="19"/>
      <c r="U6" s="19"/>
      <c r="V6" s="19"/>
      <c r="W6" s="19"/>
      <c r="X6" s="19"/>
      <c r="Y6" s="19"/>
      <c r="Z6" s="19"/>
    </row>
    <row r="7" spans="1:26" x14ac:dyDescent="0.3">
      <c r="A7" s="12" t="s">
        <v>310</v>
      </c>
      <c r="B7" s="12" t="s">
        <v>28</v>
      </c>
      <c r="C7" s="12">
        <v>1</v>
      </c>
      <c r="I7" s="14"/>
      <c r="J7" s="14"/>
      <c r="K7" s="14"/>
      <c r="L7" s="14"/>
      <c r="M7" s="13"/>
      <c r="S7" s="19"/>
      <c r="T7" s="19"/>
      <c r="U7" s="19"/>
      <c r="V7" s="19"/>
      <c r="W7" s="19"/>
      <c r="X7" s="19"/>
      <c r="Y7" s="19"/>
      <c r="Z7" s="19"/>
    </row>
    <row r="8" spans="1:26" x14ac:dyDescent="0.3">
      <c r="A8" s="12" t="s">
        <v>351</v>
      </c>
      <c r="B8" s="12" t="s">
        <v>31</v>
      </c>
      <c r="C8" s="12">
        <v>1</v>
      </c>
      <c r="I8" s="14" t="str">
        <f t="shared" si="1"/>
        <v>"english": "oo"</v>
      </c>
      <c r="J8" s="14" t="str">
        <f t="shared" si="2"/>
        <v>"bengali": "ঊ"</v>
      </c>
      <c r="K8" s="14" t="str">
        <f t="shared" si="3"/>
        <v>"use": "1"</v>
      </c>
      <c r="L8" s="14"/>
      <c r="M8" s="13" t="str">
        <f t="shared" si="4"/>
        <v>{ "english": "oo", "bengali": "ঊ", "use": "1" }</v>
      </c>
      <c r="S8" s="19"/>
      <c r="T8" s="19"/>
      <c r="U8" s="19"/>
      <c r="V8" s="19"/>
      <c r="W8" s="19"/>
      <c r="X8" s="19"/>
      <c r="Y8" s="19"/>
      <c r="Z8" s="19"/>
    </row>
    <row r="9" spans="1:26" x14ac:dyDescent="0.3">
      <c r="A9" s="12" t="s">
        <v>337</v>
      </c>
      <c r="B9" s="12" t="s">
        <v>34</v>
      </c>
      <c r="C9" s="12">
        <v>2</v>
      </c>
      <c r="I9" s="14" t="str">
        <f t="shared" si="1"/>
        <v>"english": "ri"</v>
      </c>
      <c r="J9" s="14" t="str">
        <f t="shared" si="2"/>
        <v>"bengali": "ঋ"</v>
      </c>
      <c r="K9" s="14" t="str">
        <f t="shared" si="3"/>
        <v>"use": "2"</v>
      </c>
      <c r="L9" s="14"/>
      <c r="M9" s="13" t="str">
        <f t="shared" si="4"/>
        <v>{ "english": "ri", "bengali": "ঋ", "use": "2" }</v>
      </c>
      <c r="S9" s="19"/>
      <c r="T9" s="19"/>
      <c r="U9" s="19"/>
      <c r="V9" s="19"/>
      <c r="W9" s="19"/>
      <c r="X9" s="19"/>
      <c r="Y9" s="19"/>
      <c r="Z9" s="19"/>
    </row>
    <row r="10" spans="1:26" x14ac:dyDescent="0.3">
      <c r="A10" s="12" t="s">
        <v>336</v>
      </c>
      <c r="B10" s="12" t="s">
        <v>37</v>
      </c>
      <c r="C10" s="12">
        <v>1</v>
      </c>
      <c r="I10" s="14" t="str">
        <f t="shared" si="1"/>
        <v>"english": "li"</v>
      </c>
      <c r="J10" s="14" t="str">
        <f t="shared" si="2"/>
        <v>"bengali": "ঌ"</v>
      </c>
      <c r="K10" s="14" t="str">
        <f t="shared" si="3"/>
        <v>"use": "1"</v>
      </c>
      <c r="L10" s="14"/>
      <c r="M10" s="13" t="str">
        <f t="shared" si="4"/>
        <v>{ "english": "li", "bengali": "ঌ", "use": "1" }</v>
      </c>
      <c r="S10" s="19"/>
      <c r="T10" s="19"/>
      <c r="U10" s="19"/>
      <c r="V10" s="19"/>
      <c r="W10" s="19"/>
      <c r="X10" s="19"/>
      <c r="Y10" s="19"/>
      <c r="Z10" s="19"/>
    </row>
    <row r="11" spans="1:26" x14ac:dyDescent="0.3">
      <c r="A11" s="12" t="s">
        <v>315</v>
      </c>
      <c r="B11" s="12" t="s">
        <v>40</v>
      </c>
      <c r="C11" s="12">
        <v>1</v>
      </c>
      <c r="I11" s="14" t="str">
        <f t="shared" si="1"/>
        <v>"english": "e"</v>
      </c>
      <c r="J11" s="14" t="str">
        <f t="shared" si="2"/>
        <v>"bengali": "এ"</v>
      </c>
      <c r="K11" s="14" t="str">
        <f t="shared" si="3"/>
        <v>"use": "1"</v>
      </c>
      <c r="L11" s="14"/>
      <c r="M11" s="13" t="str">
        <f t="shared" si="4"/>
        <v>{ "english": "e", "bengali": "এ", "use": "1" }</v>
      </c>
      <c r="S11" s="19"/>
      <c r="T11" s="19"/>
      <c r="U11" s="19"/>
      <c r="V11" s="19"/>
      <c r="W11" s="19"/>
      <c r="X11" s="19"/>
      <c r="Y11" s="19"/>
      <c r="Z11" s="19"/>
    </row>
    <row r="12" spans="1:26" x14ac:dyDescent="0.3">
      <c r="A12" s="12" t="s">
        <v>335</v>
      </c>
      <c r="B12" s="12" t="s">
        <v>43</v>
      </c>
      <c r="C12" s="12">
        <v>1</v>
      </c>
      <c r="I12" s="14" t="str">
        <f t="shared" si="1"/>
        <v>"english": "oi"</v>
      </c>
      <c r="J12" s="14" t="str">
        <f t="shared" si="2"/>
        <v>"bengali": "ঐ"</v>
      </c>
      <c r="K12" s="14" t="str">
        <f t="shared" si="3"/>
        <v>"use": "1"</v>
      </c>
      <c r="L12" s="14"/>
      <c r="M12" s="13" t="str">
        <f t="shared" si="4"/>
        <v>{ "english": "oi", "bengali": "ঐ", "use": "1" }</v>
      </c>
      <c r="S12" s="19"/>
      <c r="T12" s="19"/>
      <c r="U12" s="19"/>
      <c r="V12" s="19"/>
      <c r="W12" s="19"/>
      <c r="X12" s="19"/>
      <c r="Y12" s="19"/>
      <c r="Z12" s="19"/>
    </row>
    <row r="13" spans="1:26" x14ac:dyDescent="0.3">
      <c r="A13" s="12" t="s">
        <v>341</v>
      </c>
      <c r="B13" s="12" t="s">
        <v>46</v>
      </c>
      <c r="C13" s="12">
        <v>2</v>
      </c>
      <c r="I13" s="14" t="str">
        <f t="shared" si="1"/>
        <v>"english": "o"</v>
      </c>
      <c r="J13" s="14" t="str">
        <f t="shared" si="2"/>
        <v>"bengali": "ও"</v>
      </c>
      <c r="K13" s="14" t="str">
        <f t="shared" si="3"/>
        <v>"use": "2"</v>
      </c>
      <c r="L13" s="14"/>
      <c r="M13" s="13" t="str">
        <f t="shared" si="4"/>
        <v>{ "english": "o", "bengali": "ও", "use": "2" }</v>
      </c>
      <c r="S13" s="19"/>
      <c r="T13" s="19"/>
      <c r="U13" s="19"/>
      <c r="V13" s="19"/>
      <c r="W13" s="19"/>
      <c r="X13" s="19"/>
      <c r="Y13" s="19"/>
      <c r="Z13" s="19"/>
    </row>
    <row r="14" spans="1:26" x14ac:dyDescent="0.3">
      <c r="A14" s="12" t="s">
        <v>334</v>
      </c>
      <c r="B14" s="12" t="s">
        <v>49</v>
      </c>
      <c r="C14" s="12">
        <v>1</v>
      </c>
      <c r="I14" s="14" t="str">
        <f t="shared" si="1"/>
        <v>"english": "ou"</v>
      </c>
      <c r="J14" s="14" t="str">
        <f t="shared" si="2"/>
        <v>"bengali": "ঔ"</v>
      </c>
      <c r="K14" s="14" t="str">
        <f t="shared" si="3"/>
        <v>"use": "1"</v>
      </c>
      <c r="L14" s="14"/>
      <c r="M14" s="13" t="str">
        <f t="shared" si="4"/>
        <v>{ "english": "ou", "bengali": "ঔ", "use": "1" }</v>
      </c>
      <c r="S14" s="19"/>
      <c r="T14" s="19"/>
      <c r="U14" s="19"/>
      <c r="V14" s="19"/>
      <c r="W14" s="19"/>
      <c r="X14" s="19"/>
      <c r="Y14" s="19"/>
      <c r="Z14" s="19"/>
    </row>
    <row r="15" spans="1:26" x14ac:dyDescent="0.3">
      <c r="A15" s="12" t="s">
        <v>292</v>
      </c>
      <c r="B15" s="12" t="s">
        <v>52</v>
      </c>
      <c r="C15" s="12">
        <v>1</v>
      </c>
      <c r="I15" s="14" t="str">
        <f t="shared" si="1"/>
        <v>"english": "k"</v>
      </c>
      <c r="J15" s="14" t="str">
        <f t="shared" si="2"/>
        <v>"bengali": "ক"</v>
      </c>
      <c r="K15" s="14" t="str">
        <f t="shared" si="3"/>
        <v>"use": "1"</v>
      </c>
      <c r="L15" s="14"/>
      <c r="M15" s="13" t="str">
        <f t="shared" si="4"/>
        <v>{ "english": "k", "bengali": "ক", "use": "1" }</v>
      </c>
      <c r="S15" s="19"/>
      <c r="T15" s="19"/>
      <c r="U15" s="19"/>
      <c r="V15" s="19"/>
      <c r="W15" s="19"/>
      <c r="X15" s="19"/>
      <c r="Y15" s="19"/>
      <c r="Z15" s="19"/>
    </row>
    <row r="16" spans="1:26" x14ac:dyDescent="0.3">
      <c r="A16" s="12" t="s">
        <v>325</v>
      </c>
      <c r="B16" s="12" t="s">
        <v>55</v>
      </c>
      <c r="C16" s="12">
        <v>1</v>
      </c>
      <c r="I16" s="14" t="str">
        <f t="shared" si="1"/>
        <v>"english": "kh"</v>
      </c>
      <c r="J16" s="14" t="str">
        <f t="shared" si="2"/>
        <v>"bengali": "খ"</v>
      </c>
      <c r="K16" s="14" t="str">
        <f t="shared" si="3"/>
        <v>"use": "1"</v>
      </c>
      <c r="L16" s="14"/>
      <c r="M16" s="13" t="str">
        <f t="shared" si="4"/>
        <v>{ "english": "kh", "bengali": "খ", "use": "1" }</v>
      </c>
      <c r="S16" s="19"/>
      <c r="T16" s="19"/>
      <c r="U16" s="19"/>
      <c r="V16" s="19"/>
      <c r="W16" s="19"/>
      <c r="X16" s="19"/>
      <c r="Y16" s="19"/>
      <c r="Z16" s="19"/>
    </row>
    <row r="17" spans="1:26" x14ac:dyDescent="0.3">
      <c r="A17" s="12" t="s">
        <v>294</v>
      </c>
      <c r="B17" s="12" t="s">
        <v>58</v>
      </c>
      <c r="C17" s="12">
        <v>2</v>
      </c>
      <c r="I17" s="14" t="str">
        <f t="shared" si="1"/>
        <v>"english": "g"</v>
      </c>
      <c r="J17" s="14" t="str">
        <f t="shared" si="2"/>
        <v>"bengali": "গ"</v>
      </c>
      <c r="K17" s="14" t="str">
        <f t="shared" si="3"/>
        <v>"use": "2"</v>
      </c>
      <c r="L17" s="14"/>
      <c r="M17" s="13" t="str">
        <f t="shared" si="4"/>
        <v>{ "english": "g", "bengali": "গ", "use": "2" }</v>
      </c>
      <c r="S17" s="19"/>
      <c r="T17" s="19"/>
      <c r="U17" s="19"/>
      <c r="V17" s="19"/>
      <c r="W17" s="19"/>
      <c r="X17" s="19"/>
      <c r="Y17" s="19"/>
      <c r="Z17" s="19"/>
    </row>
    <row r="18" spans="1:26" x14ac:dyDescent="0.3">
      <c r="A18" s="12" t="s">
        <v>326</v>
      </c>
      <c r="B18" s="12" t="s">
        <v>61</v>
      </c>
      <c r="C18" s="12">
        <v>1</v>
      </c>
      <c r="I18" s="14" t="str">
        <f t="shared" si="1"/>
        <v>"english": "gh"</v>
      </c>
      <c r="J18" s="14" t="str">
        <f t="shared" si="2"/>
        <v>"bengali": "ঘ"</v>
      </c>
      <c r="K18" s="14" t="str">
        <f t="shared" si="3"/>
        <v>"use": "1"</v>
      </c>
      <c r="L18" s="14"/>
      <c r="M18" s="13" t="str">
        <f t="shared" si="4"/>
        <v>{ "english": "gh", "bengali": "ঘ", "use": "1" }</v>
      </c>
      <c r="S18" s="19"/>
      <c r="T18" s="19"/>
      <c r="U18" s="19"/>
      <c r="V18" s="19"/>
      <c r="W18" s="19"/>
      <c r="X18" s="19"/>
      <c r="Y18" s="19"/>
      <c r="Z18" s="19"/>
    </row>
    <row r="19" spans="1:26" x14ac:dyDescent="0.3">
      <c r="A19" s="12" t="s">
        <v>295</v>
      </c>
      <c r="B19" s="12" t="s">
        <v>64</v>
      </c>
      <c r="C19" s="12">
        <v>1</v>
      </c>
      <c r="I19" s="14" t="str">
        <f t="shared" si="1"/>
        <v>"english": "n"</v>
      </c>
      <c r="J19" s="14" t="str">
        <f t="shared" si="2"/>
        <v>"bengali": "ঙ"</v>
      </c>
      <c r="K19" s="14" t="str">
        <f t="shared" si="3"/>
        <v>"use": "1"</v>
      </c>
      <c r="L19" s="14"/>
      <c r="M19" s="13" t="str">
        <f t="shared" si="4"/>
        <v>{ "english": "n", "bengali": "ঙ", "use": "1" }</v>
      </c>
      <c r="S19" s="19"/>
      <c r="T19" s="19"/>
      <c r="U19" s="19"/>
      <c r="V19" s="19"/>
      <c r="W19" s="19"/>
      <c r="X19" s="19"/>
      <c r="Y19" s="19"/>
      <c r="Z19" s="19"/>
    </row>
    <row r="20" spans="1:26" x14ac:dyDescent="0.3">
      <c r="A20" s="12" t="s">
        <v>296</v>
      </c>
      <c r="B20" s="12" t="s">
        <v>67</v>
      </c>
      <c r="C20" s="12">
        <v>1</v>
      </c>
      <c r="I20" s="14" t="str">
        <f t="shared" si="1"/>
        <v>"english": "c"</v>
      </c>
      <c r="J20" s="14" t="str">
        <f t="shared" si="2"/>
        <v>"bengali": "চ"</v>
      </c>
      <c r="K20" s="14" t="str">
        <f t="shared" si="3"/>
        <v>"use": "1"</v>
      </c>
      <c r="L20" s="14"/>
      <c r="M20" s="13" t="str">
        <f t="shared" si="4"/>
        <v>{ "english": "c", "bengali": "চ", "use": "1" }</v>
      </c>
      <c r="S20" s="19"/>
      <c r="T20" s="19"/>
      <c r="U20" s="19"/>
      <c r="V20" s="19"/>
      <c r="W20" s="19"/>
      <c r="X20" s="19"/>
      <c r="Y20" s="19"/>
      <c r="Z20" s="19"/>
    </row>
    <row r="21" spans="1:26" x14ac:dyDescent="0.3">
      <c r="A21" s="12" t="s">
        <v>327</v>
      </c>
      <c r="B21" s="12" t="s">
        <v>70</v>
      </c>
      <c r="C21" s="12">
        <v>1</v>
      </c>
      <c r="I21" s="14" t="str">
        <f t="shared" si="1"/>
        <v>"english": "ch"</v>
      </c>
      <c r="J21" s="14" t="str">
        <f t="shared" si="2"/>
        <v>"bengali": "ছ"</v>
      </c>
      <c r="K21" s="14" t="str">
        <f t="shared" si="3"/>
        <v>"use": "1"</v>
      </c>
      <c r="L21" s="14"/>
      <c r="M21" s="13" t="str">
        <f t="shared" si="4"/>
        <v>{ "english": "ch", "bengali": "ছ", "use": "1" }</v>
      </c>
      <c r="S21" s="19"/>
      <c r="T21" s="19"/>
      <c r="U21" s="19"/>
      <c r="V21" s="19"/>
      <c r="W21" s="19"/>
      <c r="X21" s="19"/>
      <c r="Y21" s="19"/>
      <c r="Z21" s="19"/>
    </row>
    <row r="22" spans="1:26" x14ac:dyDescent="0.3">
      <c r="A22" s="12" t="s">
        <v>297</v>
      </c>
      <c r="B22" s="12" t="s">
        <v>73</v>
      </c>
      <c r="C22" s="12">
        <v>1</v>
      </c>
      <c r="I22" s="14" t="str">
        <f t="shared" si="1"/>
        <v>"english": "j"</v>
      </c>
      <c r="J22" s="14" t="str">
        <f t="shared" si="2"/>
        <v>"bengali": "জ"</v>
      </c>
      <c r="K22" s="14" t="str">
        <f t="shared" si="3"/>
        <v>"use": "1"</v>
      </c>
      <c r="L22" s="14"/>
      <c r="M22" s="13" t="str">
        <f t="shared" si="4"/>
        <v>{ "english": "j", "bengali": "জ", "use": "1" }</v>
      </c>
      <c r="S22" s="19"/>
      <c r="T22" s="19"/>
      <c r="U22" s="19"/>
      <c r="V22" s="19"/>
      <c r="W22" s="19"/>
      <c r="X22" s="19"/>
      <c r="Y22" s="19"/>
      <c r="Z22" s="19"/>
    </row>
    <row r="23" spans="1:26" x14ac:dyDescent="0.3">
      <c r="A23" s="12" t="s">
        <v>329</v>
      </c>
      <c r="B23" s="12" t="s">
        <v>76</v>
      </c>
      <c r="C23" s="12">
        <v>1</v>
      </c>
      <c r="I23" s="14" t="str">
        <f t="shared" si="1"/>
        <v>"english": "jh"</v>
      </c>
      <c r="J23" s="14" t="str">
        <f t="shared" si="2"/>
        <v>"bengali": "ঝ"</v>
      </c>
      <c r="K23" s="14" t="str">
        <f t="shared" si="3"/>
        <v>"use": "1"</v>
      </c>
      <c r="L23" s="14"/>
      <c r="M23" s="13" t="str">
        <f t="shared" si="4"/>
        <v>{ "english": "jh", "bengali": "ঝ", "use": "1" }</v>
      </c>
      <c r="S23" s="19"/>
      <c r="T23" s="19"/>
      <c r="U23" s="19"/>
      <c r="V23" s="19"/>
      <c r="W23" s="19"/>
      <c r="X23" s="19"/>
      <c r="Y23" s="19"/>
      <c r="Z23" s="19"/>
    </row>
    <row r="24" spans="1:26" x14ac:dyDescent="0.3">
      <c r="A24" s="12" t="s">
        <v>358</v>
      </c>
      <c r="B24" s="12" t="s">
        <v>79</v>
      </c>
      <c r="C24" s="12">
        <v>1</v>
      </c>
      <c r="I24" s="14" t="str">
        <f t="shared" si="1"/>
        <v>"english": "in"</v>
      </c>
      <c r="J24" s="14" t="str">
        <f t="shared" si="2"/>
        <v>"bengali": "ঞ"</v>
      </c>
      <c r="K24" s="14" t="str">
        <f t="shared" si="3"/>
        <v>"use": "1"</v>
      </c>
      <c r="L24" s="14"/>
      <c r="M24" s="13" t="str">
        <f t="shared" si="4"/>
        <v>{ "english": "in", "bengali": "ঞ", "use": "1" }</v>
      </c>
      <c r="S24" s="19"/>
      <c r="T24" s="19"/>
      <c r="U24" s="19"/>
      <c r="V24" s="19"/>
      <c r="W24" s="19"/>
      <c r="X24" s="19"/>
      <c r="Y24" s="19"/>
      <c r="Z24" s="19"/>
    </row>
    <row r="25" spans="1:26" x14ac:dyDescent="0.3">
      <c r="A25" s="12" t="s">
        <v>299</v>
      </c>
      <c r="B25" s="12" t="s">
        <v>82</v>
      </c>
      <c r="C25" s="12">
        <v>1</v>
      </c>
      <c r="I25" s="14" t="str">
        <f t="shared" si="1"/>
        <v>"english": "t"</v>
      </c>
      <c r="J25" s="14" t="str">
        <f t="shared" si="2"/>
        <v>"bengali": "ট"</v>
      </c>
      <c r="K25" s="14" t="str">
        <f t="shared" si="3"/>
        <v>"use": "1"</v>
      </c>
      <c r="L25" s="14"/>
      <c r="M25" s="13" t="str">
        <f t="shared" si="4"/>
        <v>{ "english": "t", "bengali": "ট", "use": "1" }</v>
      </c>
      <c r="S25" s="19"/>
      <c r="T25" s="19"/>
      <c r="U25" s="19"/>
      <c r="V25" s="19"/>
      <c r="W25" s="19"/>
      <c r="X25" s="19"/>
      <c r="Y25" s="19"/>
      <c r="Z25" s="19"/>
    </row>
    <row r="26" spans="1:26" x14ac:dyDescent="0.3">
      <c r="A26" s="12" t="s">
        <v>330</v>
      </c>
      <c r="B26" s="12" t="s">
        <v>85</v>
      </c>
      <c r="C26" s="12">
        <v>2</v>
      </c>
      <c r="I26" s="14" t="str">
        <f t="shared" si="1"/>
        <v>"english": "th"</v>
      </c>
      <c r="J26" s="14" t="str">
        <f t="shared" si="2"/>
        <v>"bengali": "ঠ"</v>
      </c>
      <c r="K26" s="14" t="str">
        <f t="shared" si="3"/>
        <v>"use": "2"</v>
      </c>
      <c r="L26" s="14"/>
      <c r="M26" s="13" t="str">
        <f t="shared" si="4"/>
        <v>{ "english": "th", "bengali": "ঠ", "use": "2" }</v>
      </c>
      <c r="S26" s="19"/>
      <c r="T26" s="19"/>
      <c r="U26" s="19"/>
      <c r="V26" s="19"/>
      <c r="W26" s="19"/>
      <c r="X26" s="19"/>
      <c r="Y26" s="19"/>
      <c r="Z26" s="19"/>
    </row>
    <row r="27" spans="1:26" x14ac:dyDescent="0.3">
      <c r="A27" s="12" t="s">
        <v>300</v>
      </c>
      <c r="B27" s="12" t="s">
        <v>88</v>
      </c>
      <c r="C27" s="12">
        <v>1</v>
      </c>
      <c r="I27" s="14" t="str">
        <f t="shared" si="1"/>
        <v>"english": "d"</v>
      </c>
      <c r="J27" s="14" t="str">
        <f t="shared" si="2"/>
        <v>"bengali": "ড"</v>
      </c>
      <c r="K27" s="14" t="str">
        <f t="shared" si="3"/>
        <v>"use": "1"</v>
      </c>
      <c r="L27" s="14"/>
      <c r="M27" s="13" t="str">
        <f t="shared" si="4"/>
        <v>{ "english": "d", "bengali": "ড", "use": "1" }</v>
      </c>
      <c r="S27" s="19"/>
      <c r="T27" s="19"/>
      <c r="U27" s="19"/>
      <c r="V27" s="19"/>
      <c r="W27" s="19"/>
      <c r="X27" s="19"/>
      <c r="Y27" s="19"/>
      <c r="Z27" s="19"/>
    </row>
    <row r="28" spans="1:26" x14ac:dyDescent="0.3">
      <c r="A28" s="12" t="s">
        <v>331</v>
      </c>
      <c r="B28" s="12" t="s">
        <v>91</v>
      </c>
      <c r="C28" s="12">
        <v>2</v>
      </c>
      <c r="I28" s="14" t="str">
        <f t="shared" si="1"/>
        <v>"english": "dh"</v>
      </c>
      <c r="J28" s="14" t="str">
        <f t="shared" si="2"/>
        <v>"bengali": "ঢ"</v>
      </c>
      <c r="K28" s="14" t="str">
        <f t="shared" si="3"/>
        <v>"use": "2"</v>
      </c>
      <c r="L28" s="14"/>
      <c r="M28" s="13" t="str">
        <f t="shared" si="4"/>
        <v>{ "english": "dh", "bengali": "ঢ", "use": "2" }</v>
      </c>
      <c r="S28" s="19"/>
      <c r="T28" s="19"/>
      <c r="U28" s="19"/>
      <c r="V28" s="19"/>
      <c r="W28" s="19"/>
      <c r="X28" s="19"/>
      <c r="Y28" s="19"/>
      <c r="Z28" s="19"/>
    </row>
    <row r="29" spans="1:26" x14ac:dyDescent="0.3">
      <c r="A29" s="12" t="s">
        <v>295</v>
      </c>
      <c r="B29" s="12" t="s">
        <v>94</v>
      </c>
      <c r="C29" s="12">
        <v>1</v>
      </c>
      <c r="I29" s="14" t="str">
        <f t="shared" si="1"/>
        <v>"english": "n"</v>
      </c>
      <c r="J29" s="14" t="str">
        <f t="shared" si="2"/>
        <v>"bengali": "ণ"</v>
      </c>
      <c r="K29" s="14" t="str">
        <f t="shared" si="3"/>
        <v>"use": "1"</v>
      </c>
      <c r="L29" s="14"/>
      <c r="M29" s="13" t="str">
        <f t="shared" si="4"/>
        <v>{ "english": "n", "bengali": "ণ", "use": "1" }</v>
      </c>
      <c r="S29" s="19"/>
      <c r="T29" s="19"/>
      <c r="U29" s="19"/>
      <c r="V29" s="19"/>
      <c r="W29" s="19"/>
      <c r="X29" s="19"/>
      <c r="Y29" s="19"/>
      <c r="Z29" s="19"/>
    </row>
    <row r="30" spans="1:26" x14ac:dyDescent="0.3">
      <c r="A30" s="12" t="s">
        <v>299</v>
      </c>
      <c r="B30" s="12" t="s">
        <v>97</v>
      </c>
      <c r="C30" s="12">
        <v>1</v>
      </c>
      <c r="I30" s="14" t="str">
        <f t="shared" si="1"/>
        <v>"english": "t"</v>
      </c>
      <c r="J30" s="14" t="str">
        <f t="shared" si="2"/>
        <v>"bengali": "ত"</v>
      </c>
      <c r="K30" s="14" t="str">
        <f t="shared" si="3"/>
        <v>"use": "1"</v>
      </c>
      <c r="L30" s="14"/>
      <c r="M30" s="13" t="str">
        <f t="shared" si="4"/>
        <v>{ "english": "t", "bengali": "ত", "use": "1" }</v>
      </c>
      <c r="S30" s="19"/>
      <c r="T30" s="19"/>
      <c r="U30" s="19"/>
      <c r="V30" s="19"/>
      <c r="W30" s="19"/>
      <c r="X30" s="19"/>
      <c r="Y30" s="19"/>
      <c r="Z30" s="19"/>
    </row>
    <row r="31" spans="1:26" x14ac:dyDescent="0.3">
      <c r="A31" s="12" t="s">
        <v>330</v>
      </c>
      <c r="B31" s="12" t="s">
        <v>100</v>
      </c>
      <c r="C31" s="12">
        <v>1</v>
      </c>
      <c r="I31" s="14" t="str">
        <f t="shared" si="1"/>
        <v>"english": "th"</v>
      </c>
      <c r="J31" s="14" t="str">
        <f t="shared" si="2"/>
        <v>"bengali": "থ"</v>
      </c>
      <c r="K31" s="14" t="str">
        <f t="shared" si="3"/>
        <v>"use": "1"</v>
      </c>
      <c r="L31" s="14"/>
      <c r="M31" s="13" t="str">
        <f t="shared" si="4"/>
        <v>{ "english": "th", "bengali": "থ", "use": "1" }</v>
      </c>
      <c r="S31" s="19"/>
      <c r="T31" s="19"/>
      <c r="U31" s="19"/>
      <c r="V31" s="19"/>
      <c r="W31" s="19"/>
      <c r="X31" s="19"/>
      <c r="Y31" s="19"/>
      <c r="Z31" s="19"/>
    </row>
    <row r="32" spans="1:26" x14ac:dyDescent="0.3">
      <c r="A32" s="12" t="s">
        <v>300</v>
      </c>
      <c r="B32" s="12" t="s">
        <v>103</v>
      </c>
      <c r="C32" s="12">
        <v>1</v>
      </c>
      <c r="I32" s="14" t="str">
        <f t="shared" si="1"/>
        <v>"english": "d"</v>
      </c>
      <c r="J32" s="14" t="str">
        <f t="shared" si="2"/>
        <v>"bengali": "দ"</v>
      </c>
      <c r="K32" s="14" t="str">
        <f t="shared" si="3"/>
        <v>"use": "1"</v>
      </c>
      <c r="L32" s="14"/>
      <c r="M32" s="13" t="str">
        <f t="shared" si="4"/>
        <v>{ "english": "d", "bengali": "দ", "use": "1" }</v>
      </c>
      <c r="S32" s="19"/>
      <c r="T32" s="19"/>
      <c r="U32" s="19"/>
      <c r="V32" s="19"/>
      <c r="W32" s="19"/>
      <c r="X32" s="19"/>
      <c r="Y32" s="19"/>
      <c r="Z32" s="19"/>
    </row>
    <row r="33" spans="1:26" x14ac:dyDescent="0.3">
      <c r="A33" s="12" t="s">
        <v>331</v>
      </c>
      <c r="B33" s="12" t="s">
        <v>106</v>
      </c>
      <c r="C33" s="12">
        <v>1</v>
      </c>
      <c r="I33" s="14" t="str">
        <f t="shared" si="1"/>
        <v>"english": "dh"</v>
      </c>
      <c r="J33" s="14" t="str">
        <f t="shared" si="2"/>
        <v>"bengali": "ধ"</v>
      </c>
      <c r="K33" s="14" t="str">
        <f t="shared" si="3"/>
        <v>"use": "1"</v>
      </c>
      <c r="L33" s="14"/>
      <c r="M33" s="13" t="str">
        <f t="shared" si="4"/>
        <v>{ "english": "dh", "bengali": "ধ", "use": "1" }</v>
      </c>
      <c r="S33" s="19"/>
      <c r="T33" s="19"/>
      <c r="U33" s="19"/>
      <c r="V33" s="19"/>
      <c r="W33" s="19"/>
      <c r="X33" s="19"/>
      <c r="Y33" s="19"/>
      <c r="Z33" s="19"/>
    </row>
    <row r="34" spans="1:26" x14ac:dyDescent="0.3">
      <c r="A34" s="12" t="s">
        <v>295</v>
      </c>
      <c r="B34" s="12" t="s">
        <v>109</v>
      </c>
      <c r="C34" s="12">
        <v>1</v>
      </c>
      <c r="I34" s="14" t="str">
        <f t="shared" si="1"/>
        <v>"english": "n"</v>
      </c>
      <c r="J34" s="14" t="str">
        <f t="shared" si="2"/>
        <v>"bengali": "ন"</v>
      </c>
      <c r="K34" s="14" t="str">
        <f t="shared" si="3"/>
        <v>"use": "1"</v>
      </c>
      <c r="L34" s="14"/>
      <c r="M34" s="13" t="str">
        <f t="shared" si="4"/>
        <v>{ "english": "n", "bengali": "ন", "use": "1" }</v>
      </c>
      <c r="S34" s="19"/>
      <c r="T34" s="19"/>
      <c r="U34" s="19"/>
      <c r="V34" s="19"/>
      <c r="W34" s="19"/>
      <c r="X34" s="19"/>
      <c r="Y34" s="19"/>
      <c r="Z34" s="19"/>
    </row>
    <row r="35" spans="1:26" x14ac:dyDescent="0.3">
      <c r="A35" s="12" t="s">
        <v>301</v>
      </c>
      <c r="B35" s="12" t="s">
        <v>112</v>
      </c>
      <c r="C35" s="12">
        <v>1</v>
      </c>
      <c r="I35" s="14" t="str">
        <f t="shared" si="1"/>
        <v>"english": "p"</v>
      </c>
      <c r="J35" s="14" t="str">
        <f t="shared" si="2"/>
        <v>"bengali": "প"</v>
      </c>
      <c r="K35" s="14" t="str">
        <f t="shared" si="3"/>
        <v>"use": "1"</v>
      </c>
      <c r="L35" s="14"/>
      <c r="M35" s="13" t="str">
        <f t="shared" si="4"/>
        <v>{ "english": "p", "bengali": "প", "use": "1" }</v>
      </c>
      <c r="S35" s="19"/>
      <c r="T35" s="19"/>
      <c r="U35" s="19"/>
      <c r="V35" s="19"/>
      <c r="W35" s="19"/>
      <c r="X35" s="19"/>
      <c r="Y35" s="19"/>
      <c r="Z35" s="19"/>
    </row>
    <row r="36" spans="1:26" x14ac:dyDescent="0.3">
      <c r="A36" s="12" t="s">
        <v>302</v>
      </c>
      <c r="B36" s="12" t="s">
        <v>115</v>
      </c>
      <c r="C36" s="12">
        <v>1</v>
      </c>
      <c r="I36" s="14" t="str">
        <f t="shared" si="1"/>
        <v>"english": "f"</v>
      </c>
      <c r="J36" s="14" t="str">
        <f t="shared" si="2"/>
        <v>"bengali": "ফ"</v>
      </c>
      <c r="K36" s="14" t="str">
        <f t="shared" si="3"/>
        <v>"use": "1"</v>
      </c>
      <c r="L36" s="14"/>
      <c r="M36" s="13" t="str">
        <f t="shared" si="4"/>
        <v>{ "english": "f", "bengali": "ফ", "use": "1" }</v>
      </c>
      <c r="S36" s="19"/>
      <c r="T36" s="19"/>
      <c r="U36" s="19"/>
      <c r="V36" s="19"/>
      <c r="W36" s="19"/>
      <c r="X36" s="19"/>
      <c r="Y36" s="19"/>
      <c r="Z36" s="19"/>
    </row>
    <row r="37" spans="1:26" x14ac:dyDescent="0.3">
      <c r="A37" s="12" t="s">
        <v>303</v>
      </c>
      <c r="B37" s="12" t="s">
        <v>118</v>
      </c>
      <c r="C37" s="12">
        <v>1</v>
      </c>
      <c r="I37" s="14" t="str">
        <f t="shared" si="1"/>
        <v>"english": "b"</v>
      </c>
      <c r="J37" s="14" t="str">
        <f t="shared" si="2"/>
        <v>"bengali": "ব"</v>
      </c>
      <c r="K37" s="14" t="str">
        <f t="shared" si="3"/>
        <v>"use": "1"</v>
      </c>
      <c r="L37" s="14"/>
      <c r="M37" s="13" t="str">
        <f t="shared" si="4"/>
        <v>{ "english": "b", "bengali": "ব", "use": "1" }</v>
      </c>
      <c r="S37" s="19"/>
      <c r="T37" s="19"/>
      <c r="U37" s="19"/>
      <c r="V37" s="19"/>
      <c r="W37" s="19"/>
      <c r="X37" s="19"/>
      <c r="Y37" s="19"/>
      <c r="Z37" s="19"/>
    </row>
    <row r="38" spans="1:26" x14ac:dyDescent="0.3">
      <c r="A38" s="12" t="s">
        <v>359</v>
      </c>
      <c r="B38" s="12" t="s">
        <v>121</v>
      </c>
      <c r="C38" s="12">
        <v>1</v>
      </c>
      <c r="I38" s="14" t="str">
        <f t="shared" si="1"/>
        <v>"english": "bh"</v>
      </c>
      <c r="J38" s="14" t="str">
        <f t="shared" si="2"/>
        <v>"bengali": "ভ"</v>
      </c>
      <c r="K38" s="14" t="str">
        <f t="shared" si="3"/>
        <v>"use": "1"</v>
      </c>
      <c r="L38" s="14"/>
      <c r="M38" s="13" t="str">
        <f t="shared" si="4"/>
        <v>{ "english": "bh", "bengali": "ভ", "use": "1" }</v>
      </c>
      <c r="S38" s="19"/>
      <c r="T38" s="19"/>
      <c r="U38" s="19"/>
      <c r="V38" s="19"/>
      <c r="W38" s="19"/>
      <c r="X38" s="19"/>
      <c r="Y38" s="19"/>
      <c r="Z38" s="19"/>
    </row>
    <row r="39" spans="1:26" x14ac:dyDescent="0.3">
      <c r="A39" s="12" t="s">
        <v>304</v>
      </c>
      <c r="B39" s="12" t="s">
        <v>124</v>
      </c>
      <c r="C39" s="12">
        <v>2</v>
      </c>
      <c r="I39" s="14" t="str">
        <f t="shared" si="1"/>
        <v>"english": "m"</v>
      </c>
      <c r="J39" s="14" t="str">
        <f t="shared" si="2"/>
        <v>"bengali": "ম"</v>
      </c>
      <c r="K39" s="14" t="str">
        <f t="shared" si="3"/>
        <v>"use": "2"</v>
      </c>
      <c r="L39" s="14"/>
      <c r="M39" s="13" t="str">
        <f t="shared" si="4"/>
        <v>{ "english": "m", "bengali": "ম", "use": "2" }</v>
      </c>
    </row>
    <row r="40" spans="1:26" x14ac:dyDescent="0.3">
      <c r="A40" s="12" t="s">
        <v>297</v>
      </c>
      <c r="B40" s="12" t="s">
        <v>127</v>
      </c>
      <c r="C40" s="12">
        <v>1</v>
      </c>
      <c r="I40" s="14" t="str">
        <f t="shared" si="1"/>
        <v>"english": "j"</v>
      </c>
      <c r="J40" s="14" t="str">
        <f t="shared" si="2"/>
        <v>"bengali": "য"</v>
      </c>
      <c r="K40" s="14" t="str">
        <f t="shared" si="3"/>
        <v>"use": "1"</v>
      </c>
      <c r="L40" s="14"/>
      <c r="M40" s="13" t="str">
        <f t="shared" si="4"/>
        <v>{ "english": "j", "bengali": "য", "use": "1" }</v>
      </c>
    </row>
    <row r="41" spans="1:26" x14ac:dyDescent="0.3">
      <c r="A41" s="12" t="s">
        <v>305</v>
      </c>
      <c r="B41" s="12" t="s">
        <v>130</v>
      </c>
      <c r="C41" s="12">
        <v>1</v>
      </c>
      <c r="I41" s="14" t="str">
        <f t="shared" si="1"/>
        <v>"english": "r"</v>
      </c>
      <c r="J41" s="14" t="str">
        <f t="shared" si="2"/>
        <v>"bengali": "র"</v>
      </c>
      <c r="K41" s="14" t="str">
        <f t="shared" si="3"/>
        <v>"use": "1"</v>
      </c>
      <c r="L41" s="14"/>
      <c r="M41" s="13" t="str">
        <f t="shared" si="4"/>
        <v>{ "english": "r", "bengali": "র", "use": "1" }</v>
      </c>
    </row>
    <row r="42" spans="1:26" x14ac:dyDescent="0.3">
      <c r="A42" s="12" t="s">
        <v>306</v>
      </c>
      <c r="B42" s="12" t="s">
        <v>133</v>
      </c>
      <c r="C42" s="12">
        <v>1</v>
      </c>
      <c r="I42" s="14" t="str">
        <f t="shared" si="1"/>
        <v>"english": "l"</v>
      </c>
      <c r="J42" s="14" t="str">
        <f t="shared" si="2"/>
        <v>"bengali": "ল"</v>
      </c>
      <c r="K42" s="14" t="str">
        <f t="shared" si="3"/>
        <v>"use": "1"</v>
      </c>
      <c r="L42" s="14"/>
      <c r="M42" s="13" t="str">
        <f t="shared" si="4"/>
        <v>{ "english": "l", "bengali": "ল", "use": "1" }</v>
      </c>
    </row>
    <row r="43" spans="1:26" x14ac:dyDescent="0.3">
      <c r="A43" s="12" t="s">
        <v>308</v>
      </c>
      <c r="B43" s="12" t="s">
        <v>136</v>
      </c>
      <c r="C43" s="12">
        <v>2</v>
      </c>
      <c r="I43" s="14" t="str">
        <f t="shared" si="1"/>
        <v>"english": "sh"</v>
      </c>
      <c r="J43" s="14" t="str">
        <f t="shared" si="2"/>
        <v>"bengali": "শ"</v>
      </c>
      <c r="K43" s="14" t="str">
        <f t="shared" si="3"/>
        <v>"use": "2"</v>
      </c>
      <c r="L43" s="14"/>
      <c r="M43" s="13" t="str">
        <f t="shared" si="4"/>
        <v>{ "english": "sh", "bengali": "শ", "use": "2" }</v>
      </c>
    </row>
    <row r="44" spans="1:26" x14ac:dyDescent="0.3">
      <c r="A44" s="12" t="s">
        <v>308</v>
      </c>
      <c r="B44" s="12" t="s">
        <v>139</v>
      </c>
      <c r="C44" s="12">
        <v>1</v>
      </c>
      <c r="I44" s="14" t="str">
        <f t="shared" si="1"/>
        <v>"english": "sh"</v>
      </c>
      <c r="J44" s="14" t="str">
        <f t="shared" si="2"/>
        <v>"bengali": "ষ"</v>
      </c>
      <c r="K44" s="14" t="str">
        <f t="shared" si="3"/>
        <v>"use": "1"</v>
      </c>
      <c r="L44" s="14"/>
      <c r="M44" s="13" t="str">
        <f t="shared" si="4"/>
        <v>{ "english": "sh", "bengali": "ষ", "use": "1" }</v>
      </c>
    </row>
    <row r="45" spans="1:26" x14ac:dyDescent="0.3">
      <c r="A45" s="12" t="s">
        <v>307</v>
      </c>
      <c r="B45" s="12" t="s">
        <v>142</v>
      </c>
      <c r="C45" s="12">
        <v>2</v>
      </c>
      <c r="I45" s="14" t="str">
        <f t="shared" si="1"/>
        <v>"english": "s"</v>
      </c>
      <c r="J45" s="14" t="str">
        <f t="shared" si="2"/>
        <v>"bengali": "স"</v>
      </c>
      <c r="K45" s="14" t="str">
        <f t="shared" si="3"/>
        <v>"use": "2"</v>
      </c>
      <c r="L45" s="14"/>
      <c r="M45" s="13" t="str">
        <f t="shared" si="4"/>
        <v>{ "english": "s", "bengali": "স", "use": "2" }</v>
      </c>
    </row>
    <row r="46" spans="1:26" x14ac:dyDescent="0.3">
      <c r="A46" s="12" t="s">
        <v>293</v>
      </c>
      <c r="B46" s="12" t="s">
        <v>145</v>
      </c>
      <c r="C46" s="12">
        <v>1</v>
      </c>
      <c r="I46" s="14" t="str">
        <f t="shared" si="1"/>
        <v>"english": "h"</v>
      </c>
      <c r="J46" s="14" t="str">
        <f t="shared" si="2"/>
        <v>"bengali": "হ"</v>
      </c>
      <c r="K46" s="14" t="str">
        <f t="shared" si="3"/>
        <v>"use": "1"</v>
      </c>
      <c r="L46" s="14"/>
      <c r="M46" s="13" t="str">
        <f t="shared" si="4"/>
        <v>{ "english": "h", "bengali": "হ", "use": "1" }</v>
      </c>
    </row>
    <row r="47" spans="1:26" x14ac:dyDescent="0.3">
      <c r="A47" s="12" t="s">
        <v>347</v>
      </c>
      <c r="B47" s="12" t="s">
        <v>202</v>
      </c>
      <c r="C47" s="12">
        <v>1</v>
      </c>
      <c r="I47" s="14" t="str">
        <f t="shared" ref="I47" si="5">CONCATENATE("""",A$2,""": """,A47,"""")</f>
        <v>"english": "w"</v>
      </c>
      <c r="J47" s="14" t="str">
        <f t="shared" ref="J47" si="6">CONCATENATE("""",B$2,""": """,B47,"""")</f>
        <v>"bengali": "য়"</v>
      </c>
      <c r="K47" s="14" t="str">
        <f t="shared" ref="K47" si="7">CONCATENATE("""",C$2,""": """,C47,"""")</f>
        <v>"use": "1"</v>
      </c>
      <c r="L47" s="14"/>
      <c r="M47" s="13" t="str">
        <f t="shared" si="4"/>
        <v>{ "english": "w", "bengali": "য়", "use": "1" }</v>
      </c>
    </row>
    <row r="48" spans="1:26" x14ac:dyDescent="0.3">
      <c r="A48" s="12" t="s">
        <v>334</v>
      </c>
      <c r="B48" s="12" t="s">
        <v>184</v>
      </c>
      <c r="C48" s="12">
        <v>2</v>
      </c>
      <c r="I48" s="14" t="str">
        <f t="shared" ref="I48:I59" si="8">CONCATENATE("""",A$2,""": """,A48,"""")</f>
        <v>"english": "ou"</v>
      </c>
      <c r="J48" s="14" t="str">
        <f t="shared" ref="J48:J59" si="9">CONCATENATE("""",B$2,""": """,B48,"""")</f>
        <v>"bengali": "ৌ"</v>
      </c>
      <c r="K48" s="14" t="str">
        <f t="shared" ref="K48:K59" si="10">CONCATENATE("""",C$2,""": """,C48,"""")</f>
        <v>"use": "2"</v>
      </c>
      <c r="L48" s="14"/>
      <c r="M48" s="13" t="str">
        <f t="shared" si="4"/>
        <v>{ "english": "ou", "bengali": "ৌ", "use": "2" }</v>
      </c>
    </row>
    <row r="49" spans="1:13" x14ac:dyDescent="0.3">
      <c r="A49" s="12" t="s">
        <v>337</v>
      </c>
      <c r="B49" s="12" t="s">
        <v>169</v>
      </c>
      <c r="C49" s="12">
        <v>2</v>
      </c>
      <c r="I49" s="14" t="str">
        <f t="shared" si="8"/>
        <v>"english": "ri"</v>
      </c>
      <c r="J49" s="14" t="str">
        <f t="shared" si="9"/>
        <v>"bengali": "◌ৃ"</v>
      </c>
      <c r="K49" s="14" t="str">
        <f t="shared" si="10"/>
        <v>"use": "2"</v>
      </c>
      <c r="L49" s="14"/>
      <c r="M49" s="13" t="str">
        <f t="shared" si="4"/>
        <v>{ "english": "ri", "bengali": "◌ৃ", "use": "2" }</v>
      </c>
    </row>
    <row r="50" spans="1:13" x14ac:dyDescent="0.3">
      <c r="A50" s="12" t="s">
        <v>310</v>
      </c>
      <c r="B50" s="12" t="s">
        <v>163</v>
      </c>
      <c r="C50" s="12">
        <v>2</v>
      </c>
      <c r="I50" s="14" t="str">
        <f t="shared" si="8"/>
        <v>"english": "u"</v>
      </c>
      <c r="J50" s="14" t="str">
        <f t="shared" si="9"/>
        <v>"bengali": "◌ু"</v>
      </c>
      <c r="K50" s="14" t="str">
        <f t="shared" si="10"/>
        <v>"use": "2"</v>
      </c>
      <c r="L50" s="14"/>
      <c r="M50" s="13" t="str">
        <f t="shared" si="4"/>
        <v>{ "english": "u", "bengali": "◌ু", "use": "2" }</v>
      </c>
    </row>
    <row r="51" spans="1:13" x14ac:dyDescent="0.3">
      <c r="A51" s="12" t="s">
        <v>351</v>
      </c>
      <c r="B51" s="12" t="s">
        <v>166</v>
      </c>
      <c r="C51" s="12">
        <v>1</v>
      </c>
      <c r="I51" s="14" t="str">
        <f t="shared" si="8"/>
        <v>"english": "oo"</v>
      </c>
      <c r="J51" s="14" t="str">
        <f t="shared" si="9"/>
        <v>"bengali": "◌ূ"</v>
      </c>
      <c r="K51" s="14" t="str">
        <f t="shared" si="10"/>
        <v>"use": "1"</v>
      </c>
      <c r="L51" s="14"/>
      <c r="M51" s="13" t="str">
        <f t="shared" si="4"/>
        <v>{ "english": "oo", "bengali": "◌ূ", "use": "1" }</v>
      </c>
    </row>
    <row r="52" spans="1:13" x14ac:dyDescent="0.3">
      <c r="A52" s="12" t="s">
        <v>298</v>
      </c>
      <c r="B52" s="12" t="s">
        <v>178</v>
      </c>
      <c r="C52" s="12">
        <v>1</v>
      </c>
      <c r="I52" s="14" t="str">
        <f t="shared" si="8"/>
        <v>"english": "y"</v>
      </c>
      <c r="J52" s="14" t="str">
        <f t="shared" si="9"/>
        <v>"bengali": "ৈ"</v>
      </c>
      <c r="K52" s="14" t="str">
        <f t="shared" si="10"/>
        <v>"use": "1"</v>
      </c>
      <c r="L52" s="14"/>
      <c r="M52" s="13" t="str">
        <f t="shared" si="4"/>
        <v>{ "english": "y", "bengali": "ৈ", "use": "1" }</v>
      </c>
    </row>
    <row r="53" spans="1:13" x14ac:dyDescent="0.3">
      <c r="A53" s="12" t="s">
        <v>316</v>
      </c>
      <c r="B53" s="12" t="s">
        <v>154</v>
      </c>
      <c r="C53" s="12">
        <v>2</v>
      </c>
      <c r="I53" s="14" t="str">
        <f t="shared" si="8"/>
        <v>"english": "a"</v>
      </c>
      <c r="J53" s="14" t="str">
        <f t="shared" si="9"/>
        <v>"bengali": "া"</v>
      </c>
      <c r="K53" s="14" t="str">
        <f t="shared" si="10"/>
        <v>"use": "2"</v>
      </c>
      <c r="L53" s="14"/>
      <c r="M53" s="13" t="str">
        <f t="shared" si="4"/>
        <v>{ "english": "a", "bengali": "া", "use": "2" }</v>
      </c>
    </row>
    <row r="54" spans="1:13" x14ac:dyDescent="0.3">
      <c r="A54" s="12" t="s">
        <v>315</v>
      </c>
      <c r="B54" s="12" t="s">
        <v>175</v>
      </c>
      <c r="C54" s="12">
        <v>2</v>
      </c>
      <c r="I54" s="14" t="str">
        <f t="shared" si="8"/>
        <v>"english": "e"</v>
      </c>
      <c r="J54" s="14" t="str">
        <f t="shared" si="9"/>
        <v>"bengali": "ে"</v>
      </c>
      <c r="K54" s="14" t="str">
        <f t="shared" si="10"/>
        <v>"use": "2"</v>
      </c>
      <c r="L54" s="14"/>
      <c r="M54" s="13" t="str">
        <f t="shared" si="4"/>
        <v>{ "english": "e", "bengali": "ে", "use": "2" }</v>
      </c>
    </row>
    <row r="55" spans="1:13" x14ac:dyDescent="0.3">
      <c r="A55" s="12" t="s">
        <v>309</v>
      </c>
      <c r="B55" s="12" t="s">
        <v>157</v>
      </c>
      <c r="C55" s="12">
        <v>1</v>
      </c>
      <c r="I55" s="14" t="str">
        <f t="shared" si="8"/>
        <v>"english": "i"</v>
      </c>
      <c r="J55" s="14" t="str">
        <f t="shared" si="9"/>
        <v>"bengali": "ি"</v>
      </c>
      <c r="K55" s="14" t="str">
        <f t="shared" si="10"/>
        <v>"use": "1"</v>
      </c>
      <c r="L55" s="14"/>
      <c r="M55" s="13" t="str">
        <f t="shared" si="4"/>
        <v>{ "english": "i", "bengali": "ি", "use": "1" }</v>
      </c>
    </row>
    <row r="56" spans="1:13" x14ac:dyDescent="0.3">
      <c r="A56" s="12" t="s">
        <v>295</v>
      </c>
      <c r="B56" s="12" t="s">
        <v>7</v>
      </c>
      <c r="C56" s="12">
        <v>1</v>
      </c>
      <c r="I56" s="14" t="str">
        <f t="shared" si="8"/>
        <v>"english": "n"</v>
      </c>
      <c r="J56" s="14" t="str">
        <f t="shared" si="9"/>
        <v>"bengali": "◌ঁ"</v>
      </c>
      <c r="K56" s="14" t="str">
        <f t="shared" si="10"/>
        <v>"use": "1"</v>
      </c>
      <c r="L56" s="14"/>
      <c r="M56" s="13" t="str">
        <f t="shared" si="4"/>
        <v>{ "english": "n", "bengali": "◌ঁ", "use": "1" }</v>
      </c>
    </row>
    <row r="57" spans="1:13" x14ac:dyDescent="0.3">
      <c r="A57" s="12" t="s">
        <v>341</v>
      </c>
      <c r="B57" s="12" t="s">
        <v>181</v>
      </c>
      <c r="C57" s="12">
        <v>2</v>
      </c>
      <c r="I57" s="14" t="str">
        <f t="shared" si="8"/>
        <v>"english": "o"</v>
      </c>
      <c r="J57" s="14" t="str">
        <f t="shared" si="9"/>
        <v>"bengali": "ো"</v>
      </c>
      <c r="K57" s="14" t="str">
        <f t="shared" si="10"/>
        <v>"use": "2"</v>
      </c>
      <c r="L57" s="14"/>
      <c r="M57" s="13" t="str">
        <f t="shared" si="4"/>
        <v>{ "english": "o", "bengali": "ো", "use": "2" }</v>
      </c>
    </row>
    <row r="58" spans="1:13" x14ac:dyDescent="0.3">
      <c r="A58" s="12" t="s">
        <v>335</v>
      </c>
      <c r="B58" s="12" t="s">
        <v>193</v>
      </c>
      <c r="C58" s="12">
        <v>1</v>
      </c>
      <c r="I58" s="14" t="str">
        <f t="shared" si="8"/>
        <v>"english": "oi"</v>
      </c>
      <c r="J58" s="14" t="str">
        <f t="shared" si="9"/>
        <v>"bengali": "ৗ"</v>
      </c>
      <c r="K58" s="14" t="str">
        <f t="shared" si="10"/>
        <v>"use": "1"</v>
      </c>
      <c r="L58" s="14"/>
      <c r="M58" s="13" t="str">
        <f t="shared" si="4"/>
        <v>{ "english": "oi", "bengali": "ৗ", "use": "1" }</v>
      </c>
    </row>
    <row r="59" spans="1:13" x14ac:dyDescent="0.3">
      <c r="A59" s="12" t="s">
        <v>293</v>
      </c>
      <c r="B59" s="12" t="s">
        <v>187</v>
      </c>
      <c r="C59" s="12">
        <v>1</v>
      </c>
      <c r="I59" s="14" t="str">
        <f t="shared" si="8"/>
        <v>"english": "h"</v>
      </c>
      <c r="J59" s="14" t="str">
        <f t="shared" si="9"/>
        <v>"bengali": "◌্"</v>
      </c>
      <c r="K59" s="14" t="str">
        <f t="shared" si="10"/>
        <v>"use": "1"</v>
      </c>
      <c r="L59" s="14"/>
      <c r="M59" s="13" t="str">
        <f t="shared" si="4"/>
        <v>{ "english": "h", "bengali": "◌্", "use": "1" }</v>
      </c>
    </row>
    <row r="60" spans="1:13" x14ac:dyDescent="0.3">
      <c r="I60" s="14"/>
      <c r="J60" s="14"/>
      <c r="K60" s="14"/>
      <c r="L60" s="14"/>
      <c r="M60" s="13"/>
    </row>
    <row r="61" spans="1:13" x14ac:dyDescent="0.3">
      <c r="I61" s="14"/>
      <c r="J61" s="14"/>
      <c r="K61" s="14"/>
      <c r="L61" s="14"/>
      <c r="M61" s="13"/>
    </row>
    <row r="62" spans="1:13" x14ac:dyDescent="0.3">
      <c r="I62" s="14"/>
      <c r="J62" s="14"/>
      <c r="K62" s="14"/>
      <c r="L62" s="14"/>
      <c r="M62" s="13"/>
    </row>
    <row r="63" spans="1:13" x14ac:dyDescent="0.3">
      <c r="I63" s="14"/>
      <c r="J63" s="14"/>
      <c r="K63" s="14"/>
      <c r="L63" s="14"/>
      <c r="M63" s="13"/>
    </row>
    <row r="64" spans="1:13" x14ac:dyDescent="0.3">
      <c r="I64" s="14"/>
      <c r="J64" s="14"/>
      <c r="K64" s="14"/>
      <c r="L64" s="14"/>
      <c r="M64" s="13"/>
    </row>
    <row r="65" spans="9:13" x14ac:dyDescent="0.3">
      <c r="I65" s="14"/>
      <c r="J65" s="14"/>
      <c r="K65" s="14"/>
      <c r="L65" s="14"/>
      <c r="M65" s="13"/>
    </row>
    <row r="66" spans="9:13" x14ac:dyDescent="0.3">
      <c r="I66" s="14"/>
      <c r="J66" s="14"/>
      <c r="K66" s="14"/>
      <c r="L66" s="14"/>
      <c r="M66" s="13"/>
    </row>
    <row r="67" spans="9:13" x14ac:dyDescent="0.3">
      <c r="I67" s="14"/>
      <c r="J67" s="14"/>
      <c r="K67" s="14"/>
      <c r="L67" s="14"/>
      <c r="M67" s="13"/>
    </row>
    <row r="68" spans="9:13" x14ac:dyDescent="0.3">
      <c r="I68" s="14"/>
      <c r="J68" s="14"/>
      <c r="K68" s="14"/>
      <c r="L68" s="14"/>
      <c r="M68" s="13"/>
    </row>
    <row r="69" spans="9:13" x14ac:dyDescent="0.3">
      <c r="I69" s="14"/>
      <c r="J69" s="14"/>
      <c r="K69" s="14"/>
      <c r="L69" s="14"/>
      <c r="M69" s="13"/>
    </row>
    <row r="70" spans="9:13" x14ac:dyDescent="0.3">
      <c r="I70" s="14"/>
      <c r="J70" s="14"/>
      <c r="K70" s="14"/>
      <c r="L70" s="14"/>
      <c r="M70" s="13"/>
    </row>
    <row r="71" spans="9:13" x14ac:dyDescent="0.3">
      <c r="I71" s="14"/>
      <c r="J71" s="14"/>
      <c r="K71" s="14"/>
      <c r="L71" s="14"/>
      <c r="M71" s="13"/>
    </row>
    <row r="72" spans="9:13" x14ac:dyDescent="0.3">
      <c r="I72" s="14"/>
      <c r="J72" s="14"/>
      <c r="K72" s="14"/>
      <c r="L72" s="14"/>
      <c r="M72" s="13"/>
    </row>
    <row r="73" spans="9:13" x14ac:dyDescent="0.3">
      <c r="I73" s="14"/>
      <c r="J73" s="14"/>
      <c r="K73" s="14"/>
      <c r="L73" s="14"/>
      <c r="M73" s="13"/>
    </row>
    <row r="74" spans="9:13" x14ac:dyDescent="0.3">
      <c r="I74" s="14"/>
      <c r="J74" s="14"/>
      <c r="K74" s="14"/>
      <c r="L74" s="14"/>
      <c r="M74" s="13"/>
    </row>
    <row r="75" spans="9:13" x14ac:dyDescent="0.3">
      <c r="I75" s="14"/>
      <c r="J75" s="14"/>
      <c r="K75" s="14"/>
      <c r="L75" s="14"/>
      <c r="M75" s="13"/>
    </row>
  </sheetData>
  <sortState xmlns:xlrd2="http://schemas.microsoft.com/office/spreadsheetml/2017/richdata2" ref="A3:B75">
    <sortCondition ref="A3:A75"/>
  </sortState>
  <mergeCells count="1">
    <mergeCell ref="S3:Z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24E-04D3-41C2-A696-40A3326E41B6}">
  <dimension ref="A2:Z209"/>
  <sheetViews>
    <sheetView topLeftCell="J3" zoomScale="85" zoomScaleNormal="85" workbookViewId="0">
      <selection activeCell="T21" sqref="T21"/>
    </sheetView>
  </sheetViews>
  <sheetFormatPr defaultRowHeight="14.4" x14ac:dyDescent="0.3"/>
  <cols>
    <col min="1" max="3" width="8.88671875" style="12"/>
    <col min="9" max="9" width="20.109375" bestFit="1" customWidth="1"/>
    <col min="10" max="10" width="18.44140625" bestFit="1" customWidth="1"/>
    <col min="11" max="11" width="12.109375" bestFit="1" customWidth="1"/>
    <col min="19" max="19" width="49" customWidth="1"/>
    <col min="21" max="21" width="148.88671875" customWidth="1"/>
  </cols>
  <sheetData>
    <row r="2" spans="1:26" x14ac:dyDescent="0.3">
      <c r="A2" s="12" t="s">
        <v>355</v>
      </c>
      <c r="B2" s="12" t="s">
        <v>356</v>
      </c>
      <c r="C2" s="12" t="s">
        <v>350</v>
      </c>
    </row>
    <row r="3" spans="1:26" ht="14.4" customHeight="1" x14ac:dyDescent="0.3">
      <c r="A3" s="12" t="s">
        <v>340</v>
      </c>
      <c r="B3" s="12" t="s">
        <v>19</v>
      </c>
      <c r="C3" s="12">
        <v>1</v>
      </c>
      <c r="E3" s="14"/>
      <c r="F3" s="14"/>
      <c r="G3" s="14"/>
      <c r="H3" s="14"/>
      <c r="I3" s="14" t="str">
        <f>CONCATENATE("""",A$2,""": """,A3,"""")</f>
        <v>"english": "aa"</v>
      </c>
      <c r="J3" s="14" t="str">
        <f>CONCATENATE("""",B$2,""": """,B3,"""")</f>
        <v>"bengali": "আ"</v>
      </c>
      <c r="K3" s="14" t="str">
        <f t="shared" ref="K3:K66" si="0">CONCATENATE("""",C$2,""": """,C3,"""")</f>
        <v>"use": "1"</v>
      </c>
      <c r="L3" s="14"/>
      <c r="M3" s="13" t="str">
        <f>CONCATENATE("{ ",$I3,", ",$J3,", ",$K3," }")</f>
        <v>{ "english": "aa", "bengali": "আ", "use": "1" }</v>
      </c>
      <c r="S3" s="19" t="str">
        <f>M3&amp;","&amp;M4&amp;","&amp;M5&amp;","&amp;M6&amp;","&amp;M7&amp;","&amp;M8&amp;","&amp;M9&amp;","&amp;M10&amp;","&amp;M11&amp;","&amp;M12&amp;","&amp;M13&amp;","&amp;M14&amp;","&amp;M15&amp;","&amp;M16&amp;","&amp;M17&amp;","&amp;M18&amp;","&amp;M19&amp;","&amp;M20&amp;","&amp;M21&amp;","&amp;M22&amp;","&amp;M23&amp;","&amp;M24&amp;","&amp;M25&amp;","&amp;M26&amp;","&amp;M27&amp;","&amp;M28&amp;","&amp;M29&amp;","&amp;M30&amp;","&amp;M31&amp;","&amp;M32&amp;","&amp;M33&amp;","&amp;M34&amp;","&amp;M35&amp;","&amp;M36&amp;","&amp;M37&amp;","&amp;M38&amp;","&amp;M39&amp;","&amp;M40&amp;","&amp;M41&amp;","&amp;M42&amp;","&amp;M43&amp;","&amp;M44&amp;","&amp;M45&amp;","&amp;M46&amp;","&amp;M47&amp;","&amp;M48&amp;","&amp;M49&amp;","&amp;M50&amp;","&amp;M51&amp;","&amp;M52&amp;","&amp;M53&amp;","&amp;M54&amp;","&amp;M55&amp;","&amp;M56&amp;","&amp;M57&amp;","&amp;M58&amp;","&amp;M59&amp;","&amp;M60&amp;","&amp;M61&amp;","&amp;M62&amp;","&amp;M63&amp;","&amp;M64&amp;","&amp;M65&amp;","&amp;M66&amp;","&amp;M67&amp;","&amp;M68&amp;","&amp;M69&amp;","&amp;M70&amp;","&amp;M71</f>
        <v>{ "english": "aa", "bengali": "আ", "use": "1" },{ "english": "a", "bengali": "আ", "use": "2" },{ "english": "aa", "bengali": "া", "use": "1" },{ "english": "a", "bengali": "া", "use": "2" },{ "english": "b", "bengali": "ব", "use": "1" },{ "english": "ch", "bengali": "চ", "use": "1" },{ "english": "c", "bengali": "চ", "use": "2" },{ "english": "chh", "bengali": "ছ", "use": "1" },{ "english": "ch", "bengali": "ছ", "use": "1" },{ "english": "d", "bengali": "ড", "use": "1" },{ "english": "d", "bengali": "দ", "use": "2" },{ "english": "dh", "bengali": "ঢ", "use": "1" },{ "english": "dh", "bengali": "ধ", "use": "1" },{ "english": "e", "bengali": "এ", "use": "1" },{ "english": "e", "bengali": "ে", "use": "2" },{ "english": "ee", "bengali": "ঈ", "use": "1" },{ "english": "i", "bengali": "ঈ", "use": "1" },{ "english": "f", "bengali": "ফ", "use": "1" },{ "english": "g", "bengali": "গ", "use": "1" },{ "english": "gh", "bengali": "ঘ", "use": "1" },{ "english": "h", "bengali": "হ", "use": "1" },{ "english": "i", "bengali": "ই", "use": "1" },{ "english": "i", "bengali": "ি", "use": "1" },{ "english": "j", "bengali": "জ", "use": "2" },{ "english": "jh", "bengali": "ঝ", "use": "1" },{ "english": "k", "bengali": "ক", "use": "2" },{ "english": "c", "bengali": "ক", "use": "1" },{ "english": "kh", "bengali": "খ", "use": "1" },{ "english": "l", "bengali": "ল", "use": "1" },{ "english": "li", "bengali": "ঌ", "use": "1" },{ "english": "li", "bengali": "ৡ", "use": "1" },{ "english": "m", "bengali": "ম", "use": "1" },{ "english": "n", "bengali": "◌ঁ", "use": "1" },{ "english": "n", "bengali": "ঙ", "use": "1" },{ "english": "n", "bengali": "ঞ", "use": "1" },{ "english": "N", "bengali": "ণ", "use": "1" },{ "english": "n", "bengali": "ন", "use": "2" },{ "english": "ng", "bengali": "ং", "use": "1" },{ "english": "o", "bengali": "ঃ", "use": "1" },{ "english": "o", "bengali": "অ", "use": "1" },{ "english": "o", "bengali": "ো", "use": "2" },{ "english": "oi", "bengali": "ঐ", "use": "1" },{ "english": "oi", "bengali": "ৈ", "use": "2" },{ "english": "oi", "bengali": "ৗ", "use": "1" },{ "english": "o", "bengali": "ও", "use": "2" },{ "english": "ou", "bengali": "ঔ", "use": "1" },{ "english": "ou", "bengali": "ৌ", "use": "2" },{ "english": "p", "bengali": "প", "use": "1" },{ "english": "q", "bengali": "ক", "use": "1" },{ "english": "r", "bengali": "র", "use": "1" },{ "english": "ri", "bengali": "ঋ", "use": "1" },{ "english": "ri", "bengali": "◌ৃ", "use": "2" },{ "english": "ri", "bengali": "ৠ", "use": "1" },{ "english": "rr", "bengali": "ড়", "use": "1" },{ "english": "RR", "bengali": "ঢ়", "use": "1" },{ "english": "s", "bengali": "স", "use": "1" },{ "english": "sh", "bengali": "শ", "use": "1" },{ "english": "shh", "bengali": "ষ", "use": "1" },{ "english": "t", "bengali": "ট", "use": "2" },{ "english": "t", "bengali": "ত", "use": "3" },{ "english": "t", "bengali": "ৎ", "use": "1" },{ "english": "th", "bengali": "ঠ", "use": "2" },{ "english": "th", "bengali": "থ", "use": "1" },{ "english": "u", "bengali": "উ", "use": "1" },{ "english": "oo", "bengali": "উ", "use": "1" },{ "english": "u", "bengali": "◌ু", "use": "2" },{ "english": "oo", "bengali": "◌ু", "use": "2" },{ "english": "uu", "bengali": "ঊ", "use": "1" },{ "english": "oo", "bengali": "ঊ", "use": "1" }</v>
      </c>
      <c r="T3" s="17"/>
      <c r="U3" s="19" t="str">
        <f>S3&amp;S72&amp;S141</f>
        <v>{ "english": "aa", "bengali": "আ", "use": "1" },{ "english": "a", "bengali": "আ", "use": "2" },{ "english": "aa", "bengali": "া", "use": "1" },{ "english": "a", "bengali": "া", "use": "2" },{ "english": "b", "bengali": "ব", "use": "1" },{ "english": "ch", "bengali": "চ", "use": "1" },{ "english": "c", "bengali": "চ", "use": "2" },{ "english": "chh", "bengali": "ছ", "use": "1" },{ "english": "ch", "bengali": "ছ", "use": "1" },{ "english": "d", "bengali": "ড", "use": "1" },{ "english": "d", "bengali": "দ", "use": "2" },{ "english": "dh", "bengali": "ঢ", "use": "1" },{ "english": "dh", "bengali": "ধ", "use": "1" },{ "english": "e", "bengali": "এ", "use": "1" },{ "english": "e", "bengali": "ে", "use": "2" },{ "english": "ee", "bengali": "ঈ", "use": "1" },{ "english": "i", "bengali": "ঈ", "use": "1" },{ "english": "f", "bengali": "ফ", "use": "1" },{ "english": "g", "bengali": "গ", "use": "1" },{ "english": "gh", "bengali": "ঘ", "use": "1" },{ "english": "h", "bengali": "হ", "use": "1" },{ "english": "i", "bengali": "ই", "use": "1" },{ "english": "i", "bengali": "ি", "use": "1" },{ "english": "j", "bengali": "জ", "use": "2" },{ "english": "jh", "bengali": "ঝ", "use": "1" },{ "english": "k", "bengali": "ক", "use": "2" },{ "english": "c", "bengali": "ক", "use": "1" },{ "english": "kh", "bengali": "খ", "use": "1" },{ "english": "l", "bengali": "ল", "use": "1" },{ "english": "li", "bengali": "ঌ", "use": "1" },{ "english": "li", "bengali": "ৡ", "use": "1" },{ "english": "m", "bengali": "ম", "use": "1" },{ "english": "n", "bengali": "◌ঁ", "use": "1" },{ "english": "n", "bengali": "ঙ", "use": "1" },{ "english": "n", "bengali": "ঞ", "use": "1" },{ "english": "N", "bengali": "ণ", "use": "1" },{ "english": "n", "bengali": "ন", "use": "2" },{ "english": "ng", "bengali": "ং", "use": "1" },{ "english": "o", "bengali": "ঃ", "use": "1" },{ "english": "o", "bengali": "অ", "use": "1" },{ "english": "o", "bengali": "ো", "use": "2" },{ "english": "oi", "bengali": "ঐ", "use": "1" },{ "english": "oi", "bengali": "ৈ", "use": "2" },{ "english": "oi", "bengali": "ৗ", "use": "1" },{ "english": "o", "bengali": "ও", "use": "2" },{ "english": "ou", "bengali": "ঔ", "use": "1" },{ "english": "ou", "bengali": "ৌ", "use": "2" },{ "english": "p", "bengali": "প", "use": "1" },{ "english": "q", "bengali": "ক", "use": "1" },{ "english": "r", "bengali": "র", "use": "1" },{ "english": "ri", "bengali": "ঋ", "use": "1" },{ "english": "ri", "bengali": "◌ৃ", "use": "2" },{ "english": "ri", "bengali": "ৠ", "use": "1" },{ "english": "rr", "bengali": "ড়", "use": "1" },{ "english": "RR", "bengali": "ঢ়", "use": "1" },{ "english": "s", "bengali": "স", "use": "1" },{ "english": "sh", "bengali": "শ", "use": "1" },{ "english": "shh", "bengali": "ষ", "use": "1" },{ "english": "t", "bengali": "ট", "use": "2" },{ "english": "t", "bengali": "ত", "use": "3" },{ "english": "t", "bengali": "ৎ", "use": "1" },{ "english": "th", "bengali": "ঠ", "use": "2" },{ "english": "th", "bengali": "থ", "use": "1" },{ "english": "u", "bengali": "উ", "use": "1" },{ "english": "oo", "bengali": "উ", "use": "1" },{ "english": "u", "bengali": "◌ু", "use": "2" },{ "english": "oo", "bengali": "◌ু", "use": "2" },{ "english": "uu", "bengali": "ঊ", "use": "1" },{ "english": "oo", "bengali": "ঊ", "use": "1" }{ "english": "uu", "bengali": "◌ূ", "use": "1" },{ "english": "oo", "bengali": "◌ূ", "use": "1" },{ "english": "w", "bengali": "ওয়", "use": "1" },{ "english": "x", "bengali": "ক্স", "use": "1" },{ "english": "y", "bengali": "ৈ", "use": "1" },{ "english": "y", "bengali": "ইয়", "use": "1" },{ "english": "y", "bengali": "ইয়", "use": "1" },{ "english": "yo", "bengali": "ইয়", "use": "1" },{ "english": "z", "bengali": "য", "use": "1" },{ "english": "bo", "bengali": "ব", "use": "1" },{ "english": "cho", "bengali": "চ", "use": "1" },{ "english": "co", "bengali": "চ", "use": "2" },{ "english": "chho", "bengali": "ছ", "use": "1" },{ "english": "cho", "bengali": "ছ", "use": "1" },{ "english": "do", "bengali": "ড", "use": "1" },{ "english": "do", "bengali": "দ", "use": "2" },{ "english": "dho", "bengali": "ঢ", "use": "1" },{ "english": "dho", "bengali": "ধ", "use": "1" },{ "english": "e", "bengali": "এ", "use": "1" },{ "english": "e", "bengali": "ে", "use": "2" },{ "english": "ee", "bengali": "ঈ", "use": "1" },{ "english": "i", "bengali": "ঈ", "use": "1" },{ "english": "fo", "bengali": "ফ", "use": "1" },{ "english": "go", "bengali": "গ", "use": "1" },{ "english": "gho", "bengali": "ঘ", "use": "1" },{ "english": "ho", "bengali": "হ", "use": "1" },{ "english": "i", "bengali": "ই", "use": "1" },{ "english": "i", "bengali": "ি", "use": "1" },{ "english": "jo", "bengali": "জ", "use": "2" },{ "english": "jho", "bengali": "ঝ", "use": "1" },{ "english": "ko", "bengali": "ক", "use": "2" },{ "english": "co", "bengali": "ক", "use": "1" },{ "english": "kho", "bengali": "খ", "use": "1" },{ "english": "lo", "bengali": "ল", "use": "1" },{ "english": "li", "bengali": "ঌ", "use": "1" },{ "english": "li", "bengali": "ৡ", "use": "1" },{ "english": "mo", "bengali": "ম", "use": "1" },{ "english": "no", "bengali": "◌ঁ", "use": "1" },{ "english": "no", "bengali": "ঙ", "use": "1" },{ "english": "n", "bengali": "ঞ", "use": "1" },{ "english": "No", "bengali": "ণ", "use": "1" },{ "english": "no", "bengali": "ন", "use": "2" },{ "english": "ng", "bengali": "ং", "use": "1" },{ "english": "o", "bengali": "ঃ", "use": "1" },{ "english": "o", "bengali": "অ", "use": "1" },{ "english": "o", "bengali": "ো", "use": "2" },{ "english": "oi", "bengali": "ঐ", "use": "1" },{ "english": "oi", "bengali": "ৈ", "use": "2" },{ "english": "oi", "bengali": "ৗ", "use": "1" },{ "english": "o", "bengali": "ও", "use": "2" },{ "english": "ou", "bengali": "ঔ", "use": "1" },{ "english": "ou", "bengali": "ৌ", "use": "2" },{ "english": "po", "bengali": "প", "use": "1" },{ "english": "q", "bengali": "ক", "use": "1" },{ "english": "ro", "bengali": "র", "use": "1" },{ "english": "ri", "bengali": "ঋ", "use": "1" },{ "english": "ri", "bengali": "◌ৃ", "use": "2" },{ "english": "ri", "bengali": "ৠ", "use": "1" },{ "english": "rr", "bengali": "ড়", "use": "1" },{ "english": "RR", "bengali": "ঢ়", "use": "1" },{ "english": "so", "bengali": "স", "use": "1" },{ "english": "sho", "bengali": "শ", "use": "1" },{ "english": "shho", "bengali": "ষ", "use": "1" },{ "english": "to", "bengali": "ট", "use": "2" },{ "english": "to", "bengali": "ত", "use": "3" },{ "english": "t", "bengali": "ৎ", "use": "1" },{ "english": "tho", "bengali": "ঠ", "use": "2" },{ "english": "tho", "bengali": "থ", "use": "1" },{ "english": "u", "bengali": "উ", "use": "1" }{ "english": "oo", "bengali": "উ", "use": "1" },{ "english": "u", "bengali": "◌ু", "use": "2" },{ "english": "oo", "bengali": "◌ু", "use": "2" },{ "english": "uu", "bengali": "ঊ", "use": "1" },{ "english": "oo", "bengali": "ঊ", "use": "1" },{ "english": "uu", "bengali": "◌ূ", "use": "1" },{ "english": "oo", "bengali": "◌ূ", "use": "1" },{ "english": "w", "bengali": "ওয়", "use": "1" },{ "english": "x", "bengali": "ক্স", "use": "1" },{ "english": "y", "bengali": "ৈ", "use": "1" },{ "english": "y", "bengali": "ইয়", "use": "1" },{ "english": "y", "bengali": "ইয়", "use": "1" },{ "english": "yo", "bengali": "ইয়", "use": "1" },{ "english": "z", "bengali": "য", "use": "1" }</v>
      </c>
      <c r="V3" s="17"/>
      <c r="W3" s="17"/>
      <c r="X3" s="17"/>
      <c r="Y3" s="17"/>
      <c r="Z3" s="17"/>
    </row>
    <row r="4" spans="1:26" x14ac:dyDescent="0.3">
      <c r="A4" s="12" t="s">
        <v>316</v>
      </c>
      <c r="B4" s="12" t="s">
        <v>19</v>
      </c>
      <c r="C4" s="12">
        <v>2</v>
      </c>
      <c r="I4" s="14" t="str">
        <f t="shared" ref="I4:K67" si="1">CONCATENATE("""",A$2,""": """,A4,"""")</f>
        <v>"english": "a"</v>
      </c>
      <c r="J4" s="14" t="str">
        <f t="shared" si="1"/>
        <v>"bengali": "আ"</v>
      </c>
      <c r="K4" s="14" t="str">
        <f t="shared" si="0"/>
        <v>"use": "2"</v>
      </c>
      <c r="L4" s="14"/>
      <c r="M4" s="13" t="str">
        <f t="shared" ref="M4:M67" si="2">CONCATENATE("{ ",$I4,", ",$J4,", ",$K4," }")</f>
        <v>{ "english": "a", "bengali": "আ", "use": "2" }</v>
      </c>
      <c r="S4" s="19"/>
      <c r="T4" s="17"/>
      <c r="U4" s="19"/>
      <c r="V4" s="17"/>
      <c r="W4" s="17"/>
      <c r="X4" s="17"/>
      <c r="Y4" s="17"/>
      <c r="Z4" s="17"/>
    </row>
    <row r="5" spans="1:26" x14ac:dyDescent="0.3">
      <c r="A5" s="12" t="s">
        <v>340</v>
      </c>
      <c r="B5" s="12" t="s">
        <v>154</v>
      </c>
      <c r="C5" s="12">
        <v>1</v>
      </c>
      <c r="I5" s="14" t="str">
        <f t="shared" si="1"/>
        <v>"english": "aa"</v>
      </c>
      <c r="J5" s="14" t="str">
        <f t="shared" si="1"/>
        <v>"bengali": "া"</v>
      </c>
      <c r="K5" s="14" t="str">
        <f t="shared" si="0"/>
        <v>"use": "1"</v>
      </c>
      <c r="L5" s="14"/>
      <c r="M5" s="13" t="str">
        <f t="shared" si="2"/>
        <v>{ "english": "aa", "bengali": "া", "use": "1" }</v>
      </c>
      <c r="S5" s="19"/>
      <c r="T5" s="17"/>
      <c r="U5" s="19"/>
      <c r="V5" s="17"/>
      <c r="W5" s="17"/>
      <c r="X5" s="17"/>
      <c r="Y5" s="17"/>
      <c r="Z5" s="17"/>
    </row>
    <row r="6" spans="1:26" x14ac:dyDescent="0.3">
      <c r="A6" s="12" t="s">
        <v>316</v>
      </c>
      <c r="B6" s="12" t="s">
        <v>154</v>
      </c>
      <c r="C6" s="12">
        <v>2</v>
      </c>
      <c r="I6" s="14" t="str">
        <f t="shared" si="1"/>
        <v>"english": "a"</v>
      </c>
      <c r="J6" s="14" t="str">
        <f t="shared" si="1"/>
        <v>"bengali": "া"</v>
      </c>
      <c r="K6" s="14" t="str">
        <f t="shared" si="0"/>
        <v>"use": "2"</v>
      </c>
      <c r="L6" s="14"/>
      <c r="M6" s="13" t="str">
        <f t="shared" si="2"/>
        <v>{ "english": "a", "bengali": "া", "use": "2" }</v>
      </c>
      <c r="S6" s="19"/>
      <c r="T6" s="17"/>
      <c r="U6" s="19"/>
      <c r="V6" s="17"/>
      <c r="W6" s="17"/>
      <c r="X6" s="17"/>
      <c r="Y6" s="17"/>
      <c r="Z6" s="17"/>
    </row>
    <row r="7" spans="1:26" x14ac:dyDescent="0.3">
      <c r="A7" s="12" t="s">
        <v>303</v>
      </c>
      <c r="B7" s="12" t="s">
        <v>118</v>
      </c>
      <c r="C7" s="12">
        <v>1</v>
      </c>
      <c r="I7" s="14" t="str">
        <f t="shared" si="1"/>
        <v>"english": "b"</v>
      </c>
      <c r="J7" s="14" t="str">
        <f t="shared" si="1"/>
        <v>"bengali": "ব"</v>
      </c>
      <c r="K7" s="14" t="str">
        <f t="shared" si="0"/>
        <v>"use": "1"</v>
      </c>
      <c r="L7" s="14"/>
      <c r="M7" s="13" t="str">
        <f t="shared" si="2"/>
        <v>{ "english": "b", "bengali": "ব", "use": "1" }</v>
      </c>
      <c r="S7" s="19"/>
      <c r="T7" s="17"/>
      <c r="U7" s="19"/>
      <c r="V7" s="17"/>
      <c r="W7" s="17"/>
      <c r="X7" s="17"/>
      <c r="Y7" s="17"/>
      <c r="Z7" s="17"/>
    </row>
    <row r="8" spans="1:26" x14ac:dyDescent="0.3">
      <c r="A8" s="12" t="s">
        <v>327</v>
      </c>
      <c r="B8" s="12" t="s">
        <v>67</v>
      </c>
      <c r="C8" s="12">
        <v>1</v>
      </c>
      <c r="I8" s="14" t="str">
        <f t="shared" si="1"/>
        <v>"english": "ch"</v>
      </c>
      <c r="J8" s="14" t="str">
        <f t="shared" si="1"/>
        <v>"bengali": "চ"</v>
      </c>
      <c r="K8" s="14" t="str">
        <f t="shared" si="0"/>
        <v>"use": "1"</v>
      </c>
      <c r="L8" s="14"/>
      <c r="M8" s="13" t="str">
        <f t="shared" si="2"/>
        <v>{ "english": "ch", "bengali": "চ", "use": "1" }</v>
      </c>
      <c r="S8" s="19"/>
      <c r="T8" s="17"/>
      <c r="U8" s="19"/>
      <c r="V8" s="17"/>
      <c r="W8" s="17"/>
      <c r="X8" s="17"/>
      <c r="Y8" s="17"/>
      <c r="Z8" s="17"/>
    </row>
    <row r="9" spans="1:26" x14ac:dyDescent="0.3">
      <c r="A9" s="12" t="s">
        <v>296</v>
      </c>
      <c r="B9" s="12" t="s">
        <v>67</v>
      </c>
      <c r="C9" s="12">
        <v>2</v>
      </c>
      <c r="I9" s="14" t="str">
        <f t="shared" si="1"/>
        <v>"english": "c"</v>
      </c>
      <c r="J9" s="14" t="str">
        <f t="shared" si="1"/>
        <v>"bengali": "চ"</v>
      </c>
      <c r="K9" s="14" t="str">
        <f t="shared" si="0"/>
        <v>"use": "2"</v>
      </c>
      <c r="L9" s="14"/>
      <c r="M9" s="13" t="str">
        <f t="shared" si="2"/>
        <v>{ "english": "c", "bengali": "চ", "use": "2" }</v>
      </c>
      <c r="S9" s="19"/>
      <c r="T9" s="17"/>
      <c r="U9" s="19"/>
      <c r="V9" s="17"/>
      <c r="W9" s="17"/>
      <c r="X9" s="17"/>
      <c r="Y9" s="17"/>
      <c r="Z9" s="17"/>
    </row>
    <row r="10" spans="1:26" x14ac:dyDescent="0.3">
      <c r="A10" s="12" t="s">
        <v>328</v>
      </c>
      <c r="B10" s="12" t="s">
        <v>70</v>
      </c>
      <c r="C10" s="12">
        <v>1</v>
      </c>
      <c r="I10" s="14" t="str">
        <f t="shared" si="1"/>
        <v>"english": "chh"</v>
      </c>
      <c r="J10" s="14" t="str">
        <f t="shared" si="1"/>
        <v>"bengali": "ছ"</v>
      </c>
      <c r="K10" s="14" t="str">
        <f t="shared" si="0"/>
        <v>"use": "1"</v>
      </c>
      <c r="L10" s="14"/>
      <c r="M10" s="13" t="str">
        <f t="shared" si="2"/>
        <v>{ "english": "chh", "bengali": "ছ", "use": "1" }</v>
      </c>
      <c r="S10" s="19"/>
      <c r="T10" s="17"/>
      <c r="U10" s="19"/>
      <c r="V10" s="17"/>
      <c r="W10" s="17"/>
      <c r="X10" s="17"/>
      <c r="Y10" s="17"/>
      <c r="Z10" s="17"/>
    </row>
    <row r="11" spans="1:26" x14ac:dyDescent="0.3">
      <c r="A11" s="12" t="s">
        <v>327</v>
      </c>
      <c r="B11" s="12" t="s">
        <v>70</v>
      </c>
      <c r="C11" s="12">
        <v>1</v>
      </c>
      <c r="I11" s="14" t="str">
        <f t="shared" si="1"/>
        <v>"english": "ch"</v>
      </c>
      <c r="J11" s="14" t="str">
        <f t="shared" si="1"/>
        <v>"bengali": "ছ"</v>
      </c>
      <c r="K11" s="14" t="str">
        <f t="shared" si="0"/>
        <v>"use": "1"</v>
      </c>
      <c r="L11" s="14"/>
      <c r="M11" s="13" t="str">
        <f t="shared" si="2"/>
        <v>{ "english": "ch", "bengali": "ছ", "use": "1" }</v>
      </c>
      <c r="S11" s="19"/>
      <c r="T11" s="17"/>
      <c r="U11" s="19"/>
      <c r="V11" s="17"/>
      <c r="W11" s="17"/>
      <c r="X11" s="17"/>
      <c r="Y11" s="17"/>
      <c r="Z11" s="17"/>
    </row>
    <row r="12" spans="1:26" x14ac:dyDescent="0.3">
      <c r="A12" s="12" t="s">
        <v>300</v>
      </c>
      <c r="B12" s="12" t="s">
        <v>88</v>
      </c>
      <c r="C12" s="12">
        <v>1</v>
      </c>
      <c r="I12" s="14" t="str">
        <f t="shared" si="1"/>
        <v>"english": "d"</v>
      </c>
      <c r="J12" s="14" t="str">
        <f t="shared" si="1"/>
        <v>"bengali": "ড"</v>
      </c>
      <c r="K12" s="14" t="str">
        <f t="shared" si="0"/>
        <v>"use": "1"</v>
      </c>
      <c r="L12" s="14"/>
      <c r="M12" s="13" t="str">
        <f t="shared" si="2"/>
        <v>{ "english": "d", "bengali": "ড", "use": "1" }</v>
      </c>
      <c r="S12" s="19"/>
      <c r="T12" s="17"/>
      <c r="U12" s="19"/>
      <c r="V12" s="17"/>
      <c r="W12" s="17"/>
      <c r="X12" s="17"/>
      <c r="Y12" s="17"/>
      <c r="Z12" s="17"/>
    </row>
    <row r="13" spans="1:26" x14ac:dyDescent="0.3">
      <c r="A13" s="12" t="s">
        <v>300</v>
      </c>
      <c r="B13" s="12" t="s">
        <v>103</v>
      </c>
      <c r="C13" s="12">
        <v>2</v>
      </c>
      <c r="I13" s="14" t="str">
        <f t="shared" si="1"/>
        <v>"english": "d"</v>
      </c>
      <c r="J13" s="14" t="str">
        <f t="shared" si="1"/>
        <v>"bengali": "দ"</v>
      </c>
      <c r="K13" s="14" t="str">
        <f t="shared" si="0"/>
        <v>"use": "2"</v>
      </c>
      <c r="L13" s="14"/>
      <c r="M13" s="13" t="str">
        <f t="shared" si="2"/>
        <v>{ "english": "d", "bengali": "দ", "use": "2" }</v>
      </c>
      <c r="S13" s="19"/>
      <c r="T13" s="17"/>
      <c r="U13" s="19"/>
      <c r="V13" s="17"/>
      <c r="W13" s="17"/>
      <c r="X13" s="17"/>
      <c r="Y13" s="17"/>
      <c r="Z13" s="17"/>
    </row>
    <row r="14" spans="1:26" x14ac:dyDescent="0.3">
      <c r="A14" s="12" t="s">
        <v>331</v>
      </c>
      <c r="B14" s="12" t="s">
        <v>91</v>
      </c>
      <c r="C14" s="12">
        <v>1</v>
      </c>
      <c r="I14" s="14" t="str">
        <f t="shared" si="1"/>
        <v>"english": "dh"</v>
      </c>
      <c r="J14" s="14" t="str">
        <f t="shared" si="1"/>
        <v>"bengali": "ঢ"</v>
      </c>
      <c r="K14" s="14" t="str">
        <f t="shared" si="0"/>
        <v>"use": "1"</v>
      </c>
      <c r="L14" s="14"/>
      <c r="M14" s="13" t="str">
        <f t="shared" si="2"/>
        <v>{ "english": "dh", "bengali": "ঢ", "use": "1" }</v>
      </c>
      <c r="S14" s="19"/>
      <c r="T14" s="17"/>
      <c r="U14" s="19"/>
      <c r="V14" s="17"/>
      <c r="W14" s="17"/>
      <c r="X14" s="17"/>
      <c r="Y14" s="17"/>
      <c r="Z14" s="17"/>
    </row>
    <row r="15" spans="1:26" x14ac:dyDescent="0.3">
      <c r="A15" s="12" t="s">
        <v>331</v>
      </c>
      <c r="B15" s="12" t="s">
        <v>106</v>
      </c>
      <c r="C15" s="12">
        <v>1</v>
      </c>
      <c r="I15" s="14" t="str">
        <f t="shared" si="1"/>
        <v>"english": "dh"</v>
      </c>
      <c r="J15" s="14" t="str">
        <f t="shared" si="1"/>
        <v>"bengali": "ধ"</v>
      </c>
      <c r="K15" s="14" t="str">
        <f t="shared" si="0"/>
        <v>"use": "1"</v>
      </c>
      <c r="L15" s="14"/>
      <c r="M15" s="13" t="str">
        <f t="shared" si="2"/>
        <v>{ "english": "dh", "bengali": "ধ", "use": "1" }</v>
      </c>
      <c r="S15" s="19"/>
      <c r="T15" s="17"/>
      <c r="U15" s="19"/>
      <c r="V15" s="17"/>
      <c r="W15" s="17"/>
      <c r="X15" s="17"/>
      <c r="Y15" s="17"/>
      <c r="Z15" s="17"/>
    </row>
    <row r="16" spans="1:26" x14ac:dyDescent="0.3">
      <c r="A16" s="12" t="s">
        <v>315</v>
      </c>
      <c r="B16" s="12" t="s">
        <v>40</v>
      </c>
      <c r="C16" s="12">
        <v>1</v>
      </c>
      <c r="I16" s="14" t="str">
        <f t="shared" si="1"/>
        <v>"english": "e"</v>
      </c>
      <c r="J16" s="14" t="str">
        <f t="shared" si="1"/>
        <v>"bengali": "এ"</v>
      </c>
      <c r="K16" s="14" t="str">
        <f t="shared" si="0"/>
        <v>"use": "1"</v>
      </c>
      <c r="L16" s="14"/>
      <c r="M16" s="13" t="str">
        <f t="shared" si="2"/>
        <v>{ "english": "e", "bengali": "এ", "use": "1" }</v>
      </c>
      <c r="S16" s="19"/>
      <c r="T16" s="17"/>
      <c r="U16" s="19"/>
      <c r="V16" s="17"/>
      <c r="W16" s="17"/>
      <c r="X16" s="17"/>
      <c r="Y16" s="17"/>
      <c r="Z16" s="17"/>
    </row>
    <row r="17" spans="1:26" x14ac:dyDescent="0.3">
      <c r="A17" s="12" t="s">
        <v>315</v>
      </c>
      <c r="B17" s="12" t="s">
        <v>175</v>
      </c>
      <c r="C17" s="12">
        <v>2</v>
      </c>
      <c r="I17" s="14" t="str">
        <f t="shared" si="1"/>
        <v>"english": "e"</v>
      </c>
      <c r="J17" s="14" t="str">
        <f t="shared" si="1"/>
        <v>"bengali": "ে"</v>
      </c>
      <c r="K17" s="14" t="str">
        <f t="shared" si="0"/>
        <v>"use": "2"</v>
      </c>
      <c r="L17" s="14"/>
      <c r="M17" s="13" t="str">
        <f t="shared" si="2"/>
        <v>{ "english": "e", "bengali": "ে", "use": "2" }</v>
      </c>
      <c r="S17" s="19"/>
      <c r="T17" s="17"/>
      <c r="U17" s="19"/>
      <c r="V17" s="17"/>
      <c r="W17" s="17"/>
      <c r="X17" s="17"/>
      <c r="Y17" s="17"/>
      <c r="Z17" s="17"/>
    </row>
    <row r="18" spans="1:26" x14ac:dyDescent="0.3">
      <c r="A18" s="12" t="s">
        <v>339</v>
      </c>
      <c r="B18" s="12" t="s">
        <v>25</v>
      </c>
      <c r="C18" s="12">
        <v>1</v>
      </c>
      <c r="I18" s="14" t="str">
        <f t="shared" si="1"/>
        <v>"english": "ee"</v>
      </c>
      <c r="J18" s="14" t="str">
        <f t="shared" si="1"/>
        <v>"bengali": "ঈ"</v>
      </c>
      <c r="K18" s="14" t="str">
        <f t="shared" si="0"/>
        <v>"use": "1"</v>
      </c>
      <c r="L18" s="14"/>
      <c r="M18" s="13" t="str">
        <f t="shared" si="2"/>
        <v>{ "english": "ee", "bengali": "ঈ", "use": "1" }</v>
      </c>
      <c r="S18" s="19"/>
      <c r="T18" s="17"/>
      <c r="U18" s="19"/>
      <c r="V18" s="17"/>
      <c r="W18" s="17"/>
      <c r="X18" s="17"/>
      <c r="Y18" s="17"/>
      <c r="Z18" s="17"/>
    </row>
    <row r="19" spans="1:26" x14ac:dyDescent="0.3">
      <c r="A19" s="12" t="s">
        <v>309</v>
      </c>
      <c r="B19" s="12" t="s">
        <v>25</v>
      </c>
      <c r="C19" s="12">
        <v>1</v>
      </c>
      <c r="I19" s="14" t="str">
        <f t="shared" si="1"/>
        <v>"english": "i"</v>
      </c>
      <c r="J19" s="14" t="str">
        <f t="shared" si="1"/>
        <v>"bengali": "ঈ"</v>
      </c>
      <c r="K19" s="14" t="str">
        <f t="shared" si="0"/>
        <v>"use": "1"</v>
      </c>
      <c r="L19" s="14"/>
      <c r="M19" s="13" t="str">
        <f t="shared" si="2"/>
        <v>{ "english": "i", "bengali": "ঈ", "use": "1" }</v>
      </c>
      <c r="S19" s="19"/>
      <c r="T19" s="17"/>
      <c r="U19" s="19"/>
      <c r="V19" s="17"/>
      <c r="W19" s="17"/>
      <c r="X19" s="17"/>
      <c r="Y19" s="17"/>
      <c r="Z19" s="17"/>
    </row>
    <row r="20" spans="1:26" x14ac:dyDescent="0.3">
      <c r="A20" s="12" t="s">
        <v>302</v>
      </c>
      <c r="B20" s="12" t="s">
        <v>115</v>
      </c>
      <c r="C20" s="12">
        <v>1</v>
      </c>
      <c r="I20" s="14" t="str">
        <f t="shared" si="1"/>
        <v>"english": "f"</v>
      </c>
      <c r="J20" s="14" t="str">
        <f t="shared" si="1"/>
        <v>"bengali": "ফ"</v>
      </c>
      <c r="K20" s="14" t="str">
        <f t="shared" si="0"/>
        <v>"use": "1"</v>
      </c>
      <c r="L20" s="14"/>
      <c r="M20" s="13" t="str">
        <f t="shared" si="2"/>
        <v>{ "english": "f", "bengali": "ফ", "use": "1" }</v>
      </c>
      <c r="S20" s="19"/>
      <c r="T20" s="17"/>
      <c r="U20" s="19"/>
      <c r="V20" s="17"/>
      <c r="W20" s="17"/>
      <c r="X20" s="17"/>
      <c r="Y20" s="17"/>
      <c r="Z20" s="17"/>
    </row>
    <row r="21" spans="1:26" x14ac:dyDescent="0.3">
      <c r="A21" s="12" t="s">
        <v>294</v>
      </c>
      <c r="B21" s="12" t="s">
        <v>58</v>
      </c>
      <c r="C21" s="12">
        <v>1</v>
      </c>
      <c r="I21" s="14" t="str">
        <f t="shared" si="1"/>
        <v>"english": "g"</v>
      </c>
      <c r="J21" s="14" t="str">
        <f t="shared" si="1"/>
        <v>"bengali": "গ"</v>
      </c>
      <c r="K21" s="14" t="str">
        <f t="shared" si="0"/>
        <v>"use": "1"</v>
      </c>
      <c r="L21" s="14"/>
      <c r="M21" s="13" t="str">
        <f t="shared" si="2"/>
        <v>{ "english": "g", "bengali": "গ", "use": "1" }</v>
      </c>
      <c r="S21" s="19"/>
      <c r="T21" s="17"/>
      <c r="U21" s="19"/>
      <c r="V21" s="17"/>
      <c r="W21" s="17"/>
      <c r="X21" s="17"/>
      <c r="Y21" s="17"/>
      <c r="Z21" s="17"/>
    </row>
    <row r="22" spans="1:26" x14ac:dyDescent="0.3">
      <c r="A22" s="12" t="s">
        <v>326</v>
      </c>
      <c r="B22" s="12" t="s">
        <v>61</v>
      </c>
      <c r="C22" s="12">
        <v>1</v>
      </c>
      <c r="I22" s="14" t="str">
        <f t="shared" si="1"/>
        <v>"english": "gh"</v>
      </c>
      <c r="J22" s="14" t="str">
        <f t="shared" si="1"/>
        <v>"bengali": "ঘ"</v>
      </c>
      <c r="K22" s="14" t="str">
        <f t="shared" si="0"/>
        <v>"use": "1"</v>
      </c>
      <c r="L22" s="14"/>
      <c r="M22" s="13" t="str">
        <f t="shared" si="2"/>
        <v>{ "english": "gh", "bengali": "ঘ", "use": "1" }</v>
      </c>
      <c r="S22" s="19"/>
      <c r="T22" s="17"/>
      <c r="U22" s="19"/>
      <c r="V22" s="17"/>
      <c r="W22" s="17"/>
      <c r="X22" s="17"/>
      <c r="Y22" s="17"/>
      <c r="Z22" s="17"/>
    </row>
    <row r="23" spans="1:26" x14ac:dyDescent="0.3">
      <c r="A23" s="12" t="s">
        <v>293</v>
      </c>
      <c r="B23" s="12" t="s">
        <v>145</v>
      </c>
      <c r="C23" s="12">
        <v>1</v>
      </c>
      <c r="I23" s="14" t="str">
        <f t="shared" si="1"/>
        <v>"english": "h"</v>
      </c>
      <c r="J23" s="14" t="str">
        <f t="shared" si="1"/>
        <v>"bengali": "হ"</v>
      </c>
      <c r="K23" s="14" t="str">
        <f t="shared" si="0"/>
        <v>"use": "1"</v>
      </c>
      <c r="L23" s="14"/>
      <c r="M23" s="13" t="str">
        <f t="shared" si="2"/>
        <v>{ "english": "h", "bengali": "হ", "use": "1" }</v>
      </c>
      <c r="S23" s="19"/>
      <c r="T23" s="17"/>
      <c r="U23" s="19"/>
      <c r="V23" s="17"/>
      <c r="W23" s="17"/>
      <c r="X23" s="17"/>
      <c r="Y23" s="17"/>
      <c r="Z23" s="17"/>
    </row>
    <row r="24" spans="1:26" x14ac:dyDescent="0.3">
      <c r="A24" s="12" t="s">
        <v>309</v>
      </c>
      <c r="B24" s="12" t="s">
        <v>22</v>
      </c>
      <c r="C24" s="12">
        <v>1</v>
      </c>
      <c r="I24" s="14" t="str">
        <f t="shared" si="1"/>
        <v>"english": "i"</v>
      </c>
      <c r="J24" s="14" t="str">
        <f t="shared" si="1"/>
        <v>"bengali": "ই"</v>
      </c>
      <c r="K24" s="14" t="str">
        <f t="shared" si="0"/>
        <v>"use": "1"</v>
      </c>
      <c r="L24" s="14"/>
      <c r="M24" s="13" t="str">
        <f t="shared" si="2"/>
        <v>{ "english": "i", "bengali": "ই", "use": "1" }</v>
      </c>
      <c r="S24" s="19"/>
      <c r="T24" s="17"/>
      <c r="U24" s="19"/>
      <c r="V24" s="17"/>
      <c r="W24" s="17"/>
      <c r="X24" s="17"/>
      <c r="Y24" s="17"/>
      <c r="Z24" s="17"/>
    </row>
    <row r="25" spans="1:26" x14ac:dyDescent="0.3">
      <c r="A25" s="12" t="s">
        <v>309</v>
      </c>
      <c r="B25" s="12" t="s">
        <v>157</v>
      </c>
      <c r="C25" s="12">
        <v>1</v>
      </c>
      <c r="I25" s="14" t="str">
        <f t="shared" si="1"/>
        <v>"english": "i"</v>
      </c>
      <c r="J25" s="14" t="str">
        <f t="shared" si="1"/>
        <v>"bengali": "ি"</v>
      </c>
      <c r="K25" s="14" t="str">
        <f t="shared" si="0"/>
        <v>"use": "1"</v>
      </c>
      <c r="L25" s="14"/>
      <c r="M25" s="13" t="str">
        <f t="shared" si="2"/>
        <v>{ "english": "i", "bengali": "ি", "use": "1" }</v>
      </c>
      <c r="S25" s="19"/>
      <c r="T25" s="17"/>
      <c r="U25" s="19"/>
      <c r="V25" s="17"/>
      <c r="W25" s="17"/>
      <c r="X25" s="17"/>
      <c r="Y25" s="17"/>
      <c r="Z25" s="17"/>
    </row>
    <row r="26" spans="1:26" x14ac:dyDescent="0.3">
      <c r="A26" s="12" t="s">
        <v>297</v>
      </c>
      <c r="B26" s="12" t="s">
        <v>73</v>
      </c>
      <c r="C26" s="12">
        <v>2</v>
      </c>
      <c r="I26" s="14" t="str">
        <f t="shared" si="1"/>
        <v>"english": "j"</v>
      </c>
      <c r="J26" s="14" t="str">
        <f t="shared" si="1"/>
        <v>"bengali": "জ"</v>
      </c>
      <c r="K26" s="14" t="str">
        <f t="shared" si="0"/>
        <v>"use": "2"</v>
      </c>
      <c r="L26" s="14"/>
      <c r="M26" s="13" t="str">
        <f t="shared" si="2"/>
        <v>{ "english": "j", "bengali": "জ", "use": "2" }</v>
      </c>
      <c r="S26" s="19"/>
      <c r="T26" s="17"/>
      <c r="U26" s="19"/>
      <c r="V26" s="17"/>
      <c r="W26" s="17"/>
      <c r="X26" s="17"/>
      <c r="Y26" s="17"/>
      <c r="Z26" s="17"/>
    </row>
    <row r="27" spans="1:26" x14ac:dyDescent="0.3">
      <c r="A27" s="12" t="s">
        <v>329</v>
      </c>
      <c r="B27" s="12" t="s">
        <v>76</v>
      </c>
      <c r="C27" s="12">
        <v>1</v>
      </c>
      <c r="I27" s="14" t="str">
        <f t="shared" si="1"/>
        <v>"english": "jh"</v>
      </c>
      <c r="J27" s="14" t="str">
        <f t="shared" si="1"/>
        <v>"bengali": "ঝ"</v>
      </c>
      <c r="K27" s="14" t="str">
        <f t="shared" si="0"/>
        <v>"use": "1"</v>
      </c>
      <c r="L27" s="14"/>
      <c r="M27" s="13" t="str">
        <f t="shared" si="2"/>
        <v>{ "english": "jh", "bengali": "ঝ", "use": "1" }</v>
      </c>
      <c r="S27" s="19"/>
      <c r="T27" s="17"/>
      <c r="U27" s="19"/>
      <c r="V27" s="17"/>
      <c r="W27" s="17"/>
      <c r="X27" s="17"/>
      <c r="Y27" s="17"/>
      <c r="Z27" s="17"/>
    </row>
    <row r="28" spans="1:26" x14ac:dyDescent="0.3">
      <c r="A28" s="12" t="s">
        <v>292</v>
      </c>
      <c r="B28" s="12" t="s">
        <v>52</v>
      </c>
      <c r="C28" s="12">
        <v>2</v>
      </c>
      <c r="I28" s="14" t="str">
        <f t="shared" si="1"/>
        <v>"english": "k"</v>
      </c>
      <c r="J28" s="14" t="str">
        <f t="shared" si="1"/>
        <v>"bengali": "ক"</v>
      </c>
      <c r="K28" s="14" t="str">
        <f t="shared" si="0"/>
        <v>"use": "2"</v>
      </c>
      <c r="L28" s="14"/>
      <c r="M28" s="13" t="str">
        <f t="shared" si="2"/>
        <v>{ "english": "k", "bengali": "ক", "use": "2" }</v>
      </c>
      <c r="S28" s="19"/>
      <c r="T28" s="17"/>
      <c r="U28" s="19"/>
      <c r="V28" s="17"/>
      <c r="W28" s="17"/>
      <c r="X28" s="17"/>
      <c r="Y28" s="17"/>
      <c r="Z28" s="17"/>
    </row>
    <row r="29" spans="1:26" x14ac:dyDescent="0.3">
      <c r="A29" s="12" t="s">
        <v>296</v>
      </c>
      <c r="B29" s="12" t="s">
        <v>52</v>
      </c>
      <c r="C29" s="12">
        <v>1</v>
      </c>
      <c r="I29" s="14" t="str">
        <f t="shared" si="1"/>
        <v>"english": "c"</v>
      </c>
      <c r="J29" s="14" t="str">
        <f t="shared" si="1"/>
        <v>"bengali": "ক"</v>
      </c>
      <c r="K29" s="14" t="str">
        <f t="shared" si="0"/>
        <v>"use": "1"</v>
      </c>
      <c r="L29" s="14"/>
      <c r="M29" s="13" t="str">
        <f t="shared" si="2"/>
        <v>{ "english": "c", "bengali": "ক", "use": "1" }</v>
      </c>
      <c r="S29" s="19"/>
      <c r="T29" s="17"/>
      <c r="U29" s="19"/>
      <c r="V29" s="17"/>
      <c r="W29" s="17"/>
      <c r="X29" s="17"/>
      <c r="Y29" s="17"/>
      <c r="Z29" s="17"/>
    </row>
    <row r="30" spans="1:26" x14ac:dyDescent="0.3">
      <c r="A30" s="12" t="s">
        <v>325</v>
      </c>
      <c r="B30" s="12" t="s">
        <v>55</v>
      </c>
      <c r="C30" s="12">
        <v>1</v>
      </c>
      <c r="I30" s="14" t="str">
        <f t="shared" si="1"/>
        <v>"english": "kh"</v>
      </c>
      <c r="J30" s="14" t="str">
        <f t="shared" si="1"/>
        <v>"bengali": "খ"</v>
      </c>
      <c r="K30" s="14" t="str">
        <f t="shared" si="0"/>
        <v>"use": "1"</v>
      </c>
      <c r="L30" s="14"/>
      <c r="M30" s="13" t="str">
        <f t="shared" si="2"/>
        <v>{ "english": "kh", "bengali": "খ", "use": "1" }</v>
      </c>
      <c r="S30" s="19"/>
      <c r="T30" s="17"/>
      <c r="U30" s="19"/>
      <c r="V30" s="17"/>
      <c r="W30" s="17"/>
      <c r="X30" s="17"/>
      <c r="Y30" s="17"/>
      <c r="Z30" s="17"/>
    </row>
    <row r="31" spans="1:26" x14ac:dyDescent="0.3">
      <c r="A31" s="12" t="s">
        <v>306</v>
      </c>
      <c r="B31" s="12" t="s">
        <v>133</v>
      </c>
      <c r="C31" s="12">
        <v>1</v>
      </c>
      <c r="I31" s="14" t="str">
        <f t="shared" si="1"/>
        <v>"english": "l"</v>
      </c>
      <c r="J31" s="14" t="str">
        <f t="shared" si="1"/>
        <v>"bengali": "ল"</v>
      </c>
      <c r="K31" s="14" t="str">
        <f t="shared" si="0"/>
        <v>"use": "1"</v>
      </c>
      <c r="L31" s="14"/>
      <c r="M31" s="13" t="str">
        <f t="shared" si="2"/>
        <v>{ "english": "l", "bengali": "ল", "use": "1" }</v>
      </c>
      <c r="S31" s="19"/>
      <c r="T31" s="17"/>
      <c r="U31" s="19"/>
      <c r="V31" s="17"/>
      <c r="W31" s="17"/>
      <c r="X31" s="17"/>
      <c r="Y31" s="17"/>
      <c r="Z31" s="17"/>
    </row>
    <row r="32" spans="1:26" x14ac:dyDescent="0.3">
      <c r="A32" s="12" t="s">
        <v>336</v>
      </c>
      <c r="B32" s="12" t="s">
        <v>37</v>
      </c>
      <c r="C32" s="12">
        <v>1</v>
      </c>
      <c r="I32" s="14" t="str">
        <f t="shared" si="1"/>
        <v>"english": "li"</v>
      </c>
      <c r="J32" s="14" t="str">
        <f t="shared" si="1"/>
        <v>"bengali": "ঌ"</v>
      </c>
      <c r="K32" s="14" t="str">
        <f t="shared" si="0"/>
        <v>"use": "1"</v>
      </c>
      <c r="L32" s="14"/>
      <c r="M32" s="13" t="str">
        <f t="shared" si="2"/>
        <v>{ "english": "li", "bengali": "ঌ", "use": "1" }</v>
      </c>
      <c r="S32" s="19"/>
      <c r="T32" s="17"/>
      <c r="U32" s="19"/>
      <c r="V32" s="17"/>
      <c r="W32" s="17"/>
      <c r="X32" s="17"/>
      <c r="Y32" s="17"/>
      <c r="Z32" s="17"/>
    </row>
    <row r="33" spans="1:26" x14ac:dyDescent="0.3">
      <c r="A33" s="12" t="s">
        <v>336</v>
      </c>
      <c r="B33" s="12" t="s">
        <v>208</v>
      </c>
      <c r="C33" s="12">
        <v>1</v>
      </c>
      <c r="I33" s="14" t="str">
        <f t="shared" si="1"/>
        <v>"english": "li"</v>
      </c>
      <c r="J33" s="14" t="str">
        <f t="shared" si="1"/>
        <v>"bengali": "ৡ"</v>
      </c>
      <c r="K33" s="14" t="str">
        <f t="shared" si="0"/>
        <v>"use": "1"</v>
      </c>
      <c r="L33" s="14"/>
      <c r="M33" s="13" t="str">
        <f t="shared" si="2"/>
        <v>{ "english": "li", "bengali": "ৡ", "use": "1" }</v>
      </c>
      <c r="S33" s="19"/>
      <c r="T33" s="17"/>
      <c r="U33" s="19"/>
      <c r="V33" s="17"/>
      <c r="W33" s="17"/>
      <c r="X33" s="17"/>
      <c r="Y33" s="17"/>
      <c r="Z33" s="17"/>
    </row>
    <row r="34" spans="1:26" x14ac:dyDescent="0.3">
      <c r="A34" s="12" t="s">
        <v>304</v>
      </c>
      <c r="B34" s="12" t="s">
        <v>124</v>
      </c>
      <c r="C34" s="12">
        <v>1</v>
      </c>
      <c r="I34" s="14" t="str">
        <f t="shared" si="1"/>
        <v>"english": "m"</v>
      </c>
      <c r="J34" s="14" t="str">
        <f t="shared" si="1"/>
        <v>"bengali": "ম"</v>
      </c>
      <c r="K34" s="14" t="str">
        <f t="shared" si="0"/>
        <v>"use": "1"</v>
      </c>
      <c r="L34" s="14"/>
      <c r="M34" s="13" t="str">
        <f t="shared" si="2"/>
        <v>{ "english": "m", "bengali": "ম", "use": "1" }</v>
      </c>
      <c r="S34" s="19"/>
      <c r="T34" s="17"/>
      <c r="U34" s="19"/>
      <c r="V34" s="17"/>
      <c r="W34" s="17"/>
      <c r="X34" s="17"/>
      <c r="Y34" s="17"/>
      <c r="Z34" s="17"/>
    </row>
    <row r="35" spans="1:26" x14ac:dyDescent="0.3">
      <c r="A35" s="12" t="s">
        <v>295</v>
      </c>
      <c r="B35" s="12" t="s">
        <v>7</v>
      </c>
      <c r="C35" s="12">
        <v>1</v>
      </c>
      <c r="I35" s="14" t="str">
        <f t="shared" si="1"/>
        <v>"english": "n"</v>
      </c>
      <c r="J35" s="14" t="str">
        <f t="shared" si="1"/>
        <v>"bengali": "◌ঁ"</v>
      </c>
      <c r="K35" s="14" t="str">
        <f t="shared" si="0"/>
        <v>"use": "1"</v>
      </c>
      <c r="L35" s="14"/>
      <c r="M35" s="13" t="str">
        <f t="shared" si="2"/>
        <v>{ "english": "n", "bengali": "◌ঁ", "use": "1" }</v>
      </c>
      <c r="S35" s="19"/>
      <c r="T35" s="17"/>
      <c r="U35" s="19"/>
      <c r="V35" s="17"/>
      <c r="W35" s="17"/>
      <c r="X35" s="17"/>
      <c r="Y35" s="17"/>
      <c r="Z35" s="17"/>
    </row>
    <row r="36" spans="1:26" x14ac:dyDescent="0.3">
      <c r="A36" s="12" t="s">
        <v>295</v>
      </c>
      <c r="B36" s="12" t="s">
        <v>64</v>
      </c>
      <c r="C36" s="12">
        <v>1</v>
      </c>
      <c r="I36" s="14" t="str">
        <f t="shared" si="1"/>
        <v>"english": "n"</v>
      </c>
      <c r="J36" s="14" t="str">
        <f t="shared" si="1"/>
        <v>"bengali": "ঙ"</v>
      </c>
      <c r="K36" s="14" t="str">
        <f t="shared" si="0"/>
        <v>"use": "1"</v>
      </c>
      <c r="L36" s="14"/>
      <c r="M36" s="13" t="str">
        <f t="shared" si="2"/>
        <v>{ "english": "n", "bengali": "ঙ", "use": "1" }</v>
      </c>
      <c r="S36" s="19"/>
      <c r="U36" s="19"/>
    </row>
    <row r="37" spans="1:26" x14ac:dyDescent="0.3">
      <c r="A37" s="12" t="s">
        <v>295</v>
      </c>
      <c r="B37" s="12" t="s">
        <v>79</v>
      </c>
      <c r="C37" s="12">
        <v>1</v>
      </c>
      <c r="I37" s="14" t="str">
        <f t="shared" si="1"/>
        <v>"english": "n"</v>
      </c>
      <c r="J37" s="14" t="str">
        <f t="shared" si="1"/>
        <v>"bengali": "ঞ"</v>
      </c>
      <c r="K37" s="14" t="str">
        <f t="shared" si="0"/>
        <v>"use": "1"</v>
      </c>
      <c r="L37" s="14"/>
      <c r="M37" s="13" t="str">
        <f t="shared" si="2"/>
        <v>{ "english": "n", "bengali": "ঞ", "use": "1" }</v>
      </c>
      <c r="S37" s="19"/>
      <c r="U37" s="19"/>
    </row>
    <row r="38" spans="1:26" x14ac:dyDescent="0.3">
      <c r="A38" s="12" t="s">
        <v>332</v>
      </c>
      <c r="B38" s="12" t="s">
        <v>94</v>
      </c>
      <c r="C38" s="12">
        <v>1</v>
      </c>
      <c r="I38" s="14" t="str">
        <f t="shared" si="1"/>
        <v>"english": "N"</v>
      </c>
      <c r="J38" s="14" t="str">
        <f t="shared" si="1"/>
        <v>"bengali": "ণ"</v>
      </c>
      <c r="K38" s="14" t="str">
        <f t="shared" si="0"/>
        <v>"use": "1"</v>
      </c>
      <c r="L38" s="14"/>
      <c r="M38" s="13" t="str">
        <f t="shared" si="2"/>
        <v>{ "english": "N", "bengali": "ণ", "use": "1" }</v>
      </c>
      <c r="S38" s="19"/>
      <c r="U38" s="19"/>
    </row>
    <row r="39" spans="1:26" x14ac:dyDescent="0.3">
      <c r="A39" s="12" t="s">
        <v>295</v>
      </c>
      <c r="B39" s="12" t="s">
        <v>109</v>
      </c>
      <c r="C39" s="12">
        <v>2</v>
      </c>
      <c r="I39" s="14" t="str">
        <f t="shared" si="1"/>
        <v>"english": "n"</v>
      </c>
      <c r="J39" s="14" t="str">
        <f t="shared" si="1"/>
        <v>"bengali": "ন"</v>
      </c>
      <c r="K39" s="14" t="str">
        <f t="shared" si="0"/>
        <v>"use": "2"</v>
      </c>
      <c r="L39" s="14"/>
      <c r="M39" s="13" t="str">
        <f t="shared" si="2"/>
        <v>{ "english": "n", "bengali": "ন", "use": "2" }</v>
      </c>
      <c r="S39" s="19"/>
      <c r="U39" s="19"/>
    </row>
    <row r="40" spans="1:26" x14ac:dyDescent="0.3">
      <c r="A40" s="12" t="s">
        <v>342</v>
      </c>
      <c r="B40" s="12" t="s">
        <v>10</v>
      </c>
      <c r="C40" s="12">
        <v>1</v>
      </c>
      <c r="I40" s="14" t="str">
        <f t="shared" si="1"/>
        <v>"english": "ng"</v>
      </c>
      <c r="J40" s="14" t="str">
        <f t="shared" si="1"/>
        <v>"bengali": "ং"</v>
      </c>
      <c r="K40" s="14" t="str">
        <f t="shared" si="0"/>
        <v>"use": "1"</v>
      </c>
      <c r="L40" s="14"/>
      <c r="M40" s="13" t="str">
        <f t="shared" si="2"/>
        <v>{ "english": "ng", "bengali": "ং", "use": "1" }</v>
      </c>
      <c r="S40" s="19"/>
      <c r="U40" s="19"/>
    </row>
    <row r="41" spans="1:26" x14ac:dyDescent="0.3">
      <c r="A41" s="12" t="s">
        <v>341</v>
      </c>
      <c r="B41" s="12" t="s">
        <v>13</v>
      </c>
      <c r="C41" s="12">
        <v>1</v>
      </c>
      <c r="I41" s="14" t="str">
        <f t="shared" si="1"/>
        <v>"english": "o"</v>
      </c>
      <c r="J41" s="14" t="str">
        <f t="shared" si="1"/>
        <v>"bengali": "ঃ"</v>
      </c>
      <c r="K41" s="14" t="str">
        <f t="shared" si="0"/>
        <v>"use": "1"</v>
      </c>
      <c r="L41" s="14"/>
      <c r="M41" s="13" t="str">
        <f t="shared" si="2"/>
        <v>{ "english": "o", "bengali": "ঃ", "use": "1" }</v>
      </c>
      <c r="S41" s="19"/>
      <c r="U41" s="19"/>
    </row>
    <row r="42" spans="1:26" x14ac:dyDescent="0.3">
      <c r="A42" s="12" t="s">
        <v>341</v>
      </c>
      <c r="B42" s="12" t="s">
        <v>16</v>
      </c>
      <c r="C42" s="12">
        <v>1</v>
      </c>
      <c r="I42" s="14" t="str">
        <f t="shared" si="1"/>
        <v>"english": "o"</v>
      </c>
      <c r="J42" s="14" t="str">
        <f t="shared" si="1"/>
        <v>"bengali": "অ"</v>
      </c>
      <c r="K42" s="14" t="str">
        <f t="shared" si="0"/>
        <v>"use": "1"</v>
      </c>
      <c r="L42" s="14"/>
      <c r="M42" s="13" t="str">
        <f t="shared" si="2"/>
        <v>{ "english": "o", "bengali": "অ", "use": "1" }</v>
      </c>
      <c r="S42" s="19"/>
      <c r="U42" s="19"/>
    </row>
    <row r="43" spans="1:26" x14ac:dyDescent="0.3">
      <c r="A43" s="12" t="s">
        <v>341</v>
      </c>
      <c r="B43" s="12" t="s">
        <v>181</v>
      </c>
      <c r="C43" s="12">
        <v>2</v>
      </c>
      <c r="I43" s="14" t="str">
        <f t="shared" si="1"/>
        <v>"english": "o"</v>
      </c>
      <c r="J43" s="14" t="str">
        <f t="shared" si="1"/>
        <v>"bengali": "ো"</v>
      </c>
      <c r="K43" s="14" t="str">
        <f t="shared" si="0"/>
        <v>"use": "2"</v>
      </c>
      <c r="L43" s="14"/>
      <c r="M43" s="13" t="str">
        <f t="shared" si="2"/>
        <v>{ "english": "o", "bengali": "ো", "use": "2" }</v>
      </c>
      <c r="S43" s="19"/>
      <c r="U43" s="19"/>
    </row>
    <row r="44" spans="1:26" x14ac:dyDescent="0.3">
      <c r="A44" s="12" t="s">
        <v>335</v>
      </c>
      <c r="B44" s="12" t="s">
        <v>43</v>
      </c>
      <c r="C44" s="12">
        <v>1</v>
      </c>
      <c r="I44" s="14" t="str">
        <f t="shared" si="1"/>
        <v>"english": "oi"</v>
      </c>
      <c r="J44" s="14" t="str">
        <f t="shared" si="1"/>
        <v>"bengali": "ঐ"</v>
      </c>
      <c r="K44" s="14" t="str">
        <f t="shared" si="0"/>
        <v>"use": "1"</v>
      </c>
      <c r="L44" s="14"/>
      <c r="M44" s="13" t="str">
        <f t="shared" si="2"/>
        <v>{ "english": "oi", "bengali": "ঐ", "use": "1" }</v>
      </c>
      <c r="S44" s="19"/>
      <c r="U44" s="19"/>
    </row>
    <row r="45" spans="1:26" x14ac:dyDescent="0.3">
      <c r="A45" s="12" t="s">
        <v>335</v>
      </c>
      <c r="B45" s="12" t="s">
        <v>178</v>
      </c>
      <c r="C45" s="12">
        <v>2</v>
      </c>
      <c r="I45" s="14" t="str">
        <f t="shared" si="1"/>
        <v>"english": "oi"</v>
      </c>
      <c r="J45" s="14" t="str">
        <f t="shared" si="1"/>
        <v>"bengali": "ৈ"</v>
      </c>
      <c r="K45" s="14" t="str">
        <f t="shared" si="0"/>
        <v>"use": "2"</v>
      </c>
      <c r="L45" s="14"/>
      <c r="M45" s="13" t="str">
        <f t="shared" si="2"/>
        <v>{ "english": "oi", "bengali": "ৈ", "use": "2" }</v>
      </c>
      <c r="S45" s="19"/>
      <c r="U45" s="19"/>
    </row>
    <row r="46" spans="1:26" x14ac:dyDescent="0.3">
      <c r="A46" s="12" t="s">
        <v>335</v>
      </c>
      <c r="B46" s="12" t="s">
        <v>193</v>
      </c>
      <c r="C46" s="12">
        <v>1</v>
      </c>
      <c r="I46" s="14" t="str">
        <f t="shared" si="1"/>
        <v>"english": "oi"</v>
      </c>
      <c r="J46" s="14" t="str">
        <f t="shared" si="1"/>
        <v>"bengali": "ৗ"</v>
      </c>
      <c r="K46" s="14" t="str">
        <f t="shared" si="0"/>
        <v>"use": "1"</v>
      </c>
      <c r="L46" s="14"/>
      <c r="M46" s="13" t="str">
        <f t="shared" si="2"/>
        <v>{ "english": "oi", "bengali": "ৗ", "use": "1" }</v>
      </c>
      <c r="S46" s="19"/>
    </row>
    <row r="47" spans="1:26" x14ac:dyDescent="0.3">
      <c r="A47" s="12" t="s">
        <v>341</v>
      </c>
      <c r="B47" s="12" t="s">
        <v>46</v>
      </c>
      <c r="C47" s="12">
        <v>2</v>
      </c>
      <c r="I47" s="14" t="str">
        <f t="shared" si="1"/>
        <v>"english": "o"</v>
      </c>
      <c r="J47" s="14" t="str">
        <f t="shared" si="1"/>
        <v>"bengali": "ও"</v>
      </c>
      <c r="K47" s="14" t="str">
        <f t="shared" si="0"/>
        <v>"use": "2"</v>
      </c>
      <c r="L47" s="14"/>
      <c r="M47" s="13" t="str">
        <f t="shared" si="2"/>
        <v>{ "english": "o", "bengali": "ও", "use": "2" }</v>
      </c>
      <c r="S47" s="19"/>
    </row>
    <row r="48" spans="1:26" x14ac:dyDescent="0.3">
      <c r="A48" s="12" t="s">
        <v>334</v>
      </c>
      <c r="B48" s="12" t="s">
        <v>49</v>
      </c>
      <c r="C48" s="12">
        <v>1</v>
      </c>
      <c r="I48" s="14" t="str">
        <f t="shared" si="1"/>
        <v>"english": "ou"</v>
      </c>
      <c r="J48" s="14" t="str">
        <f t="shared" si="1"/>
        <v>"bengali": "ঔ"</v>
      </c>
      <c r="K48" s="14" t="str">
        <f t="shared" si="0"/>
        <v>"use": "1"</v>
      </c>
      <c r="L48" s="14"/>
      <c r="M48" s="13" t="str">
        <f t="shared" si="2"/>
        <v>{ "english": "ou", "bengali": "ঔ", "use": "1" }</v>
      </c>
      <c r="S48" s="19"/>
    </row>
    <row r="49" spans="1:19" x14ac:dyDescent="0.3">
      <c r="A49" s="12" t="s">
        <v>334</v>
      </c>
      <c r="B49" s="12" t="s">
        <v>184</v>
      </c>
      <c r="C49" s="12">
        <v>2</v>
      </c>
      <c r="I49" s="14" t="str">
        <f t="shared" si="1"/>
        <v>"english": "ou"</v>
      </c>
      <c r="J49" s="14" t="str">
        <f t="shared" si="1"/>
        <v>"bengali": "ৌ"</v>
      </c>
      <c r="K49" s="14" t="str">
        <f t="shared" si="0"/>
        <v>"use": "2"</v>
      </c>
      <c r="L49" s="14"/>
      <c r="M49" s="13" t="str">
        <f t="shared" si="2"/>
        <v>{ "english": "ou", "bengali": "ৌ", "use": "2" }</v>
      </c>
      <c r="S49" s="19"/>
    </row>
    <row r="50" spans="1:19" x14ac:dyDescent="0.3">
      <c r="A50" s="12" t="s">
        <v>301</v>
      </c>
      <c r="B50" s="12" t="s">
        <v>112</v>
      </c>
      <c r="C50" s="12">
        <v>1</v>
      </c>
      <c r="I50" s="14" t="str">
        <f t="shared" si="1"/>
        <v>"english": "p"</v>
      </c>
      <c r="J50" s="14" t="str">
        <f t="shared" si="1"/>
        <v>"bengali": "প"</v>
      </c>
      <c r="K50" s="14" t="str">
        <f t="shared" si="0"/>
        <v>"use": "1"</v>
      </c>
      <c r="L50" s="14"/>
      <c r="M50" s="13" t="str">
        <f t="shared" si="2"/>
        <v>{ "english": "p", "bengali": "প", "use": "1" }</v>
      </c>
      <c r="S50" s="19"/>
    </row>
    <row r="51" spans="1:19" x14ac:dyDescent="0.3">
      <c r="A51" s="12" t="s">
        <v>346</v>
      </c>
      <c r="B51" s="12" t="s">
        <v>52</v>
      </c>
      <c r="C51" s="12">
        <v>1</v>
      </c>
      <c r="I51" s="14" t="str">
        <f t="shared" si="1"/>
        <v>"english": "q"</v>
      </c>
      <c r="J51" s="14" t="str">
        <f t="shared" si="1"/>
        <v>"bengali": "ক"</v>
      </c>
      <c r="K51" s="14" t="str">
        <f t="shared" si="0"/>
        <v>"use": "1"</v>
      </c>
      <c r="L51" s="14"/>
      <c r="M51" s="13" t="str">
        <f t="shared" si="2"/>
        <v>{ "english": "q", "bengali": "ক", "use": "1" }</v>
      </c>
      <c r="S51" s="19"/>
    </row>
    <row r="52" spans="1:19" x14ac:dyDescent="0.3">
      <c r="A52" s="12" t="s">
        <v>305</v>
      </c>
      <c r="B52" s="12" t="s">
        <v>130</v>
      </c>
      <c r="C52" s="12">
        <v>1</v>
      </c>
      <c r="I52" s="14" t="str">
        <f t="shared" si="1"/>
        <v>"english": "r"</v>
      </c>
      <c r="J52" s="14" t="str">
        <f t="shared" si="1"/>
        <v>"bengali": "র"</v>
      </c>
      <c r="K52" s="14" t="str">
        <f t="shared" si="0"/>
        <v>"use": "1"</v>
      </c>
      <c r="L52" s="14"/>
      <c r="M52" s="13" t="str">
        <f t="shared" si="2"/>
        <v>{ "english": "r", "bengali": "র", "use": "1" }</v>
      </c>
      <c r="S52" s="19"/>
    </row>
    <row r="53" spans="1:19" x14ac:dyDescent="0.3">
      <c r="A53" s="12" t="s">
        <v>337</v>
      </c>
      <c r="B53" s="12" t="s">
        <v>34</v>
      </c>
      <c r="C53" s="12">
        <v>1</v>
      </c>
      <c r="I53" s="14" t="str">
        <f t="shared" si="1"/>
        <v>"english": "ri"</v>
      </c>
      <c r="J53" s="14" t="str">
        <f t="shared" si="1"/>
        <v>"bengali": "ঋ"</v>
      </c>
      <c r="K53" s="14" t="str">
        <f t="shared" si="0"/>
        <v>"use": "1"</v>
      </c>
      <c r="L53" s="14"/>
      <c r="M53" s="13" t="str">
        <f t="shared" si="2"/>
        <v>{ "english": "ri", "bengali": "ঋ", "use": "1" }</v>
      </c>
      <c r="S53" s="19"/>
    </row>
    <row r="54" spans="1:19" x14ac:dyDescent="0.3">
      <c r="A54" s="12" t="s">
        <v>337</v>
      </c>
      <c r="B54" s="12" t="s">
        <v>169</v>
      </c>
      <c r="C54" s="12">
        <v>2</v>
      </c>
      <c r="I54" s="14" t="str">
        <f t="shared" si="1"/>
        <v>"english": "ri"</v>
      </c>
      <c r="J54" s="14" t="str">
        <f t="shared" si="1"/>
        <v>"bengali": "◌ৃ"</v>
      </c>
      <c r="K54" s="14" t="str">
        <f t="shared" si="0"/>
        <v>"use": "2"</v>
      </c>
      <c r="L54" s="14"/>
      <c r="M54" s="13" t="str">
        <f t="shared" si="2"/>
        <v>{ "english": "ri", "bengali": "◌ৃ", "use": "2" }</v>
      </c>
      <c r="S54" s="19"/>
    </row>
    <row r="55" spans="1:19" x14ac:dyDescent="0.3">
      <c r="A55" s="12" t="s">
        <v>337</v>
      </c>
      <c r="B55" s="12" t="s">
        <v>205</v>
      </c>
      <c r="C55" s="12">
        <v>1</v>
      </c>
      <c r="I55" s="14" t="str">
        <f t="shared" si="1"/>
        <v>"english": "ri"</v>
      </c>
      <c r="J55" s="14" t="str">
        <f t="shared" si="1"/>
        <v>"bengali": "ৠ"</v>
      </c>
      <c r="K55" s="14" t="str">
        <f t="shared" si="0"/>
        <v>"use": "1"</v>
      </c>
      <c r="L55" s="14"/>
      <c r="M55" s="13" t="str">
        <f t="shared" si="2"/>
        <v>{ "english": "ri", "bengali": "ৠ", "use": "1" }</v>
      </c>
      <c r="S55" s="19"/>
    </row>
    <row r="56" spans="1:19" x14ac:dyDescent="0.3">
      <c r="A56" s="12" t="s">
        <v>343</v>
      </c>
      <c r="B56" s="12" t="s">
        <v>196</v>
      </c>
      <c r="C56" s="12">
        <v>1</v>
      </c>
      <c r="I56" s="14" t="str">
        <f t="shared" si="1"/>
        <v>"english": "rr"</v>
      </c>
      <c r="J56" s="14" t="str">
        <f t="shared" si="1"/>
        <v>"bengali": "ড়"</v>
      </c>
      <c r="K56" s="14" t="str">
        <f t="shared" si="0"/>
        <v>"use": "1"</v>
      </c>
      <c r="L56" s="14"/>
      <c r="M56" s="13" t="str">
        <f t="shared" si="2"/>
        <v>{ "english": "rr", "bengali": "ড়", "use": "1" }</v>
      </c>
      <c r="S56" s="19"/>
    </row>
    <row r="57" spans="1:19" x14ac:dyDescent="0.3">
      <c r="A57" s="12" t="s">
        <v>344</v>
      </c>
      <c r="B57" s="12" t="s">
        <v>199</v>
      </c>
      <c r="C57" s="12">
        <v>1</v>
      </c>
      <c r="I57" s="14" t="str">
        <f t="shared" si="1"/>
        <v>"english": "RR"</v>
      </c>
      <c r="J57" s="14" t="str">
        <f t="shared" si="1"/>
        <v>"bengali": "ঢ়"</v>
      </c>
      <c r="K57" s="14" t="str">
        <f t="shared" si="0"/>
        <v>"use": "1"</v>
      </c>
      <c r="L57" s="14"/>
      <c r="M57" s="13" t="str">
        <f t="shared" si="2"/>
        <v>{ "english": "RR", "bengali": "ঢ়", "use": "1" }</v>
      </c>
      <c r="S57" s="19"/>
    </row>
    <row r="58" spans="1:19" x14ac:dyDescent="0.3">
      <c r="A58" s="12" t="s">
        <v>307</v>
      </c>
      <c r="B58" s="12" t="s">
        <v>142</v>
      </c>
      <c r="C58" s="12">
        <v>1</v>
      </c>
      <c r="I58" s="14" t="str">
        <f t="shared" si="1"/>
        <v>"english": "s"</v>
      </c>
      <c r="J58" s="14" t="str">
        <f t="shared" si="1"/>
        <v>"bengali": "স"</v>
      </c>
      <c r="K58" s="14" t="str">
        <f t="shared" si="0"/>
        <v>"use": "1"</v>
      </c>
      <c r="L58" s="14"/>
      <c r="M58" s="13" t="str">
        <f t="shared" si="2"/>
        <v>{ "english": "s", "bengali": "স", "use": "1" }</v>
      </c>
      <c r="S58" s="19"/>
    </row>
    <row r="59" spans="1:19" x14ac:dyDescent="0.3">
      <c r="A59" s="12" t="s">
        <v>308</v>
      </c>
      <c r="B59" s="12" t="s">
        <v>136</v>
      </c>
      <c r="C59" s="12">
        <v>1</v>
      </c>
      <c r="I59" s="14" t="str">
        <f t="shared" si="1"/>
        <v>"english": "sh"</v>
      </c>
      <c r="J59" s="14" t="str">
        <f t="shared" si="1"/>
        <v>"bengali": "শ"</v>
      </c>
      <c r="K59" s="14" t="str">
        <f t="shared" si="0"/>
        <v>"use": "1"</v>
      </c>
      <c r="L59" s="14"/>
      <c r="M59" s="13" t="str">
        <f t="shared" si="2"/>
        <v>{ "english": "sh", "bengali": "শ", "use": "1" }</v>
      </c>
      <c r="S59" s="19"/>
    </row>
    <row r="60" spans="1:19" x14ac:dyDescent="0.3">
      <c r="A60" s="12" t="s">
        <v>333</v>
      </c>
      <c r="B60" s="12" t="s">
        <v>139</v>
      </c>
      <c r="C60" s="12">
        <v>1</v>
      </c>
      <c r="I60" s="14" t="str">
        <f t="shared" si="1"/>
        <v>"english": "shh"</v>
      </c>
      <c r="J60" s="14" t="str">
        <f t="shared" si="1"/>
        <v>"bengali": "ষ"</v>
      </c>
      <c r="K60" s="14" t="str">
        <f t="shared" si="0"/>
        <v>"use": "1"</v>
      </c>
      <c r="L60" s="14"/>
      <c r="M60" s="13" t="str">
        <f t="shared" si="2"/>
        <v>{ "english": "shh", "bengali": "ষ", "use": "1" }</v>
      </c>
      <c r="S60" s="19"/>
    </row>
    <row r="61" spans="1:19" x14ac:dyDescent="0.3">
      <c r="A61" s="12" t="s">
        <v>299</v>
      </c>
      <c r="B61" s="12" t="s">
        <v>82</v>
      </c>
      <c r="C61" s="12">
        <v>2</v>
      </c>
      <c r="I61" s="14" t="str">
        <f t="shared" si="1"/>
        <v>"english": "t"</v>
      </c>
      <c r="J61" s="14" t="str">
        <f t="shared" si="1"/>
        <v>"bengali": "ট"</v>
      </c>
      <c r="K61" s="14" t="str">
        <f t="shared" si="0"/>
        <v>"use": "2"</v>
      </c>
      <c r="L61" s="14"/>
      <c r="M61" s="13" t="str">
        <f t="shared" si="2"/>
        <v>{ "english": "t", "bengali": "ট", "use": "2" }</v>
      </c>
      <c r="S61" s="19"/>
    </row>
    <row r="62" spans="1:19" x14ac:dyDescent="0.3">
      <c r="A62" s="12" t="s">
        <v>299</v>
      </c>
      <c r="B62" s="12" t="s">
        <v>97</v>
      </c>
      <c r="C62" s="12">
        <v>3</v>
      </c>
      <c r="I62" s="14" t="str">
        <f t="shared" si="1"/>
        <v>"english": "t"</v>
      </c>
      <c r="J62" s="14" t="str">
        <f t="shared" si="1"/>
        <v>"bengali": "ত"</v>
      </c>
      <c r="K62" s="14" t="str">
        <f t="shared" si="0"/>
        <v>"use": "3"</v>
      </c>
      <c r="L62" s="14"/>
      <c r="M62" s="13" t="str">
        <f t="shared" si="2"/>
        <v>{ "english": "t", "bengali": "ত", "use": "3" }</v>
      </c>
      <c r="S62" s="19"/>
    </row>
    <row r="63" spans="1:19" x14ac:dyDescent="0.3">
      <c r="A63" s="12" t="s">
        <v>299</v>
      </c>
      <c r="B63" s="12" t="s">
        <v>190</v>
      </c>
      <c r="C63" s="12">
        <v>1</v>
      </c>
      <c r="I63" s="14" t="str">
        <f t="shared" si="1"/>
        <v>"english": "t"</v>
      </c>
      <c r="J63" s="14" t="str">
        <f t="shared" si="1"/>
        <v>"bengali": "ৎ"</v>
      </c>
      <c r="K63" s="14" t="str">
        <f t="shared" si="0"/>
        <v>"use": "1"</v>
      </c>
      <c r="L63" s="14"/>
      <c r="M63" s="13" t="str">
        <f t="shared" si="2"/>
        <v>{ "english": "t", "bengali": "ৎ", "use": "1" }</v>
      </c>
      <c r="S63" s="19"/>
    </row>
    <row r="64" spans="1:19" x14ac:dyDescent="0.3">
      <c r="A64" s="12" t="s">
        <v>330</v>
      </c>
      <c r="B64" s="12" t="s">
        <v>85</v>
      </c>
      <c r="C64" s="12">
        <v>2</v>
      </c>
      <c r="I64" s="14" t="str">
        <f t="shared" si="1"/>
        <v>"english": "th"</v>
      </c>
      <c r="J64" s="14" t="str">
        <f t="shared" si="1"/>
        <v>"bengali": "ঠ"</v>
      </c>
      <c r="K64" s="14" t="str">
        <f t="shared" si="0"/>
        <v>"use": "2"</v>
      </c>
      <c r="L64" s="14"/>
      <c r="M64" s="13" t="str">
        <f t="shared" si="2"/>
        <v>{ "english": "th", "bengali": "ঠ", "use": "2" }</v>
      </c>
      <c r="S64" s="19"/>
    </row>
    <row r="65" spans="1:19" x14ac:dyDescent="0.3">
      <c r="A65" s="12" t="s">
        <v>330</v>
      </c>
      <c r="B65" s="12" t="s">
        <v>100</v>
      </c>
      <c r="C65" s="12">
        <v>1</v>
      </c>
      <c r="I65" s="14" t="str">
        <f t="shared" si="1"/>
        <v>"english": "th"</v>
      </c>
      <c r="J65" s="14" t="str">
        <f t="shared" si="1"/>
        <v>"bengali": "থ"</v>
      </c>
      <c r="K65" s="14" t="str">
        <f t="shared" si="0"/>
        <v>"use": "1"</v>
      </c>
      <c r="L65" s="14"/>
      <c r="M65" s="13" t="str">
        <f t="shared" si="2"/>
        <v>{ "english": "th", "bengali": "থ", "use": "1" }</v>
      </c>
      <c r="S65" s="19"/>
    </row>
    <row r="66" spans="1:19" x14ac:dyDescent="0.3">
      <c r="A66" s="12" t="s">
        <v>310</v>
      </c>
      <c r="B66" s="12" t="s">
        <v>28</v>
      </c>
      <c r="C66" s="12">
        <v>1</v>
      </c>
      <c r="I66" s="14" t="str">
        <f t="shared" si="1"/>
        <v>"english": "u"</v>
      </c>
      <c r="J66" s="14" t="str">
        <f t="shared" si="1"/>
        <v>"bengali": "উ"</v>
      </c>
      <c r="K66" s="14" t="str">
        <f t="shared" si="0"/>
        <v>"use": "1"</v>
      </c>
      <c r="L66" s="14"/>
      <c r="M66" s="13" t="str">
        <f t="shared" si="2"/>
        <v>{ "english": "u", "bengali": "উ", "use": "1" }</v>
      </c>
      <c r="S66" s="19"/>
    </row>
    <row r="67" spans="1:19" x14ac:dyDescent="0.3">
      <c r="A67" s="12" t="s">
        <v>351</v>
      </c>
      <c r="B67" s="12" t="s">
        <v>28</v>
      </c>
      <c r="C67" s="12">
        <v>1</v>
      </c>
      <c r="I67" s="14" t="str">
        <f t="shared" si="1"/>
        <v>"english": "oo"</v>
      </c>
      <c r="J67" s="14" t="str">
        <f t="shared" si="1"/>
        <v>"bengali": "উ"</v>
      </c>
      <c r="K67" s="14" t="str">
        <f t="shared" si="1"/>
        <v>"use": "1"</v>
      </c>
      <c r="L67" s="14"/>
      <c r="M67" s="13" t="str">
        <f t="shared" si="2"/>
        <v>{ "english": "oo", "bengali": "উ", "use": "1" }</v>
      </c>
      <c r="S67" s="19"/>
    </row>
    <row r="68" spans="1:19" x14ac:dyDescent="0.3">
      <c r="A68" s="12" t="s">
        <v>310</v>
      </c>
      <c r="B68" s="12" t="s">
        <v>163</v>
      </c>
      <c r="C68" s="12">
        <v>2</v>
      </c>
      <c r="I68" s="14" t="str">
        <f t="shared" ref="I68:K71" si="3">CONCATENATE("""",A$2,""": """,A68,"""")</f>
        <v>"english": "u"</v>
      </c>
      <c r="J68" s="14" t="str">
        <f t="shared" si="3"/>
        <v>"bengali": "◌ু"</v>
      </c>
      <c r="K68" s="14" t="str">
        <f t="shared" si="3"/>
        <v>"use": "2"</v>
      </c>
      <c r="L68" s="14"/>
      <c r="M68" s="13" t="str">
        <f t="shared" ref="M68:M131" si="4">CONCATENATE("{ ",$I68,", ",$J68,", ",$K68," }")</f>
        <v>{ "english": "u", "bengali": "◌ু", "use": "2" }</v>
      </c>
      <c r="S68" s="19"/>
    </row>
    <row r="69" spans="1:19" x14ac:dyDescent="0.3">
      <c r="A69" s="12" t="s">
        <v>351</v>
      </c>
      <c r="B69" s="12" t="s">
        <v>163</v>
      </c>
      <c r="C69" s="12">
        <v>2</v>
      </c>
      <c r="I69" s="14" t="str">
        <f t="shared" si="3"/>
        <v>"english": "oo"</v>
      </c>
      <c r="J69" s="14" t="str">
        <f t="shared" si="3"/>
        <v>"bengali": "◌ু"</v>
      </c>
      <c r="K69" s="14" t="str">
        <f t="shared" si="3"/>
        <v>"use": "2"</v>
      </c>
      <c r="L69" s="14"/>
      <c r="M69" s="13" t="str">
        <f t="shared" si="4"/>
        <v>{ "english": "oo", "bengali": "◌ু", "use": "2" }</v>
      </c>
      <c r="S69" s="19"/>
    </row>
    <row r="70" spans="1:19" x14ac:dyDescent="0.3">
      <c r="A70" s="12" t="s">
        <v>338</v>
      </c>
      <c r="B70" s="12" t="s">
        <v>31</v>
      </c>
      <c r="C70" s="12">
        <v>1</v>
      </c>
      <c r="I70" s="14" t="str">
        <f t="shared" si="3"/>
        <v>"english": "uu"</v>
      </c>
      <c r="J70" s="14" t="str">
        <f t="shared" si="3"/>
        <v>"bengali": "ঊ"</v>
      </c>
      <c r="K70" s="14" t="str">
        <f t="shared" si="3"/>
        <v>"use": "1"</v>
      </c>
      <c r="L70" s="14"/>
      <c r="M70" s="13" t="str">
        <f t="shared" si="4"/>
        <v>{ "english": "uu", "bengali": "ঊ", "use": "1" }</v>
      </c>
      <c r="S70" s="19"/>
    </row>
    <row r="71" spans="1:19" x14ac:dyDescent="0.3">
      <c r="A71" s="12" t="s">
        <v>351</v>
      </c>
      <c r="B71" s="12" t="s">
        <v>31</v>
      </c>
      <c r="C71" s="12">
        <v>1</v>
      </c>
      <c r="I71" s="14" t="str">
        <f t="shared" si="3"/>
        <v>"english": "oo"</v>
      </c>
      <c r="J71" s="14" t="str">
        <f t="shared" si="3"/>
        <v>"bengali": "ঊ"</v>
      </c>
      <c r="K71" s="14" t="str">
        <f t="shared" si="3"/>
        <v>"use": "1"</v>
      </c>
      <c r="L71" s="14"/>
      <c r="M71" s="13" t="str">
        <f t="shared" si="4"/>
        <v>{ "english": "oo", "bengali": "ঊ", "use": "1" }</v>
      </c>
      <c r="S71" s="19"/>
    </row>
    <row r="72" spans="1:19" x14ac:dyDescent="0.3">
      <c r="A72" s="12" t="s">
        <v>338</v>
      </c>
      <c r="B72" s="12" t="s">
        <v>166</v>
      </c>
      <c r="C72" s="12">
        <v>1</v>
      </c>
      <c r="I72" s="14" t="str">
        <f t="shared" ref="I72:I135" si="5">CONCATENATE("""",A$2,""": """,A72,"""")</f>
        <v>"english": "uu"</v>
      </c>
      <c r="J72" s="14" t="str">
        <f t="shared" ref="J72:J135" si="6">CONCATENATE("""",B$2,""": """,B72,"""")</f>
        <v>"bengali": "◌ূ"</v>
      </c>
      <c r="K72" s="14" t="str">
        <f t="shared" ref="K72:K135" si="7">CONCATENATE("""",C$2,""": """,C72,"""")</f>
        <v>"use": "1"</v>
      </c>
      <c r="M72" s="13" t="str">
        <f t="shared" si="4"/>
        <v>{ "english": "uu", "bengali": "◌ূ", "use": "1" }</v>
      </c>
      <c r="S72" s="19" t="str">
        <f>M72&amp;","&amp;M73&amp;","&amp;M74&amp;","&amp;M75&amp;","&amp;M76&amp;","&amp;M77&amp;","&amp;M78&amp;","&amp;M79&amp;","&amp;M80&amp;","&amp;M81&amp;","&amp;M82&amp;","&amp;M83&amp;","&amp;M84&amp;","&amp;M85&amp;","&amp;M86&amp;","&amp;M87&amp;","&amp;M88&amp;","&amp;M89&amp;","&amp;M90&amp;","&amp;M91&amp;","&amp;M92&amp;","&amp;M93&amp;","&amp;M94&amp;","&amp;M95&amp;","&amp;M96&amp;","&amp;M97&amp;","&amp;M98&amp;","&amp;M99&amp;","&amp;M100&amp;","&amp;M101&amp;","&amp;M102&amp;","&amp;M103&amp;","&amp;M104&amp;","&amp;M105&amp;","&amp;M106&amp;","&amp;M107&amp;","&amp;M108&amp;","&amp;M109&amp;","&amp;M110&amp;","&amp;M111&amp;","&amp;M112&amp;","&amp;M113&amp;","&amp;M114&amp;","&amp;M115&amp;","&amp;M116&amp;","&amp;M117&amp;","&amp;M118&amp;","&amp;M119&amp;","&amp;M120&amp;","&amp;M121&amp;","&amp;M122&amp;","&amp;M123&amp;","&amp;M124&amp;","&amp;M125&amp;","&amp;M126&amp;","&amp;M127&amp;","&amp;M128&amp;","&amp;M129&amp;","&amp;M130&amp;","&amp;M131&amp;","&amp;M132&amp;","&amp;M133&amp;","&amp;M134&amp;","&amp;M135&amp;","&amp;M136&amp;","&amp;M137&amp;","&amp;M138&amp;","&amp;M139&amp;","&amp;M140</f>
        <v>{ "english": "uu", "bengali": "◌ূ", "use": "1" },{ "english": "oo", "bengali": "◌ূ", "use": "1" },{ "english": "w", "bengali": "ওয়", "use": "1" },{ "english": "x", "bengali": "ক্স", "use": "1" },{ "english": "y", "bengali": "ৈ", "use": "1" },{ "english": "y", "bengali": "ইয়", "use": "1" },{ "english": "y", "bengali": "ইয়", "use": "1" },{ "english": "yo", "bengali": "ইয়", "use": "1" },{ "english": "z", "bengali": "য", "use": "1" },{ "english": "bo", "bengali": "ব", "use": "1" },{ "english": "cho", "bengali": "চ", "use": "1" },{ "english": "co", "bengali": "চ", "use": "2" },{ "english": "chho", "bengali": "ছ", "use": "1" },{ "english": "cho", "bengali": "ছ", "use": "1" },{ "english": "do", "bengali": "ড", "use": "1" },{ "english": "do", "bengali": "দ", "use": "2" },{ "english": "dho", "bengali": "ঢ", "use": "1" },{ "english": "dho", "bengali": "ধ", "use": "1" },{ "english": "e", "bengali": "এ", "use": "1" },{ "english": "e", "bengali": "ে", "use": "2" },{ "english": "ee", "bengali": "ঈ", "use": "1" },{ "english": "i", "bengali": "ঈ", "use": "1" },{ "english": "fo", "bengali": "ফ", "use": "1" },{ "english": "go", "bengali": "গ", "use": "1" },{ "english": "gho", "bengali": "ঘ", "use": "1" },{ "english": "ho", "bengali": "হ", "use": "1" },{ "english": "i", "bengali": "ই", "use": "1" },{ "english": "i", "bengali": "ি", "use": "1" },{ "english": "jo", "bengali": "জ", "use": "2" },{ "english": "jho", "bengali": "ঝ", "use": "1" },{ "english": "ko", "bengali": "ক", "use": "2" },{ "english": "co", "bengali": "ক", "use": "1" },{ "english": "kho", "bengali": "খ", "use": "1" },{ "english": "lo", "bengali": "ল", "use": "1" },{ "english": "li", "bengali": "ঌ", "use": "1" },{ "english": "li", "bengali": "ৡ", "use": "1" },{ "english": "mo", "bengali": "ম", "use": "1" },{ "english": "no", "bengali": "◌ঁ", "use": "1" },{ "english": "no", "bengali": "ঙ", "use": "1" },{ "english": "n", "bengali": "ঞ", "use": "1" },{ "english": "No", "bengali": "ণ", "use": "1" },{ "english": "no", "bengali": "ন", "use": "2" },{ "english": "ng", "bengali": "ং", "use": "1" },{ "english": "o", "bengali": "ঃ", "use": "1" },{ "english": "o", "bengali": "অ", "use": "1" },{ "english": "o", "bengali": "ো", "use": "2" },{ "english": "oi", "bengali": "ঐ", "use": "1" },{ "english": "oi", "bengali": "ৈ", "use": "2" },{ "english": "oi", "bengali": "ৗ", "use": "1" },{ "english": "o", "bengali": "ও", "use": "2" },{ "english": "ou", "bengali": "ঔ", "use": "1" },{ "english": "ou", "bengali": "ৌ", "use": "2" },{ "english": "po", "bengali": "প", "use": "1" },{ "english": "q", "bengali": "ক", "use": "1" },{ "english": "ro", "bengali": "র", "use": "1" },{ "english": "ri", "bengali": "ঋ", "use": "1" },{ "english": "ri", "bengali": "◌ৃ", "use": "2" },{ "english": "ri", "bengali": "ৠ", "use": "1" },{ "english": "rr", "bengali": "ড়", "use": "1" },{ "english": "RR", "bengali": "ঢ়", "use": "1" },{ "english": "so", "bengali": "স", "use": "1" },{ "english": "sho", "bengali": "শ", "use": "1" },{ "english": "shho", "bengali": "ষ", "use": "1" },{ "english": "to", "bengali": "ট", "use": "2" },{ "english": "to", "bengali": "ত", "use": "3" },{ "english": "t", "bengali": "ৎ", "use": "1" },{ "english": "tho", "bengali": "ঠ", "use": "2" },{ "english": "tho", "bengali": "থ", "use": "1" },{ "english": "u", "bengali": "উ", "use": "1" }</v>
      </c>
    </row>
    <row r="73" spans="1:19" x14ac:dyDescent="0.3">
      <c r="A73" s="12" t="s">
        <v>351</v>
      </c>
      <c r="B73" s="12" t="s">
        <v>166</v>
      </c>
      <c r="C73" s="12">
        <v>1</v>
      </c>
      <c r="I73" s="14" t="str">
        <f t="shared" si="5"/>
        <v>"english": "oo"</v>
      </c>
      <c r="J73" s="14" t="str">
        <f t="shared" si="6"/>
        <v>"bengali": "◌ূ"</v>
      </c>
      <c r="K73" s="14" t="str">
        <f t="shared" si="7"/>
        <v>"use": "1"</v>
      </c>
      <c r="M73" s="13" t="str">
        <f t="shared" si="4"/>
        <v>{ "english": "oo", "bengali": "◌ূ", "use": "1" }</v>
      </c>
      <c r="S73" s="19"/>
    </row>
    <row r="74" spans="1:19" x14ac:dyDescent="0.3">
      <c r="A74" s="12" t="s">
        <v>347</v>
      </c>
      <c r="B74" s="12" t="s">
        <v>352</v>
      </c>
      <c r="C74" s="12">
        <v>1</v>
      </c>
      <c r="I74" s="14" t="str">
        <f t="shared" si="5"/>
        <v>"english": "w"</v>
      </c>
      <c r="J74" s="14" t="str">
        <f t="shared" si="6"/>
        <v>"bengali": "ওয়"</v>
      </c>
      <c r="K74" s="14" t="str">
        <f t="shared" si="7"/>
        <v>"use": "1"</v>
      </c>
      <c r="M74" s="13" t="str">
        <f t="shared" si="4"/>
        <v>{ "english": "w", "bengali": "ওয়", "use": "1" }</v>
      </c>
      <c r="S74" s="19"/>
    </row>
    <row r="75" spans="1:19" x14ac:dyDescent="0.3">
      <c r="A75" s="12" t="s">
        <v>348</v>
      </c>
      <c r="B75" s="12" t="s">
        <v>353</v>
      </c>
      <c r="C75" s="12">
        <v>1</v>
      </c>
      <c r="I75" s="14" t="str">
        <f t="shared" si="5"/>
        <v>"english": "x"</v>
      </c>
      <c r="J75" s="14" t="str">
        <f t="shared" si="6"/>
        <v>"bengali": "ক্স"</v>
      </c>
      <c r="K75" s="14" t="str">
        <f t="shared" si="7"/>
        <v>"use": "1"</v>
      </c>
      <c r="M75" s="13" t="str">
        <f t="shared" si="4"/>
        <v>{ "english": "x", "bengali": "ক্স", "use": "1" }</v>
      </c>
      <c r="S75" s="19"/>
    </row>
    <row r="76" spans="1:19" x14ac:dyDescent="0.3">
      <c r="A76" s="12" t="s">
        <v>298</v>
      </c>
      <c r="B76" s="12" t="s">
        <v>178</v>
      </c>
      <c r="C76" s="12">
        <v>1</v>
      </c>
      <c r="I76" s="14" t="str">
        <f t="shared" si="5"/>
        <v>"english": "y"</v>
      </c>
      <c r="J76" s="14" t="str">
        <f t="shared" si="6"/>
        <v>"bengali": "ৈ"</v>
      </c>
      <c r="K76" s="14" t="str">
        <f t="shared" si="7"/>
        <v>"use": "1"</v>
      </c>
      <c r="M76" s="13" t="str">
        <f t="shared" si="4"/>
        <v>{ "english": "y", "bengali": "ৈ", "use": "1" }</v>
      </c>
      <c r="S76" s="19"/>
    </row>
    <row r="77" spans="1:19" x14ac:dyDescent="0.3">
      <c r="A77" s="12" t="s">
        <v>298</v>
      </c>
      <c r="B77" s="12" t="s">
        <v>354</v>
      </c>
      <c r="C77" s="12">
        <v>1</v>
      </c>
      <c r="I77" s="14" t="str">
        <f t="shared" si="5"/>
        <v>"english": "y"</v>
      </c>
      <c r="J77" s="14" t="str">
        <f t="shared" si="6"/>
        <v>"bengali": "ইয়"</v>
      </c>
      <c r="K77" s="14" t="str">
        <f t="shared" si="7"/>
        <v>"use": "1"</v>
      </c>
      <c r="M77" s="13" t="str">
        <f t="shared" si="4"/>
        <v>{ "english": "y", "bengali": "ইয়", "use": "1" }</v>
      </c>
      <c r="S77" s="19"/>
    </row>
    <row r="78" spans="1:19" x14ac:dyDescent="0.3">
      <c r="A78" s="12" t="s">
        <v>298</v>
      </c>
      <c r="B78" s="12" t="s">
        <v>354</v>
      </c>
      <c r="C78" s="12">
        <v>1</v>
      </c>
      <c r="I78" s="14" t="str">
        <f t="shared" si="5"/>
        <v>"english": "y"</v>
      </c>
      <c r="J78" s="14" t="str">
        <f t="shared" si="6"/>
        <v>"bengali": "ইয়"</v>
      </c>
      <c r="K78" s="14" t="str">
        <f t="shared" si="7"/>
        <v>"use": "1"</v>
      </c>
      <c r="M78" s="13" t="str">
        <f t="shared" si="4"/>
        <v>{ "english": "y", "bengali": "ইয়", "use": "1" }</v>
      </c>
      <c r="S78" s="19"/>
    </row>
    <row r="79" spans="1:19" x14ac:dyDescent="0.3">
      <c r="A79" s="12" t="s">
        <v>345</v>
      </c>
      <c r="B79" s="12" t="s">
        <v>354</v>
      </c>
      <c r="C79" s="12">
        <v>1</v>
      </c>
      <c r="I79" s="14" t="str">
        <f t="shared" si="5"/>
        <v>"english": "yo"</v>
      </c>
      <c r="J79" s="14" t="str">
        <f t="shared" si="6"/>
        <v>"bengali": "ইয়"</v>
      </c>
      <c r="K79" s="14" t="str">
        <f t="shared" si="7"/>
        <v>"use": "1"</v>
      </c>
      <c r="M79" s="13" t="str">
        <f t="shared" si="4"/>
        <v>{ "english": "yo", "bengali": "ইয়", "use": "1" }</v>
      </c>
      <c r="S79" s="19"/>
    </row>
    <row r="80" spans="1:19" x14ac:dyDescent="0.3">
      <c r="A80" s="12" t="s">
        <v>349</v>
      </c>
      <c r="B80" s="12" t="s">
        <v>127</v>
      </c>
      <c r="C80" s="12">
        <v>1</v>
      </c>
      <c r="I80" s="14" t="str">
        <f t="shared" si="5"/>
        <v>"english": "z"</v>
      </c>
      <c r="J80" s="14" t="str">
        <f t="shared" si="6"/>
        <v>"bengali": "য"</v>
      </c>
      <c r="K80" s="14" t="str">
        <f t="shared" si="7"/>
        <v>"use": "1"</v>
      </c>
      <c r="M80" s="13" t="str">
        <f t="shared" si="4"/>
        <v>{ "english": "z", "bengali": "য", "use": "1" }</v>
      </c>
      <c r="S80" s="19"/>
    </row>
    <row r="81" spans="1:19" x14ac:dyDescent="0.3">
      <c r="A81" s="12" t="s">
        <v>360</v>
      </c>
      <c r="B81" s="12" t="s">
        <v>118</v>
      </c>
      <c r="C81" s="12">
        <v>1</v>
      </c>
      <c r="I81" s="14" t="str">
        <f t="shared" si="5"/>
        <v>"english": "bo"</v>
      </c>
      <c r="J81" s="14" t="str">
        <f t="shared" si="6"/>
        <v>"bengali": "ব"</v>
      </c>
      <c r="K81" s="14" t="str">
        <f t="shared" si="7"/>
        <v>"use": "1"</v>
      </c>
      <c r="M81" s="13" t="str">
        <f t="shared" si="4"/>
        <v>{ "english": "bo", "bengali": "ব", "use": "1" }</v>
      </c>
      <c r="S81" s="19"/>
    </row>
    <row r="82" spans="1:19" x14ac:dyDescent="0.3">
      <c r="A82" s="12" t="s">
        <v>361</v>
      </c>
      <c r="B82" s="12" t="s">
        <v>67</v>
      </c>
      <c r="C82" s="12">
        <v>1</v>
      </c>
      <c r="I82" s="14" t="str">
        <f t="shared" si="5"/>
        <v>"english": "cho"</v>
      </c>
      <c r="J82" s="14" t="str">
        <f t="shared" si="6"/>
        <v>"bengali": "চ"</v>
      </c>
      <c r="K82" s="14" t="str">
        <f t="shared" si="7"/>
        <v>"use": "1"</v>
      </c>
      <c r="M82" s="13" t="str">
        <f t="shared" si="4"/>
        <v>{ "english": "cho", "bengali": "চ", "use": "1" }</v>
      </c>
      <c r="S82" s="19"/>
    </row>
    <row r="83" spans="1:19" x14ac:dyDescent="0.3">
      <c r="A83" s="12" t="s">
        <v>362</v>
      </c>
      <c r="B83" s="12" t="s">
        <v>67</v>
      </c>
      <c r="C83" s="12">
        <v>2</v>
      </c>
      <c r="I83" s="14" t="str">
        <f t="shared" si="5"/>
        <v>"english": "co"</v>
      </c>
      <c r="J83" s="14" t="str">
        <f t="shared" si="6"/>
        <v>"bengali": "চ"</v>
      </c>
      <c r="K83" s="14" t="str">
        <f t="shared" si="7"/>
        <v>"use": "2"</v>
      </c>
      <c r="M83" s="13" t="str">
        <f t="shared" si="4"/>
        <v>{ "english": "co", "bengali": "চ", "use": "2" }</v>
      </c>
      <c r="S83" s="19"/>
    </row>
    <row r="84" spans="1:19" x14ac:dyDescent="0.3">
      <c r="A84" s="12" t="s">
        <v>363</v>
      </c>
      <c r="B84" s="12" t="s">
        <v>70</v>
      </c>
      <c r="C84" s="12">
        <v>1</v>
      </c>
      <c r="I84" s="14" t="str">
        <f t="shared" si="5"/>
        <v>"english": "chho"</v>
      </c>
      <c r="J84" s="14" t="str">
        <f t="shared" si="6"/>
        <v>"bengali": "ছ"</v>
      </c>
      <c r="K84" s="14" t="str">
        <f t="shared" si="7"/>
        <v>"use": "1"</v>
      </c>
      <c r="M84" s="13" t="str">
        <f t="shared" si="4"/>
        <v>{ "english": "chho", "bengali": "ছ", "use": "1" }</v>
      </c>
      <c r="S84" s="19"/>
    </row>
    <row r="85" spans="1:19" x14ac:dyDescent="0.3">
      <c r="A85" s="12" t="s">
        <v>361</v>
      </c>
      <c r="B85" s="12" t="s">
        <v>70</v>
      </c>
      <c r="C85" s="12">
        <v>1</v>
      </c>
      <c r="I85" s="14" t="str">
        <f t="shared" si="5"/>
        <v>"english": "cho"</v>
      </c>
      <c r="J85" s="14" t="str">
        <f t="shared" si="6"/>
        <v>"bengali": "ছ"</v>
      </c>
      <c r="K85" s="14" t="str">
        <f t="shared" si="7"/>
        <v>"use": "1"</v>
      </c>
      <c r="M85" s="13" t="str">
        <f t="shared" si="4"/>
        <v>{ "english": "cho", "bengali": "ছ", "use": "1" }</v>
      </c>
      <c r="S85" s="19"/>
    </row>
    <row r="86" spans="1:19" x14ac:dyDescent="0.3">
      <c r="A86" s="12" t="s">
        <v>364</v>
      </c>
      <c r="B86" s="12" t="s">
        <v>88</v>
      </c>
      <c r="C86" s="12">
        <v>1</v>
      </c>
      <c r="I86" s="14" t="str">
        <f t="shared" si="5"/>
        <v>"english": "do"</v>
      </c>
      <c r="J86" s="14" t="str">
        <f t="shared" si="6"/>
        <v>"bengali": "ড"</v>
      </c>
      <c r="K86" s="14" t="str">
        <f t="shared" si="7"/>
        <v>"use": "1"</v>
      </c>
      <c r="M86" s="13" t="str">
        <f t="shared" si="4"/>
        <v>{ "english": "do", "bengali": "ড", "use": "1" }</v>
      </c>
      <c r="S86" s="19"/>
    </row>
    <row r="87" spans="1:19" x14ac:dyDescent="0.3">
      <c r="A87" s="12" t="s">
        <v>364</v>
      </c>
      <c r="B87" s="12" t="s">
        <v>103</v>
      </c>
      <c r="C87" s="12">
        <v>2</v>
      </c>
      <c r="I87" s="14" t="str">
        <f t="shared" si="5"/>
        <v>"english": "do"</v>
      </c>
      <c r="J87" s="14" t="str">
        <f t="shared" si="6"/>
        <v>"bengali": "দ"</v>
      </c>
      <c r="K87" s="14" t="str">
        <f t="shared" si="7"/>
        <v>"use": "2"</v>
      </c>
      <c r="M87" s="13" t="str">
        <f t="shared" si="4"/>
        <v>{ "english": "do", "bengali": "দ", "use": "2" }</v>
      </c>
      <c r="S87" s="19"/>
    </row>
    <row r="88" spans="1:19" x14ac:dyDescent="0.3">
      <c r="A88" s="12" t="s">
        <v>365</v>
      </c>
      <c r="B88" s="12" t="s">
        <v>91</v>
      </c>
      <c r="C88" s="12">
        <v>1</v>
      </c>
      <c r="I88" s="14" t="str">
        <f t="shared" si="5"/>
        <v>"english": "dho"</v>
      </c>
      <c r="J88" s="14" t="str">
        <f t="shared" si="6"/>
        <v>"bengali": "ঢ"</v>
      </c>
      <c r="K88" s="14" t="str">
        <f t="shared" si="7"/>
        <v>"use": "1"</v>
      </c>
      <c r="M88" s="13" t="str">
        <f t="shared" si="4"/>
        <v>{ "english": "dho", "bengali": "ঢ", "use": "1" }</v>
      </c>
      <c r="S88" s="19"/>
    </row>
    <row r="89" spans="1:19" x14ac:dyDescent="0.3">
      <c r="A89" s="12" t="s">
        <v>365</v>
      </c>
      <c r="B89" s="12" t="s">
        <v>106</v>
      </c>
      <c r="C89" s="12">
        <v>1</v>
      </c>
      <c r="I89" s="14" t="str">
        <f t="shared" si="5"/>
        <v>"english": "dho"</v>
      </c>
      <c r="J89" s="14" t="str">
        <f t="shared" si="6"/>
        <v>"bengali": "ধ"</v>
      </c>
      <c r="K89" s="14" t="str">
        <f t="shared" si="7"/>
        <v>"use": "1"</v>
      </c>
      <c r="M89" s="13" t="str">
        <f t="shared" si="4"/>
        <v>{ "english": "dho", "bengali": "ধ", "use": "1" }</v>
      </c>
      <c r="S89" s="19"/>
    </row>
    <row r="90" spans="1:19" x14ac:dyDescent="0.3">
      <c r="A90" s="12" t="s">
        <v>315</v>
      </c>
      <c r="B90" s="12" t="s">
        <v>40</v>
      </c>
      <c r="C90" s="12">
        <v>1</v>
      </c>
      <c r="I90" s="14" t="str">
        <f t="shared" si="5"/>
        <v>"english": "e"</v>
      </c>
      <c r="J90" s="14" t="str">
        <f t="shared" si="6"/>
        <v>"bengali": "এ"</v>
      </c>
      <c r="K90" s="14" t="str">
        <f t="shared" si="7"/>
        <v>"use": "1"</v>
      </c>
      <c r="M90" s="13" t="str">
        <f t="shared" si="4"/>
        <v>{ "english": "e", "bengali": "এ", "use": "1" }</v>
      </c>
      <c r="S90" s="19"/>
    </row>
    <row r="91" spans="1:19" x14ac:dyDescent="0.3">
      <c r="A91" s="12" t="s">
        <v>315</v>
      </c>
      <c r="B91" s="12" t="s">
        <v>175</v>
      </c>
      <c r="C91" s="12">
        <v>2</v>
      </c>
      <c r="I91" s="14" t="str">
        <f t="shared" si="5"/>
        <v>"english": "e"</v>
      </c>
      <c r="J91" s="14" t="str">
        <f t="shared" si="6"/>
        <v>"bengali": "ে"</v>
      </c>
      <c r="K91" s="14" t="str">
        <f t="shared" si="7"/>
        <v>"use": "2"</v>
      </c>
      <c r="M91" s="13" t="str">
        <f t="shared" si="4"/>
        <v>{ "english": "e", "bengali": "ে", "use": "2" }</v>
      </c>
      <c r="S91" s="19"/>
    </row>
    <row r="92" spans="1:19" x14ac:dyDescent="0.3">
      <c r="A92" s="12" t="s">
        <v>339</v>
      </c>
      <c r="B92" s="12" t="s">
        <v>25</v>
      </c>
      <c r="C92" s="12">
        <v>1</v>
      </c>
      <c r="I92" s="14" t="str">
        <f t="shared" si="5"/>
        <v>"english": "ee"</v>
      </c>
      <c r="J92" s="14" t="str">
        <f t="shared" si="6"/>
        <v>"bengali": "ঈ"</v>
      </c>
      <c r="K92" s="14" t="str">
        <f t="shared" si="7"/>
        <v>"use": "1"</v>
      </c>
      <c r="M92" s="13" t="str">
        <f t="shared" si="4"/>
        <v>{ "english": "ee", "bengali": "ঈ", "use": "1" }</v>
      </c>
      <c r="S92" s="19"/>
    </row>
    <row r="93" spans="1:19" x14ac:dyDescent="0.3">
      <c r="A93" s="12" t="s">
        <v>309</v>
      </c>
      <c r="B93" s="12" t="s">
        <v>25</v>
      </c>
      <c r="C93" s="12">
        <v>1</v>
      </c>
      <c r="I93" s="14" t="str">
        <f t="shared" si="5"/>
        <v>"english": "i"</v>
      </c>
      <c r="J93" s="14" t="str">
        <f t="shared" si="6"/>
        <v>"bengali": "ঈ"</v>
      </c>
      <c r="K93" s="14" t="str">
        <f t="shared" si="7"/>
        <v>"use": "1"</v>
      </c>
      <c r="M93" s="13" t="str">
        <f t="shared" si="4"/>
        <v>{ "english": "i", "bengali": "ঈ", "use": "1" }</v>
      </c>
      <c r="S93" s="19"/>
    </row>
    <row r="94" spans="1:19" x14ac:dyDescent="0.3">
      <c r="A94" s="12" t="s">
        <v>366</v>
      </c>
      <c r="B94" s="12" t="s">
        <v>115</v>
      </c>
      <c r="C94" s="12">
        <v>1</v>
      </c>
      <c r="I94" s="14" t="str">
        <f t="shared" si="5"/>
        <v>"english": "fo"</v>
      </c>
      <c r="J94" s="14" t="str">
        <f t="shared" si="6"/>
        <v>"bengali": "ফ"</v>
      </c>
      <c r="K94" s="14" t="str">
        <f t="shared" si="7"/>
        <v>"use": "1"</v>
      </c>
      <c r="M94" s="13" t="str">
        <f t="shared" si="4"/>
        <v>{ "english": "fo", "bengali": "ফ", "use": "1" }</v>
      </c>
      <c r="S94" s="19"/>
    </row>
    <row r="95" spans="1:19" x14ac:dyDescent="0.3">
      <c r="A95" s="12" t="s">
        <v>367</v>
      </c>
      <c r="B95" s="12" t="s">
        <v>58</v>
      </c>
      <c r="C95" s="12">
        <v>1</v>
      </c>
      <c r="I95" s="14" t="str">
        <f t="shared" si="5"/>
        <v>"english": "go"</v>
      </c>
      <c r="J95" s="14" t="str">
        <f t="shared" si="6"/>
        <v>"bengali": "গ"</v>
      </c>
      <c r="K95" s="14" t="str">
        <f t="shared" si="7"/>
        <v>"use": "1"</v>
      </c>
      <c r="M95" s="13" t="str">
        <f t="shared" si="4"/>
        <v>{ "english": "go", "bengali": "গ", "use": "1" }</v>
      </c>
      <c r="S95" s="19"/>
    </row>
    <row r="96" spans="1:19" x14ac:dyDescent="0.3">
      <c r="A96" s="12" t="s">
        <v>368</v>
      </c>
      <c r="B96" s="12" t="s">
        <v>61</v>
      </c>
      <c r="C96" s="12">
        <v>1</v>
      </c>
      <c r="I96" s="14" t="str">
        <f t="shared" si="5"/>
        <v>"english": "gho"</v>
      </c>
      <c r="J96" s="14" t="str">
        <f t="shared" si="6"/>
        <v>"bengali": "ঘ"</v>
      </c>
      <c r="K96" s="14" t="str">
        <f t="shared" si="7"/>
        <v>"use": "1"</v>
      </c>
      <c r="M96" s="13" t="str">
        <f t="shared" si="4"/>
        <v>{ "english": "gho", "bengali": "ঘ", "use": "1" }</v>
      </c>
      <c r="S96" s="19"/>
    </row>
    <row r="97" spans="1:19" x14ac:dyDescent="0.3">
      <c r="A97" s="12" t="s">
        <v>369</v>
      </c>
      <c r="B97" s="12" t="s">
        <v>145</v>
      </c>
      <c r="C97" s="12">
        <v>1</v>
      </c>
      <c r="I97" s="14" t="str">
        <f t="shared" si="5"/>
        <v>"english": "ho"</v>
      </c>
      <c r="J97" s="14" t="str">
        <f t="shared" si="6"/>
        <v>"bengali": "হ"</v>
      </c>
      <c r="K97" s="14" t="str">
        <f t="shared" si="7"/>
        <v>"use": "1"</v>
      </c>
      <c r="M97" s="13" t="str">
        <f t="shared" si="4"/>
        <v>{ "english": "ho", "bengali": "হ", "use": "1" }</v>
      </c>
      <c r="S97" s="19"/>
    </row>
    <row r="98" spans="1:19" x14ac:dyDescent="0.3">
      <c r="A98" s="12" t="s">
        <v>309</v>
      </c>
      <c r="B98" s="12" t="s">
        <v>22</v>
      </c>
      <c r="C98" s="12">
        <v>1</v>
      </c>
      <c r="I98" s="14" t="str">
        <f t="shared" si="5"/>
        <v>"english": "i"</v>
      </c>
      <c r="J98" s="14" t="str">
        <f t="shared" si="6"/>
        <v>"bengali": "ই"</v>
      </c>
      <c r="K98" s="14" t="str">
        <f t="shared" si="7"/>
        <v>"use": "1"</v>
      </c>
      <c r="M98" s="13" t="str">
        <f t="shared" si="4"/>
        <v>{ "english": "i", "bengali": "ই", "use": "1" }</v>
      </c>
      <c r="S98" s="19"/>
    </row>
    <row r="99" spans="1:19" x14ac:dyDescent="0.3">
      <c r="A99" s="12" t="s">
        <v>309</v>
      </c>
      <c r="B99" s="12" t="s">
        <v>157</v>
      </c>
      <c r="C99" s="12">
        <v>1</v>
      </c>
      <c r="I99" s="14" t="str">
        <f t="shared" si="5"/>
        <v>"english": "i"</v>
      </c>
      <c r="J99" s="14" t="str">
        <f t="shared" si="6"/>
        <v>"bengali": "ি"</v>
      </c>
      <c r="K99" s="14" t="str">
        <f t="shared" si="7"/>
        <v>"use": "1"</v>
      </c>
      <c r="M99" s="13" t="str">
        <f t="shared" si="4"/>
        <v>{ "english": "i", "bengali": "ি", "use": "1" }</v>
      </c>
      <c r="S99" s="19"/>
    </row>
    <row r="100" spans="1:19" x14ac:dyDescent="0.3">
      <c r="A100" s="12" t="s">
        <v>370</v>
      </c>
      <c r="B100" s="12" t="s">
        <v>73</v>
      </c>
      <c r="C100" s="12">
        <v>2</v>
      </c>
      <c r="I100" s="14" t="str">
        <f t="shared" si="5"/>
        <v>"english": "jo"</v>
      </c>
      <c r="J100" s="14" t="str">
        <f t="shared" si="6"/>
        <v>"bengali": "জ"</v>
      </c>
      <c r="K100" s="14" t="str">
        <f t="shared" si="7"/>
        <v>"use": "2"</v>
      </c>
      <c r="M100" s="13" t="str">
        <f t="shared" si="4"/>
        <v>{ "english": "jo", "bengali": "জ", "use": "2" }</v>
      </c>
      <c r="S100" s="19"/>
    </row>
    <row r="101" spans="1:19" x14ac:dyDescent="0.3">
      <c r="A101" s="12" t="s">
        <v>371</v>
      </c>
      <c r="B101" s="12" t="s">
        <v>76</v>
      </c>
      <c r="C101" s="12">
        <v>1</v>
      </c>
      <c r="I101" s="14" t="str">
        <f t="shared" si="5"/>
        <v>"english": "jho"</v>
      </c>
      <c r="J101" s="14" t="str">
        <f t="shared" si="6"/>
        <v>"bengali": "ঝ"</v>
      </c>
      <c r="K101" s="14" t="str">
        <f t="shared" si="7"/>
        <v>"use": "1"</v>
      </c>
      <c r="M101" s="13" t="str">
        <f t="shared" si="4"/>
        <v>{ "english": "jho", "bengali": "ঝ", "use": "1" }</v>
      </c>
      <c r="S101" s="19"/>
    </row>
    <row r="102" spans="1:19" x14ac:dyDescent="0.3">
      <c r="A102" s="12" t="s">
        <v>372</v>
      </c>
      <c r="B102" s="12" t="s">
        <v>52</v>
      </c>
      <c r="C102" s="12">
        <v>2</v>
      </c>
      <c r="I102" s="14" t="str">
        <f t="shared" si="5"/>
        <v>"english": "ko"</v>
      </c>
      <c r="J102" s="14" t="str">
        <f t="shared" si="6"/>
        <v>"bengali": "ক"</v>
      </c>
      <c r="K102" s="14" t="str">
        <f t="shared" si="7"/>
        <v>"use": "2"</v>
      </c>
      <c r="M102" s="13" t="str">
        <f t="shared" si="4"/>
        <v>{ "english": "ko", "bengali": "ক", "use": "2" }</v>
      </c>
      <c r="S102" s="19"/>
    </row>
    <row r="103" spans="1:19" x14ac:dyDescent="0.3">
      <c r="A103" s="12" t="s">
        <v>362</v>
      </c>
      <c r="B103" s="12" t="s">
        <v>52</v>
      </c>
      <c r="C103" s="12">
        <v>1</v>
      </c>
      <c r="I103" s="14" t="str">
        <f t="shared" si="5"/>
        <v>"english": "co"</v>
      </c>
      <c r="J103" s="14" t="str">
        <f t="shared" si="6"/>
        <v>"bengali": "ক"</v>
      </c>
      <c r="K103" s="14" t="str">
        <f t="shared" si="7"/>
        <v>"use": "1"</v>
      </c>
      <c r="M103" s="13" t="str">
        <f t="shared" si="4"/>
        <v>{ "english": "co", "bengali": "ক", "use": "1" }</v>
      </c>
      <c r="S103" s="19"/>
    </row>
    <row r="104" spans="1:19" x14ac:dyDescent="0.3">
      <c r="A104" s="12" t="s">
        <v>373</v>
      </c>
      <c r="B104" s="12" t="s">
        <v>55</v>
      </c>
      <c r="C104" s="12">
        <v>1</v>
      </c>
      <c r="I104" s="14" t="str">
        <f t="shared" si="5"/>
        <v>"english": "kho"</v>
      </c>
      <c r="J104" s="14" t="str">
        <f t="shared" si="6"/>
        <v>"bengali": "খ"</v>
      </c>
      <c r="K104" s="14" t="str">
        <f t="shared" si="7"/>
        <v>"use": "1"</v>
      </c>
      <c r="M104" s="13" t="str">
        <f t="shared" si="4"/>
        <v>{ "english": "kho", "bengali": "খ", "use": "1" }</v>
      </c>
      <c r="S104" s="19"/>
    </row>
    <row r="105" spans="1:19" x14ac:dyDescent="0.3">
      <c r="A105" s="12" t="s">
        <v>374</v>
      </c>
      <c r="B105" s="12" t="s">
        <v>133</v>
      </c>
      <c r="C105" s="12">
        <v>1</v>
      </c>
      <c r="I105" s="14" t="str">
        <f t="shared" si="5"/>
        <v>"english": "lo"</v>
      </c>
      <c r="J105" s="14" t="str">
        <f t="shared" si="6"/>
        <v>"bengali": "ল"</v>
      </c>
      <c r="K105" s="14" t="str">
        <f t="shared" si="7"/>
        <v>"use": "1"</v>
      </c>
      <c r="M105" s="13" t="str">
        <f t="shared" si="4"/>
        <v>{ "english": "lo", "bengali": "ল", "use": "1" }</v>
      </c>
      <c r="S105" s="19"/>
    </row>
    <row r="106" spans="1:19" x14ac:dyDescent="0.3">
      <c r="A106" s="12" t="s">
        <v>336</v>
      </c>
      <c r="B106" s="12" t="s">
        <v>37</v>
      </c>
      <c r="C106" s="12">
        <v>1</v>
      </c>
      <c r="I106" s="14" t="str">
        <f t="shared" si="5"/>
        <v>"english": "li"</v>
      </c>
      <c r="J106" s="14" t="str">
        <f t="shared" si="6"/>
        <v>"bengali": "ঌ"</v>
      </c>
      <c r="K106" s="14" t="str">
        <f t="shared" si="7"/>
        <v>"use": "1"</v>
      </c>
      <c r="M106" s="13" t="str">
        <f t="shared" si="4"/>
        <v>{ "english": "li", "bengali": "ঌ", "use": "1" }</v>
      </c>
      <c r="S106" s="19"/>
    </row>
    <row r="107" spans="1:19" x14ac:dyDescent="0.3">
      <c r="A107" s="12" t="s">
        <v>336</v>
      </c>
      <c r="B107" s="12" t="s">
        <v>208</v>
      </c>
      <c r="C107" s="12">
        <v>1</v>
      </c>
      <c r="I107" s="14" t="str">
        <f t="shared" si="5"/>
        <v>"english": "li"</v>
      </c>
      <c r="J107" s="14" t="str">
        <f t="shared" si="6"/>
        <v>"bengali": "ৡ"</v>
      </c>
      <c r="K107" s="14" t="str">
        <f t="shared" si="7"/>
        <v>"use": "1"</v>
      </c>
      <c r="M107" s="13" t="str">
        <f t="shared" si="4"/>
        <v>{ "english": "li", "bengali": "ৡ", "use": "1" }</v>
      </c>
      <c r="S107" s="19"/>
    </row>
    <row r="108" spans="1:19" x14ac:dyDescent="0.3">
      <c r="A108" s="12" t="s">
        <v>375</v>
      </c>
      <c r="B108" s="12" t="s">
        <v>124</v>
      </c>
      <c r="C108" s="12">
        <v>1</v>
      </c>
      <c r="I108" s="14" t="str">
        <f t="shared" si="5"/>
        <v>"english": "mo"</v>
      </c>
      <c r="J108" s="14" t="str">
        <f t="shared" si="6"/>
        <v>"bengali": "ম"</v>
      </c>
      <c r="K108" s="14" t="str">
        <f t="shared" si="7"/>
        <v>"use": "1"</v>
      </c>
      <c r="M108" s="13" t="str">
        <f t="shared" si="4"/>
        <v>{ "english": "mo", "bengali": "ম", "use": "1" }</v>
      </c>
      <c r="S108" s="19"/>
    </row>
    <row r="109" spans="1:19" x14ac:dyDescent="0.3">
      <c r="A109" s="12" t="s">
        <v>376</v>
      </c>
      <c r="B109" s="12" t="s">
        <v>7</v>
      </c>
      <c r="C109" s="12">
        <v>1</v>
      </c>
      <c r="I109" s="14" t="str">
        <f t="shared" si="5"/>
        <v>"english": "no"</v>
      </c>
      <c r="J109" s="14" t="str">
        <f t="shared" si="6"/>
        <v>"bengali": "◌ঁ"</v>
      </c>
      <c r="K109" s="14" t="str">
        <f t="shared" si="7"/>
        <v>"use": "1"</v>
      </c>
      <c r="M109" s="13" t="str">
        <f t="shared" si="4"/>
        <v>{ "english": "no", "bengali": "◌ঁ", "use": "1" }</v>
      </c>
      <c r="S109" s="19"/>
    </row>
    <row r="110" spans="1:19" x14ac:dyDescent="0.3">
      <c r="A110" s="12" t="s">
        <v>376</v>
      </c>
      <c r="B110" s="12" t="s">
        <v>64</v>
      </c>
      <c r="C110" s="12">
        <v>1</v>
      </c>
      <c r="I110" s="14" t="str">
        <f t="shared" si="5"/>
        <v>"english": "no"</v>
      </c>
      <c r="J110" s="14" t="str">
        <f t="shared" si="6"/>
        <v>"bengali": "ঙ"</v>
      </c>
      <c r="K110" s="14" t="str">
        <f t="shared" si="7"/>
        <v>"use": "1"</v>
      </c>
      <c r="M110" s="13" t="str">
        <f t="shared" si="4"/>
        <v>{ "english": "no", "bengali": "ঙ", "use": "1" }</v>
      </c>
      <c r="S110" s="19"/>
    </row>
    <row r="111" spans="1:19" x14ac:dyDescent="0.3">
      <c r="A111" s="12" t="s">
        <v>295</v>
      </c>
      <c r="B111" s="12" t="s">
        <v>79</v>
      </c>
      <c r="C111" s="12">
        <v>1</v>
      </c>
      <c r="I111" s="14" t="str">
        <f t="shared" si="5"/>
        <v>"english": "n"</v>
      </c>
      <c r="J111" s="14" t="str">
        <f t="shared" si="6"/>
        <v>"bengali": "ঞ"</v>
      </c>
      <c r="K111" s="14" t="str">
        <f t="shared" si="7"/>
        <v>"use": "1"</v>
      </c>
      <c r="M111" s="13" t="str">
        <f t="shared" si="4"/>
        <v>{ "english": "n", "bengali": "ঞ", "use": "1" }</v>
      </c>
      <c r="S111" s="19"/>
    </row>
    <row r="112" spans="1:19" x14ac:dyDescent="0.3">
      <c r="A112" s="12" t="s">
        <v>377</v>
      </c>
      <c r="B112" s="12" t="s">
        <v>94</v>
      </c>
      <c r="C112" s="12">
        <v>1</v>
      </c>
      <c r="I112" s="14" t="str">
        <f t="shared" si="5"/>
        <v>"english": "No"</v>
      </c>
      <c r="J112" s="14" t="str">
        <f t="shared" si="6"/>
        <v>"bengali": "ণ"</v>
      </c>
      <c r="K112" s="14" t="str">
        <f t="shared" si="7"/>
        <v>"use": "1"</v>
      </c>
      <c r="M112" s="13" t="str">
        <f t="shared" si="4"/>
        <v>{ "english": "No", "bengali": "ণ", "use": "1" }</v>
      </c>
      <c r="S112" s="19"/>
    </row>
    <row r="113" spans="1:19" x14ac:dyDescent="0.3">
      <c r="A113" s="12" t="s">
        <v>376</v>
      </c>
      <c r="B113" s="12" t="s">
        <v>109</v>
      </c>
      <c r="C113" s="12">
        <v>2</v>
      </c>
      <c r="I113" s="14" t="str">
        <f t="shared" si="5"/>
        <v>"english": "no"</v>
      </c>
      <c r="J113" s="14" t="str">
        <f t="shared" si="6"/>
        <v>"bengali": "ন"</v>
      </c>
      <c r="K113" s="14" t="str">
        <f t="shared" si="7"/>
        <v>"use": "2"</v>
      </c>
      <c r="M113" s="13" t="str">
        <f t="shared" si="4"/>
        <v>{ "english": "no", "bengali": "ন", "use": "2" }</v>
      </c>
      <c r="S113" s="19"/>
    </row>
    <row r="114" spans="1:19" x14ac:dyDescent="0.3">
      <c r="A114" s="12" t="s">
        <v>342</v>
      </c>
      <c r="B114" s="12" t="s">
        <v>10</v>
      </c>
      <c r="C114" s="12">
        <v>1</v>
      </c>
      <c r="I114" s="14" t="str">
        <f t="shared" si="5"/>
        <v>"english": "ng"</v>
      </c>
      <c r="J114" s="14" t="str">
        <f t="shared" si="6"/>
        <v>"bengali": "ং"</v>
      </c>
      <c r="K114" s="14" t="str">
        <f t="shared" si="7"/>
        <v>"use": "1"</v>
      </c>
      <c r="M114" s="13" t="str">
        <f t="shared" si="4"/>
        <v>{ "english": "ng", "bengali": "ং", "use": "1" }</v>
      </c>
      <c r="S114" s="19"/>
    </row>
    <row r="115" spans="1:19" x14ac:dyDescent="0.3">
      <c r="A115" s="12" t="s">
        <v>341</v>
      </c>
      <c r="B115" s="12" t="s">
        <v>13</v>
      </c>
      <c r="C115" s="12">
        <v>1</v>
      </c>
      <c r="I115" s="14" t="str">
        <f t="shared" si="5"/>
        <v>"english": "o"</v>
      </c>
      <c r="J115" s="14" t="str">
        <f t="shared" si="6"/>
        <v>"bengali": "ঃ"</v>
      </c>
      <c r="K115" s="14" t="str">
        <f t="shared" si="7"/>
        <v>"use": "1"</v>
      </c>
      <c r="M115" s="13" t="str">
        <f t="shared" si="4"/>
        <v>{ "english": "o", "bengali": "ঃ", "use": "1" }</v>
      </c>
      <c r="S115" s="19"/>
    </row>
    <row r="116" spans="1:19" x14ac:dyDescent="0.3">
      <c r="A116" s="12" t="s">
        <v>341</v>
      </c>
      <c r="B116" s="12" t="s">
        <v>16</v>
      </c>
      <c r="C116" s="12">
        <v>1</v>
      </c>
      <c r="I116" s="14" t="str">
        <f t="shared" si="5"/>
        <v>"english": "o"</v>
      </c>
      <c r="J116" s="14" t="str">
        <f t="shared" si="6"/>
        <v>"bengali": "অ"</v>
      </c>
      <c r="K116" s="14" t="str">
        <f t="shared" si="7"/>
        <v>"use": "1"</v>
      </c>
      <c r="M116" s="13" t="str">
        <f t="shared" si="4"/>
        <v>{ "english": "o", "bengali": "অ", "use": "1" }</v>
      </c>
      <c r="S116" s="19"/>
    </row>
    <row r="117" spans="1:19" x14ac:dyDescent="0.3">
      <c r="A117" s="12" t="s">
        <v>341</v>
      </c>
      <c r="B117" s="12" t="s">
        <v>181</v>
      </c>
      <c r="C117" s="12">
        <v>2</v>
      </c>
      <c r="I117" s="14" t="str">
        <f t="shared" si="5"/>
        <v>"english": "o"</v>
      </c>
      <c r="J117" s="14" t="str">
        <f t="shared" si="6"/>
        <v>"bengali": "ো"</v>
      </c>
      <c r="K117" s="14" t="str">
        <f t="shared" si="7"/>
        <v>"use": "2"</v>
      </c>
      <c r="M117" s="13" t="str">
        <f t="shared" si="4"/>
        <v>{ "english": "o", "bengali": "ো", "use": "2" }</v>
      </c>
      <c r="S117" s="19"/>
    </row>
    <row r="118" spans="1:19" x14ac:dyDescent="0.3">
      <c r="A118" s="12" t="s">
        <v>335</v>
      </c>
      <c r="B118" s="12" t="s">
        <v>43</v>
      </c>
      <c r="C118" s="12">
        <v>1</v>
      </c>
      <c r="I118" s="14" t="str">
        <f t="shared" si="5"/>
        <v>"english": "oi"</v>
      </c>
      <c r="J118" s="14" t="str">
        <f t="shared" si="6"/>
        <v>"bengali": "ঐ"</v>
      </c>
      <c r="K118" s="14" t="str">
        <f t="shared" si="7"/>
        <v>"use": "1"</v>
      </c>
      <c r="M118" s="13" t="str">
        <f t="shared" si="4"/>
        <v>{ "english": "oi", "bengali": "ঐ", "use": "1" }</v>
      </c>
      <c r="S118" s="19"/>
    </row>
    <row r="119" spans="1:19" x14ac:dyDescent="0.3">
      <c r="A119" s="12" t="s">
        <v>335</v>
      </c>
      <c r="B119" s="12" t="s">
        <v>178</v>
      </c>
      <c r="C119" s="12">
        <v>2</v>
      </c>
      <c r="I119" s="14" t="str">
        <f t="shared" si="5"/>
        <v>"english": "oi"</v>
      </c>
      <c r="J119" s="14" t="str">
        <f t="shared" si="6"/>
        <v>"bengali": "ৈ"</v>
      </c>
      <c r="K119" s="14" t="str">
        <f t="shared" si="7"/>
        <v>"use": "2"</v>
      </c>
      <c r="M119" s="13" t="str">
        <f t="shared" si="4"/>
        <v>{ "english": "oi", "bengali": "ৈ", "use": "2" }</v>
      </c>
      <c r="S119" s="19"/>
    </row>
    <row r="120" spans="1:19" x14ac:dyDescent="0.3">
      <c r="A120" s="12" t="s">
        <v>335</v>
      </c>
      <c r="B120" s="12" t="s">
        <v>193</v>
      </c>
      <c r="C120" s="12">
        <v>1</v>
      </c>
      <c r="I120" s="14" t="str">
        <f t="shared" si="5"/>
        <v>"english": "oi"</v>
      </c>
      <c r="J120" s="14" t="str">
        <f t="shared" si="6"/>
        <v>"bengali": "ৗ"</v>
      </c>
      <c r="K120" s="14" t="str">
        <f t="shared" si="7"/>
        <v>"use": "1"</v>
      </c>
      <c r="M120" s="13" t="str">
        <f t="shared" si="4"/>
        <v>{ "english": "oi", "bengali": "ৗ", "use": "1" }</v>
      </c>
      <c r="S120" s="19"/>
    </row>
    <row r="121" spans="1:19" x14ac:dyDescent="0.3">
      <c r="A121" s="12" t="s">
        <v>341</v>
      </c>
      <c r="B121" s="12" t="s">
        <v>46</v>
      </c>
      <c r="C121" s="12">
        <v>2</v>
      </c>
      <c r="I121" s="14" t="str">
        <f t="shared" si="5"/>
        <v>"english": "o"</v>
      </c>
      <c r="J121" s="14" t="str">
        <f t="shared" si="6"/>
        <v>"bengali": "ও"</v>
      </c>
      <c r="K121" s="14" t="str">
        <f t="shared" si="7"/>
        <v>"use": "2"</v>
      </c>
      <c r="M121" s="13" t="str">
        <f t="shared" si="4"/>
        <v>{ "english": "o", "bengali": "ও", "use": "2" }</v>
      </c>
      <c r="S121" s="19"/>
    </row>
    <row r="122" spans="1:19" x14ac:dyDescent="0.3">
      <c r="A122" s="12" t="s">
        <v>334</v>
      </c>
      <c r="B122" s="12" t="s">
        <v>49</v>
      </c>
      <c r="C122" s="12">
        <v>1</v>
      </c>
      <c r="I122" s="14" t="str">
        <f t="shared" si="5"/>
        <v>"english": "ou"</v>
      </c>
      <c r="J122" s="14" t="str">
        <f t="shared" si="6"/>
        <v>"bengali": "ঔ"</v>
      </c>
      <c r="K122" s="14" t="str">
        <f t="shared" si="7"/>
        <v>"use": "1"</v>
      </c>
      <c r="M122" s="13" t="str">
        <f t="shared" si="4"/>
        <v>{ "english": "ou", "bengali": "ঔ", "use": "1" }</v>
      </c>
      <c r="S122" s="19"/>
    </row>
    <row r="123" spans="1:19" x14ac:dyDescent="0.3">
      <c r="A123" s="12" t="s">
        <v>334</v>
      </c>
      <c r="B123" s="12" t="s">
        <v>184</v>
      </c>
      <c r="C123" s="12">
        <v>2</v>
      </c>
      <c r="I123" s="14" t="str">
        <f t="shared" si="5"/>
        <v>"english": "ou"</v>
      </c>
      <c r="J123" s="14" t="str">
        <f t="shared" si="6"/>
        <v>"bengali": "ৌ"</v>
      </c>
      <c r="K123" s="14" t="str">
        <f t="shared" si="7"/>
        <v>"use": "2"</v>
      </c>
      <c r="M123" s="13" t="str">
        <f t="shared" si="4"/>
        <v>{ "english": "ou", "bengali": "ৌ", "use": "2" }</v>
      </c>
      <c r="S123" s="19"/>
    </row>
    <row r="124" spans="1:19" x14ac:dyDescent="0.3">
      <c r="A124" s="12" t="s">
        <v>378</v>
      </c>
      <c r="B124" s="12" t="s">
        <v>112</v>
      </c>
      <c r="C124" s="12">
        <v>1</v>
      </c>
      <c r="I124" s="14" t="str">
        <f t="shared" si="5"/>
        <v>"english": "po"</v>
      </c>
      <c r="J124" s="14" t="str">
        <f t="shared" si="6"/>
        <v>"bengali": "প"</v>
      </c>
      <c r="K124" s="14" t="str">
        <f t="shared" si="7"/>
        <v>"use": "1"</v>
      </c>
      <c r="M124" s="13" t="str">
        <f t="shared" si="4"/>
        <v>{ "english": "po", "bengali": "প", "use": "1" }</v>
      </c>
      <c r="S124" s="19"/>
    </row>
    <row r="125" spans="1:19" x14ac:dyDescent="0.3">
      <c r="A125" s="12" t="s">
        <v>346</v>
      </c>
      <c r="B125" s="12" t="s">
        <v>52</v>
      </c>
      <c r="C125" s="12">
        <v>1</v>
      </c>
      <c r="I125" s="14" t="str">
        <f t="shared" si="5"/>
        <v>"english": "q"</v>
      </c>
      <c r="J125" s="14" t="str">
        <f t="shared" si="6"/>
        <v>"bengali": "ক"</v>
      </c>
      <c r="K125" s="14" t="str">
        <f t="shared" si="7"/>
        <v>"use": "1"</v>
      </c>
      <c r="M125" s="13" t="str">
        <f t="shared" si="4"/>
        <v>{ "english": "q", "bengali": "ক", "use": "1" }</v>
      </c>
      <c r="S125" s="19"/>
    </row>
    <row r="126" spans="1:19" x14ac:dyDescent="0.3">
      <c r="A126" s="12" t="s">
        <v>379</v>
      </c>
      <c r="B126" s="12" t="s">
        <v>130</v>
      </c>
      <c r="C126" s="12">
        <v>1</v>
      </c>
      <c r="I126" s="14" t="str">
        <f t="shared" si="5"/>
        <v>"english": "ro"</v>
      </c>
      <c r="J126" s="14" t="str">
        <f t="shared" si="6"/>
        <v>"bengali": "র"</v>
      </c>
      <c r="K126" s="14" t="str">
        <f t="shared" si="7"/>
        <v>"use": "1"</v>
      </c>
      <c r="M126" s="13" t="str">
        <f t="shared" si="4"/>
        <v>{ "english": "ro", "bengali": "র", "use": "1" }</v>
      </c>
      <c r="S126" s="19"/>
    </row>
    <row r="127" spans="1:19" x14ac:dyDescent="0.3">
      <c r="A127" s="12" t="s">
        <v>337</v>
      </c>
      <c r="B127" s="12" t="s">
        <v>34</v>
      </c>
      <c r="C127" s="12">
        <v>1</v>
      </c>
      <c r="I127" s="14" t="str">
        <f t="shared" si="5"/>
        <v>"english": "ri"</v>
      </c>
      <c r="J127" s="14" t="str">
        <f t="shared" si="6"/>
        <v>"bengali": "ঋ"</v>
      </c>
      <c r="K127" s="14" t="str">
        <f t="shared" si="7"/>
        <v>"use": "1"</v>
      </c>
      <c r="M127" s="13" t="str">
        <f t="shared" si="4"/>
        <v>{ "english": "ri", "bengali": "ঋ", "use": "1" }</v>
      </c>
      <c r="S127" s="19"/>
    </row>
    <row r="128" spans="1:19" x14ac:dyDescent="0.3">
      <c r="A128" s="12" t="s">
        <v>337</v>
      </c>
      <c r="B128" s="12" t="s">
        <v>169</v>
      </c>
      <c r="C128" s="12">
        <v>2</v>
      </c>
      <c r="I128" s="14" t="str">
        <f t="shared" si="5"/>
        <v>"english": "ri"</v>
      </c>
      <c r="J128" s="14" t="str">
        <f t="shared" si="6"/>
        <v>"bengali": "◌ৃ"</v>
      </c>
      <c r="K128" s="14" t="str">
        <f t="shared" si="7"/>
        <v>"use": "2"</v>
      </c>
      <c r="M128" s="13" t="str">
        <f t="shared" si="4"/>
        <v>{ "english": "ri", "bengali": "◌ৃ", "use": "2" }</v>
      </c>
      <c r="S128" s="19"/>
    </row>
    <row r="129" spans="1:19" x14ac:dyDescent="0.3">
      <c r="A129" s="12" t="s">
        <v>337</v>
      </c>
      <c r="B129" s="12" t="s">
        <v>205</v>
      </c>
      <c r="C129" s="12">
        <v>1</v>
      </c>
      <c r="I129" s="14" t="str">
        <f t="shared" si="5"/>
        <v>"english": "ri"</v>
      </c>
      <c r="J129" s="14" t="str">
        <f t="shared" si="6"/>
        <v>"bengali": "ৠ"</v>
      </c>
      <c r="K129" s="14" t="str">
        <f t="shared" si="7"/>
        <v>"use": "1"</v>
      </c>
      <c r="M129" s="13" t="str">
        <f t="shared" si="4"/>
        <v>{ "english": "ri", "bengali": "ৠ", "use": "1" }</v>
      </c>
      <c r="S129" s="19"/>
    </row>
    <row r="130" spans="1:19" x14ac:dyDescent="0.3">
      <c r="A130" s="12" t="s">
        <v>343</v>
      </c>
      <c r="B130" s="12" t="s">
        <v>196</v>
      </c>
      <c r="C130" s="12">
        <v>1</v>
      </c>
      <c r="I130" s="14" t="str">
        <f t="shared" si="5"/>
        <v>"english": "rr"</v>
      </c>
      <c r="J130" s="14" t="str">
        <f t="shared" si="6"/>
        <v>"bengali": "ড়"</v>
      </c>
      <c r="K130" s="14" t="str">
        <f t="shared" si="7"/>
        <v>"use": "1"</v>
      </c>
      <c r="M130" s="13" t="str">
        <f t="shared" si="4"/>
        <v>{ "english": "rr", "bengali": "ড়", "use": "1" }</v>
      </c>
      <c r="S130" s="19"/>
    </row>
    <row r="131" spans="1:19" x14ac:dyDescent="0.3">
      <c r="A131" s="12" t="s">
        <v>344</v>
      </c>
      <c r="B131" s="12" t="s">
        <v>199</v>
      </c>
      <c r="C131" s="12">
        <v>1</v>
      </c>
      <c r="I131" s="14" t="str">
        <f t="shared" si="5"/>
        <v>"english": "RR"</v>
      </c>
      <c r="J131" s="14" t="str">
        <f t="shared" si="6"/>
        <v>"bengali": "ঢ়"</v>
      </c>
      <c r="K131" s="14" t="str">
        <f t="shared" si="7"/>
        <v>"use": "1"</v>
      </c>
      <c r="M131" s="13" t="str">
        <f t="shared" si="4"/>
        <v>{ "english": "RR", "bengali": "ঢ়", "use": "1" }</v>
      </c>
      <c r="S131" s="19"/>
    </row>
    <row r="132" spans="1:19" x14ac:dyDescent="0.3">
      <c r="A132" s="12" t="s">
        <v>380</v>
      </c>
      <c r="B132" s="12" t="s">
        <v>142</v>
      </c>
      <c r="C132" s="12">
        <v>1</v>
      </c>
      <c r="I132" s="14" t="str">
        <f t="shared" si="5"/>
        <v>"english": "so"</v>
      </c>
      <c r="J132" s="14" t="str">
        <f t="shared" si="6"/>
        <v>"bengali": "স"</v>
      </c>
      <c r="K132" s="14" t="str">
        <f t="shared" si="7"/>
        <v>"use": "1"</v>
      </c>
      <c r="M132" s="13" t="str">
        <f t="shared" ref="M132:M154" si="8">CONCATENATE("{ ",$I132,", ",$J132,", ",$K132," }")</f>
        <v>{ "english": "so", "bengali": "স", "use": "1" }</v>
      </c>
      <c r="S132" s="19"/>
    </row>
    <row r="133" spans="1:19" x14ac:dyDescent="0.3">
      <c r="A133" s="12" t="s">
        <v>381</v>
      </c>
      <c r="B133" s="12" t="s">
        <v>136</v>
      </c>
      <c r="C133" s="12">
        <v>1</v>
      </c>
      <c r="I133" s="14" t="str">
        <f t="shared" si="5"/>
        <v>"english": "sho"</v>
      </c>
      <c r="J133" s="14" t="str">
        <f t="shared" si="6"/>
        <v>"bengali": "শ"</v>
      </c>
      <c r="K133" s="14" t="str">
        <f t="shared" si="7"/>
        <v>"use": "1"</v>
      </c>
      <c r="M133" s="13" t="str">
        <f t="shared" si="8"/>
        <v>{ "english": "sho", "bengali": "শ", "use": "1" }</v>
      </c>
      <c r="S133" s="19"/>
    </row>
    <row r="134" spans="1:19" x14ac:dyDescent="0.3">
      <c r="A134" s="12" t="s">
        <v>382</v>
      </c>
      <c r="B134" s="12" t="s">
        <v>139</v>
      </c>
      <c r="C134" s="12">
        <v>1</v>
      </c>
      <c r="I134" s="14" t="str">
        <f t="shared" si="5"/>
        <v>"english": "shho"</v>
      </c>
      <c r="J134" s="14" t="str">
        <f t="shared" si="6"/>
        <v>"bengali": "ষ"</v>
      </c>
      <c r="K134" s="14" t="str">
        <f t="shared" si="7"/>
        <v>"use": "1"</v>
      </c>
      <c r="M134" s="13" t="str">
        <f t="shared" si="8"/>
        <v>{ "english": "shho", "bengali": "ষ", "use": "1" }</v>
      </c>
      <c r="S134" s="19"/>
    </row>
    <row r="135" spans="1:19" x14ac:dyDescent="0.3">
      <c r="A135" s="12" t="s">
        <v>383</v>
      </c>
      <c r="B135" s="12" t="s">
        <v>82</v>
      </c>
      <c r="C135" s="12">
        <v>2</v>
      </c>
      <c r="I135" s="14" t="str">
        <f t="shared" si="5"/>
        <v>"english": "to"</v>
      </c>
      <c r="J135" s="14" t="str">
        <f t="shared" si="6"/>
        <v>"bengali": "ট"</v>
      </c>
      <c r="K135" s="14" t="str">
        <f t="shared" si="7"/>
        <v>"use": "2"</v>
      </c>
      <c r="M135" s="13" t="str">
        <f t="shared" si="8"/>
        <v>{ "english": "to", "bengali": "ট", "use": "2" }</v>
      </c>
      <c r="S135" s="19"/>
    </row>
    <row r="136" spans="1:19" x14ac:dyDescent="0.3">
      <c r="A136" s="12" t="s">
        <v>383</v>
      </c>
      <c r="B136" s="12" t="s">
        <v>97</v>
      </c>
      <c r="C136" s="12">
        <v>3</v>
      </c>
      <c r="I136" s="14" t="str">
        <f t="shared" ref="I136:I154" si="9">CONCATENATE("""",A$2,""": """,A136,"""")</f>
        <v>"english": "to"</v>
      </c>
      <c r="J136" s="14" t="str">
        <f t="shared" ref="J136:J154" si="10">CONCATENATE("""",B$2,""": """,B136,"""")</f>
        <v>"bengali": "ত"</v>
      </c>
      <c r="K136" s="14" t="str">
        <f t="shared" ref="K136:K154" si="11">CONCATENATE("""",C$2,""": """,C136,"""")</f>
        <v>"use": "3"</v>
      </c>
      <c r="M136" s="13" t="str">
        <f t="shared" si="8"/>
        <v>{ "english": "to", "bengali": "ত", "use": "3" }</v>
      </c>
      <c r="S136" s="19"/>
    </row>
    <row r="137" spans="1:19" x14ac:dyDescent="0.3">
      <c r="A137" s="12" t="s">
        <v>299</v>
      </c>
      <c r="B137" s="12" t="s">
        <v>190</v>
      </c>
      <c r="C137" s="12">
        <v>1</v>
      </c>
      <c r="I137" s="14" t="str">
        <f t="shared" si="9"/>
        <v>"english": "t"</v>
      </c>
      <c r="J137" s="14" t="str">
        <f t="shared" si="10"/>
        <v>"bengali": "ৎ"</v>
      </c>
      <c r="K137" s="14" t="str">
        <f t="shared" si="11"/>
        <v>"use": "1"</v>
      </c>
      <c r="M137" s="13" t="str">
        <f t="shared" si="8"/>
        <v>{ "english": "t", "bengali": "ৎ", "use": "1" }</v>
      </c>
      <c r="S137" s="19"/>
    </row>
    <row r="138" spans="1:19" x14ac:dyDescent="0.3">
      <c r="A138" s="12" t="s">
        <v>384</v>
      </c>
      <c r="B138" s="12" t="s">
        <v>85</v>
      </c>
      <c r="C138" s="12">
        <v>2</v>
      </c>
      <c r="I138" s="14" t="str">
        <f t="shared" si="9"/>
        <v>"english": "tho"</v>
      </c>
      <c r="J138" s="14" t="str">
        <f t="shared" si="10"/>
        <v>"bengali": "ঠ"</v>
      </c>
      <c r="K138" s="14" t="str">
        <f t="shared" si="11"/>
        <v>"use": "2"</v>
      </c>
      <c r="M138" s="13" t="str">
        <f t="shared" si="8"/>
        <v>{ "english": "tho", "bengali": "ঠ", "use": "2" }</v>
      </c>
      <c r="S138" s="19"/>
    </row>
    <row r="139" spans="1:19" x14ac:dyDescent="0.3">
      <c r="A139" s="12" t="s">
        <v>384</v>
      </c>
      <c r="B139" s="12" t="s">
        <v>100</v>
      </c>
      <c r="C139" s="12">
        <v>1</v>
      </c>
      <c r="I139" s="14" t="str">
        <f t="shared" si="9"/>
        <v>"english": "tho"</v>
      </c>
      <c r="J139" s="14" t="str">
        <f t="shared" si="10"/>
        <v>"bengali": "থ"</v>
      </c>
      <c r="K139" s="14" t="str">
        <f t="shared" si="11"/>
        <v>"use": "1"</v>
      </c>
      <c r="M139" s="13" t="str">
        <f t="shared" si="8"/>
        <v>{ "english": "tho", "bengali": "থ", "use": "1" }</v>
      </c>
      <c r="S139" s="19"/>
    </row>
    <row r="140" spans="1:19" x14ac:dyDescent="0.3">
      <c r="A140" s="12" t="s">
        <v>310</v>
      </c>
      <c r="B140" s="12" t="s">
        <v>28</v>
      </c>
      <c r="C140" s="12">
        <v>1</v>
      </c>
      <c r="I140" s="14" t="str">
        <f t="shared" si="9"/>
        <v>"english": "u"</v>
      </c>
      <c r="J140" s="14" t="str">
        <f t="shared" si="10"/>
        <v>"bengali": "উ"</v>
      </c>
      <c r="K140" s="14" t="str">
        <f t="shared" si="11"/>
        <v>"use": "1"</v>
      </c>
      <c r="M140" s="13" t="str">
        <f t="shared" si="8"/>
        <v>{ "english": "u", "bengali": "উ", "use": "1" }</v>
      </c>
      <c r="S140" s="19"/>
    </row>
    <row r="141" spans="1:19" ht="14.4" customHeight="1" x14ac:dyDescent="0.3">
      <c r="A141" s="12" t="s">
        <v>351</v>
      </c>
      <c r="B141" s="12" t="s">
        <v>28</v>
      </c>
      <c r="C141" s="12">
        <v>1</v>
      </c>
      <c r="I141" s="14" t="str">
        <f t="shared" si="9"/>
        <v>"english": "oo"</v>
      </c>
      <c r="J141" s="14" t="str">
        <f t="shared" si="10"/>
        <v>"bengali": "উ"</v>
      </c>
      <c r="K141" s="14" t="str">
        <f t="shared" si="11"/>
        <v>"use": "1"</v>
      </c>
      <c r="M141" s="13" t="str">
        <f t="shared" si="8"/>
        <v>{ "english": "oo", "bengali": "উ", "use": "1" }</v>
      </c>
      <c r="S141" s="19" t="str">
        <f>M141&amp;","&amp;M142&amp;","&amp;M143&amp;","&amp;M144&amp;","&amp;M145&amp;","&amp;M146&amp;","&amp;M147&amp;","&amp;M148&amp;","&amp;M149&amp;","&amp;M150&amp;","&amp;M151&amp;","&amp;M152&amp;","&amp;M153&amp;","&amp;M154</f>
        <v>{ "english": "oo", "bengali": "উ", "use": "1" },{ "english": "u", "bengali": "◌ু", "use": "2" },{ "english": "oo", "bengali": "◌ু", "use": "2" },{ "english": "uu", "bengali": "ঊ", "use": "1" },{ "english": "oo", "bengali": "ঊ", "use": "1" },{ "english": "uu", "bengali": "◌ূ", "use": "1" },{ "english": "oo", "bengali": "◌ূ", "use": "1" },{ "english": "w", "bengali": "ওয়", "use": "1" },{ "english": "x", "bengali": "ক্স", "use": "1" },{ "english": "y", "bengali": "ৈ", "use": "1" },{ "english": "y", "bengali": "ইয়", "use": "1" },{ "english": "y", "bengali": "ইয়", "use": "1" },{ "english": "yo", "bengali": "ইয়", "use": "1" },{ "english": "z", "bengali": "য", "use": "1" }</v>
      </c>
    </row>
    <row r="142" spans="1:19" x14ac:dyDescent="0.3">
      <c r="A142" s="12" t="s">
        <v>310</v>
      </c>
      <c r="B142" s="12" t="s">
        <v>163</v>
      </c>
      <c r="C142" s="12">
        <v>2</v>
      </c>
      <c r="I142" s="14" t="str">
        <f t="shared" si="9"/>
        <v>"english": "u"</v>
      </c>
      <c r="J142" s="14" t="str">
        <f t="shared" si="10"/>
        <v>"bengali": "◌ু"</v>
      </c>
      <c r="K142" s="14" t="str">
        <f t="shared" si="11"/>
        <v>"use": "2"</v>
      </c>
      <c r="M142" s="13" t="str">
        <f t="shared" si="8"/>
        <v>{ "english": "u", "bengali": "◌ু", "use": "2" }</v>
      </c>
      <c r="S142" s="19"/>
    </row>
    <row r="143" spans="1:19" x14ac:dyDescent="0.3">
      <c r="A143" s="12" t="s">
        <v>351</v>
      </c>
      <c r="B143" s="12" t="s">
        <v>163</v>
      </c>
      <c r="C143" s="12">
        <v>2</v>
      </c>
      <c r="I143" s="14" t="str">
        <f t="shared" si="9"/>
        <v>"english": "oo"</v>
      </c>
      <c r="J143" s="14" t="str">
        <f t="shared" si="10"/>
        <v>"bengali": "◌ু"</v>
      </c>
      <c r="K143" s="14" t="str">
        <f t="shared" si="11"/>
        <v>"use": "2"</v>
      </c>
      <c r="M143" s="13" t="str">
        <f t="shared" si="8"/>
        <v>{ "english": "oo", "bengali": "◌ু", "use": "2" }</v>
      </c>
      <c r="S143" s="19"/>
    </row>
    <row r="144" spans="1:19" x14ac:dyDescent="0.3">
      <c r="A144" s="12" t="s">
        <v>338</v>
      </c>
      <c r="B144" s="12" t="s">
        <v>31</v>
      </c>
      <c r="C144" s="12">
        <v>1</v>
      </c>
      <c r="I144" s="14" t="str">
        <f t="shared" si="9"/>
        <v>"english": "uu"</v>
      </c>
      <c r="J144" s="14" t="str">
        <f t="shared" si="10"/>
        <v>"bengali": "ঊ"</v>
      </c>
      <c r="K144" s="14" t="str">
        <f t="shared" si="11"/>
        <v>"use": "1"</v>
      </c>
      <c r="M144" s="13" t="str">
        <f t="shared" si="8"/>
        <v>{ "english": "uu", "bengali": "ঊ", "use": "1" }</v>
      </c>
      <c r="S144" s="19"/>
    </row>
    <row r="145" spans="1:19" x14ac:dyDescent="0.3">
      <c r="A145" s="12" t="s">
        <v>351</v>
      </c>
      <c r="B145" s="12" t="s">
        <v>31</v>
      </c>
      <c r="C145" s="12">
        <v>1</v>
      </c>
      <c r="I145" s="14" t="str">
        <f t="shared" si="9"/>
        <v>"english": "oo"</v>
      </c>
      <c r="J145" s="14" t="str">
        <f t="shared" si="10"/>
        <v>"bengali": "ঊ"</v>
      </c>
      <c r="K145" s="14" t="str">
        <f t="shared" si="11"/>
        <v>"use": "1"</v>
      </c>
      <c r="M145" s="13" t="str">
        <f t="shared" si="8"/>
        <v>{ "english": "oo", "bengali": "ঊ", "use": "1" }</v>
      </c>
      <c r="S145" s="19"/>
    </row>
    <row r="146" spans="1:19" x14ac:dyDescent="0.3">
      <c r="A146" s="12" t="s">
        <v>338</v>
      </c>
      <c r="B146" s="12" t="s">
        <v>166</v>
      </c>
      <c r="C146" s="12">
        <v>1</v>
      </c>
      <c r="I146" s="14" t="str">
        <f t="shared" si="9"/>
        <v>"english": "uu"</v>
      </c>
      <c r="J146" s="14" t="str">
        <f t="shared" si="10"/>
        <v>"bengali": "◌ূ"</v>
      </c>
      <c r="K146" s="14" t="str">
        <f t="shared" si="11"/>
        <v>"use": "1"</v>
      </c>
      <c r="M146" s="13" t="str">
        <f t="shared" si="8"/>
        <v>{ "english": "uu", "bengali": "◌ূ", "use": "1" }</v>
      </c>
      <c r="S146" s="19"/>
    </row>
    <row r="147" spans="1:19" x14ac:dyDescent="0.3">
      <c r="A147" s="12" t="s">
        <v>351</v>
      </c>
      <c r="B147" s="12" t="s">
        <v>166</v>
      </c>
      <c r="C147" s="12">
        <v>1</v>
      </c>
      <c r="I147" s="14" t="str">
        <f t="shared" si="9"/>
        <v>"english": "oo"</v>
      </c>
      <c r="J147" s="14" t="str">
        <f t="shared" si="10"/>
        <v>"bengali": "◌ূ"</v>
      </c>
      <c r="K147" s="14" t="str">
        <f t="shared" si="11"/>
        <v>"use": "1"</v>
      </c>
      <c r="M147" s="13" t="str">
        <f t="shared" si="8"/>
        <v>{ "english": "oo", "bengali": "◌ূ", "use": "1" }</v>
      </c>
      <c r="S147" s="19"/>
    </row>
    <row r="148" spans="1:19" x14ac:dyDescent="0.3">
      <c r="A148" s="12" t="s">
        <v>347</v>
      </c>
      <c r="B148" s="12" t="s">
        <v>352</v>
      </c>
      <c r="C148" s="12">
        <v>1</v>
      </c>
      <c r="I148" s="14" t="str">
        <f t="shared" si="9"/>
        <v>"english": "w"</v>
      </c>
      <c r="J148" s="14" t="str">
        <f t="shared" si="10"/>
        <v>"bengali": "ওয়"</v>
      </c>
      <c r="K148" s="14" t="str">
        <f t="shared" si="11"/>
        <v>"use": "1"</v>
      </c>
      <c r="M148" s="13" t="str">
        <f t="shared" si="8"/>
        <v>{ "english": "w", "bengali": "ওয়", "use": "1" }</v>
      </c>
      <c r="S148" s="19"/>
    </row>
    <row r="149" spans="1:19" x14ac:dyDescent="0.3">
      <c r="A149" s="12" t="s">
        <v>348</v>
      </c>
      <c r="B149" s="12" t="s">
        <v>353</v>
      </c>
      <c r="C149" s="12">
        <v>1</v>
      </c>
      <c r="I149" s="14" t="str">
        <f t="shared" si="9"/>
        <v>"english": "x"</v>
      </c>
      <c r="J149" s="14" t="str">
        <f t="shared" si="10"/>
        <v>"bengali": "ক্স"</v>
      </c>
      <c r="K149" s="14" t="str">
        <f t="shared" si="11"/>
        <v>"use": "1"</v>
      </c>
      <c r="M149" s="13" t="str">
        <f t="shared" si="8"/>
        <v>{ "english": "x", "bengali": "ক্স", "use": "1" }</v>
      </c>
      <c r="S149" s="19"/>
    </row>
    <row r="150" spans="1:19" x14ac:dyDescent="0.3">
      <c r="A150" s="12" t="s">
        <v>298</v>
      </c>
      <c r="B150" s="12" t="s">
        <v>178</v>
      </c>
      <c r="C150" s="12">
        <v>1</v>
      </c>
      <c r="I150" s="14" t="str">
        <f t="shared" si="9"/>
        <v>"english": "y"</v>
      </c>
      <c r="J150" s="14" t="str">
        <f t="shared" si="10"/>
        <v>"bengali": "ৈ"</v>
      </c>
      <c r="K150" s="14" t="str">
        <f t="shared" si="11"/>
        <v>"use": "1"</v>
      </c>
      <c r="M150" s="13" t="str">
        <f t="shared" si="8"/>
        <v>{ "english": "y", "bengali": "ৈ", "use": "1" }</v>
      </c>
      <c r="S150" s="19"/>
    </row>
    <row r="151" spans="1:19" x14ac:dyDescent="0.3">
      <c r="A151" s="12" t="s">
        <v>298</v>
      </c>
      <c r="B151" s="12" t="s">
        <v>354</v>
      </c>
      <c r="C151" s="12">
        <v>1</v>
      </c>
      <c r="I151" s="14" t="str">
        <f t="shared" si="9"/>
        <v>"english": "y"</v>
      </c>
      <c r="J151" s="14" t="str">
        <f t="shared" si="10"/>
        <v>"bengali": "ইয়"</v>
      </c>
      <c r="K151" s="14" t="str">
        <f t="shared" si="11"/>
        <v>"use": "1"</v>
      </c>
      <c r="M151" s="13" t="str">
        <f t="shared" si="8"/>
        <v>{ "english": "y", "bengali": "ইয়", "use": "1" }</v>
      </c>
      <c r="S151" s="19"/>
    </row>
    <row r="152" spans="1:19" x14ac:dyDescent="0.3">
      <c r="A152" s="12" t="s">
        <v>298</v>
      </c>
      <c r="B152" s="12" t="s">
        <v>354</v>
      </c>
      <c r="C152" s="12">
        <v>1</v>
      </c>
      <c r="I152" s="14" t="str">
        <f t="shared" si="9"/>
        <v>"english": "y"</v>
      </c>
      <c r="J152" s="14" t="str">
        <f t="shared" si="10"/>
        <v>"bengali": "ইয়"</v>
      </c>
      <c r="K152" s="14" t="str">
        <f t="shared" si="11"/>
        <v>"use": "1"</v>
      </c>
      <c r="M152" s="13" t="str">
        <f t="shared" si="8"/>
        <v>{ "english": "y", "bengali": "ইয়", "use": "1" }</v>
      </c>
      <c r="S152" s="19"/>
    </row>
    <row r="153" spans="1:19" x14ac:dyDescent="0.3">
      <c r="A153" s="12" t="s">
        <v>345</v>
      </c>
      <c r="B153" s="12" t="s">
        <v>354</v>
      </c>
      <c r="C153" s="12">
        <v>1</v>
      </c>
      <c r="I153" s="14" t="str">
        <f t="shared" si="9"/>
        <v>"english": "yo"</v>
      </c>
      <c r="J153" s="14" t="str">
        <f t="shared" si="10"/>
        <v>"bengali": "ইয়"</v>
      </c>
      <c r="K153" s="14" t="str">
        <f t="shared" si="11"/>
        <v>"use": "1"</v>
      </c>
      <c r="M153" s="13" t="str">
        <f t="shared" si="8"/>
        <v>{ "english": "yo", "bengali": "ইয়", "use": "1" }</v>
      </c>
      <c r="S153" s="19"/>
    </row>
    <row r="154" spans="1:19" x14ac:dyDescent="0.3">
      <c r="A154" s="12" t="s">
        <v>349</v>
      </c>
      <c r="B154" s="12" t="s">
        <v>127</v>
      </c>
      <c r="C154" s="12">
        <v>1</v>
      </c>
      <c r="I154" s="14" t="str">
        <f t="shared" si="9"/>
        <v>"english": "z"</v>
      </c>
      <c r="J154" s="14" t="str">
        <f t="shared" si="10"/>
        <v>"bengali": "য"</v>
      </c>
      <c r="K154" s="14" t="str">
        <f t="shared" si="11"/>
        <v>"use": "1"</v>
      </c>
      <c r="M154" s="13" t="str">
        <f t="shared" si="8"/>
        <v>{ "english": "z", "bengali": "য", "use": "1" }</v>
      </c>
      <c r="S154" s="19"/>
    </row>
    <row r="155" spans="1:19" x14ac:dyDescent="0.3">
      <c r="S155" s="17"/>
    </row>
    <row r="156" spans="1:19" x14ac:dyDescent="0.3">
      <c r="S156" s="17"/>
    </row>
    <row r="157" spans="1:19" x14ac:dyDescent="0.3">
      <c r="S157" s="17"/>
    </row>
    <row r="158" spans="1:19" x14ac:dyDescent="0.3">
      <c r="S158" s="17"/>
    </row>
    <row r="159" spans="1:19" x14ac:dyDescent="0.3">
      <c r="S159" s="17"/>
    </row>
    <row r="160" spans="1:19" x14ac:dyDescent="0.3">
      <c r="S160" s="17"/>
    </row>
    <row r="161" spans="19:19" x14ac:dyDescent="0.3">
      <c r="S161" s="17"/>
    </row>
    <row r="162" spans="19:19" x14ac:dyDescent="0.3">
      <c r="S162" s="17"/>
    </row>
    <row r="163" spans="19:19" x14ac:dyDescent="0.3">
      <c r="S163" s="17"/>
    </row>
    <row r="164" spans="19:19" x14ac:dyDescent="0.3">
      <c r="S164" s="17"/>
    </row>
    <row r="165" spans="19:19" x14ac:dyDescent="0.3">
      <c r="S165" s="17"/>
    </row>
    <row r="166" spans="19:19" x14ac:dyDescent="0.3">
      <c r="S166" s="17"/>
    </row>
    <row r="167" spans="19:19" x14ac:dyDescent="0.3">
      <c r="S167" s="17"/>
    </row>
    <row r="168" spans="19:19" x14ac:dyDescent="0.3">
      <c r="S168" s="17"/>
    </row>
    <row r="169" spans="19:19" x14ac:dyDescent="0.3">
      <c r="S169" s="17"/>
    </row>
    <row r="170" spans="19:19" x14ac:dyDescent="0.3">
      <c r="S170" s="17"/>
    </row>
    <row r="171" spans="19:19" x14ac:dyDescent="0.3">
      <c r="S171" s="17"/>
    </row>
    <row r="172" spans="19:19" x14ac:dyDescent="0.3">
      <c r="S172" s="17"/>
    </row>
    <row r="173" spans="19:19" x14ac:dyDescent="0.3">
      <c r="S173" s="17"/>
    </row>
    <row r="174" spans="19:19" x14ac:dyDescent="0.3">
      <c r="S174" s="17"/>
    </row>
    <row r="175" spans="19:19" x14ac:dyDescent="0.3">
      <c r="S175" s="17"/>
    </row>
    <row r="176" spans="19:19" x14ac:dyDescent="0.3">
      <c r="S176" s="17"/>
    </row>
    <row r="177" spans="19:19" x14ac:dyDescent="0.3">
      <c r="S177" s="17"/>
    </row>
    <row r="178" spans="19:19" x14ac:dyDescent="0.3">
      <c r="S178" s="17"/>
    </row>
    <row r="179" spans="19:19" x14ac:dyDescent="0.3">
      <c r="S179" s="17"/>
    </row>
    <row r="180" spans="19:19" x14ac:dyDescent="0.3">
      <c r="S180" s="17"/>
    </row>
    <row r="181" spans="19:19" x14ac:dyDescent="0.3">
      <c r="S181" s="17"/>
    </row>
    <row r="182" spans="19:19" x14ac:dyDescent="0.3">
      <c r="S182" s="17"/>
    </row>
    <row r="183" spans="19:19" x14ac:dyDescent="0.3">
      <c r="S183" s="17"/>
    </row>
    <row r="184" spans="19:19" x14ac:dyDescent="0.3">
      <c r="S184" s="17"/>
    </row>
    <row r="185" spans="19:19" x14ac:dyDescent="0.3">
      <c r="S185" s="17"/>
    </row>
    <row r="186" spans="19:19" x14ac:dyDescent="0.3">
      <c r="S186" s="17"/>
    </row>
    <row r="187" spans="19:19" x14ac:dyDescent="0.3">
      <c r="S187" s="17"/>
    </row>
    <row r="188" spans="19:19" x14ac:dyDescent="0.3">
      <c r="S188" s="17"/>
    </row>
    <row r="189" spans="19:19" x14ac:dyDescent="0.3">
      <c r="S189" s="17"/>
    </row>
    <row r="190" spans="19:19" x14ac:dyDescent="0.3">
      <c r="S190" s="17"/>
    </row>
    <row r="191" spans="19:19" x14ac:dyDescent="0.3">
      <c r="S191" s="17"/>
    </row>
    <row r="192" spans="19:19" x14ac:dyDescent="0.3">
      <c r="S192" s="17"/>
    </row>
    <row r="193" spans="19:19" x14ac:dyDescent="0.3">
      <c r="S193" s="17"/>
    </row>
    <row r="194" spans="19:19" x14ac:dyDescent="0.3">
      <c r="S194" s="17"/>
    </row>
    <row r="195" spans="19:19" x14ac:dyDescent="0.3">
      <c r="S195" s="17"/>
    </row>
    <row r="196" spans="19:19" x14ac:dyDescent="0.3">
      <c r="S196" s="17"/>
    </row>
    <row r="197" spans="19:19" x14ac:dyDescent="0.3">
      <c r="S197" s="17"/>
    </row>
    <row r="198" spans="19:19" x14ac:dyDescent="0.3">
      <c r="S198" s="17"/>
    </row>
    <row r="199" spans="19:19" x14ac:dyDescent="0.3">
      <c r="S199" s="17"/>
    </row>
    <row r="200" spans="19:19" x14ac:dyDescent="0.3">
      <c r="S200" s="17"/>
    </row>
    <row r="201" spans="19:19" x14ac:dyDescent="0.3">
      <c r="S201" s="17"/>
    </row>
    <row r="202" spans="19:19" x14ac:dyDescent="0.3">
      <c r="S202" s="17"/>
    </row>
    <row r="203" spans="19:19" x14ac:dyDescent="0.3">
      <c r="S203" s="17"/>
    </row>
    <row r="204" spans="19:19" x14ac:dyDescent="0.3">
      <c r="S204" s="17"/>
    </row>
    <row r="205" spans="19:19" x14ac:dyDescent="0.3">
      <c r="S205" s="17"/>
    </row>
    <row r="206" spans="19:19" x14ac:dyDescent="0.3">
      <c r="S206" s="17"/>
    </row>
    <row r="207" spans="19:19" x14ac:dyDescent="0.3">
      <c r="S207" s="17"/>
    </row>
    <row r="208" spans="19:19" x14ac:dyDescent="0.3">
      <c r="S208" s="17"/>
    </row>
    <row r="209" spans="19:19" x14ac:dyDescent="0.3">
      <c r="S209" s="17"/>
    </row>
  </sheetData>
  <mergeCells count="4">
    <mergeCell ref="S3:S71"/>
    <mergeCell ref="S72:S140"/>
    <mergeCell ref="S141:S154"/>
    <mergeCell ref="U3:U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Tabelle1</vt:lpstr>
      <vt:lpstr>juktakkhor</vt:lpstr>
      <vt:lpstr>keys</vt:lpstr>
      <vt:lpstr>keyboard</vt:lpstr>
      <vt:lpstr>for Dictionary</vt:lpstr>
      <vt:lpstr>Tabelle1!_GoBack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Manideep</dc:creator>
  <cp:lastModifiedBy>GUPTA Manideep</cp:lastModifiedBy>
  <dcterms:created xsi:type="dcterms:W3CDTF">2015-06-05T18:19:34Z</dcterms:created>
  <dcterms:modified xsi:type="dcterms:W3CDTF">2024-01-22T11:12:55Z</dcterms:modified>
</cp:coreProperties>
</file>