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NEW PROJECT\"/>
    </mc:Choice>
  </mc:AlternateContent>
  <xr:revisionPtr revIDLastSave="0" documentId="13_ncr:1_{1356F3FE-0579-4ED0-A96F-C983621838EB}" xr6:coauthVersionLast="47" xr6:coauthVersionMax="47" xr10:uidLastSave="{00000000-0000-0000-0000-000000000000}"/>
  <workbookProtection workbookAlgorithmName="SHA-512" workbookHashValue="Z9VfL0ygSDX/L91xzBHP+Y7QWROj1WEEcr7SKVfsk2QmIU8I2Whu+5nvNVZfxrlbiJw+jl5cyKt1qpCKSYbPEQ==" workbookSaltValue="Cz8yFxuuWZ6OrfF/f0TusA==" workbookSpinCount="100000" lockStructure="1"/>
  <bookViews>
    <workbookView xWindow="-108" yWindow="-108" windowWidth="23256" windowHeight="12456" xr2:uid="{AAD39247-D8F5-4643-BFDF-333B91CDBF2F}"/>
  </bookViews>
  <sheets>
    <sheet name="Sheet1" sheetId="1" r:id="rId1"/>
    <sheet name="Sheet2" sheetId="2" r:id="rId2"/>
    <sheet name="minidashboard" sheetId="4" r:id="rId3"/>
    <sheet name="pivot" sheetId="6" r:id="rId4"/>
    <sheet name="Sheet4" sheetId="8" r:id="rId5"/>
  </sheets>
  <definedNames>
    <definedName name="Slicer_Segment">#N/A</definedName>
    <definedName name="Slicer_State">#N/A</definedName>
    <definedName name="Slicer_Years__Order_Date">#N/A</definedName>
    <definedName name="Slicer_Years__Order_D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12" i="6" l="1"/>
  <c r="AF11" i="6"/>
  <c r="AF10" i="6"/>
</calcChain>
</file>

<file path=xl/sharedStrings.xml><?xml version="1.0" encoding="utf-8"?>
<sst xmlns="http://schemas.openxmlformats.org/spreadsheetml/2006/main" count="13133" uniqueCount="3015">
  <si>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</si>
  <si>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</si>
  <si>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</si>
  <si>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</si>
  <si>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</si>
  <si>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</si>
  <si>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</si>
  <si>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</si>
  <si>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</si>
  <si>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</si>
  <si>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</si>
  <si>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</si>
  <si>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</si>
  <si>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</si>
  <si>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</si>
  <si>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</si>
  <si>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</si>
  <si>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</si>
  <si>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</si>
  <si>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</si>
  <si>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</si>
  <si>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</si>
  <si>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</si>
  <si>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</si>
  <si>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</si>
  <si>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</si>
  <si>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</si>
  <si>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</si>
  <si>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</si>
  <si>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</si>
  <si>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</si>
  <si>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</si>
  <si>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</si>
  <si>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</si>
  <si>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</si>
  <si>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</si>
  <si>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</si>
  <si>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</si>
  <si>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</si>
  <si>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</si>
  <si>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</si>
  <si>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</si>
  <si>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</si>
  <si>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</si>
  <si>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</si>
  <si>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</si>
  <si>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</si>
  <si>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</si>
  <si>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</si>
  <si>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</si>
  <si>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</si>
  <si>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</si>
  <si>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</si>
  <si>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</si>
  <si>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</si>
  <si>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</si>
  <si>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</si>
  <si>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</si>
  <si>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</si>
  <si>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</si>
  <si>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</si>
  <si>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</si>
  <si>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</si>
  <si>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</si>
  <si>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</si>
  <si>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</si>
  <si>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</si>
  <si>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</si>
  <si>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</si>
  <si>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</si>
  <si>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</si>
  <si>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</si>
  <si>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</si>
  <si>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</si>
  <si>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</si>
  <si>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</si>
  <si>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</si>
  <si>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</si>
  <si>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</si>
  <si>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</si>
  <si>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</si>
  <si>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</si>
  <si>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</si>
  <si>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</si>
  <si>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</si>
  <si>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</si>
  <si>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</si>
  <si>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</si>
  <si>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</si>
  <si>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</si>
  <si>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</si>
  <si>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</si>
  <si>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</si>
  <si>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</si>
  <si>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</si>
  <si>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</si>
  <si>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</si>
  <si>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</si>
  <si>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</si>
  <si>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</si>
  <si>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</si>
  <si>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</si>
  <si>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</si>
  <si>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</si>
  <si>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</si>
  <si>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</si>
  <si>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</si>
  <si>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</si>
  <si>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</si>
  <si>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</si>
  <si>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</si>
  <si>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</si>
  <si>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</si>
  <si>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</si>
  <si>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</si>
  <si>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</si>
  <si>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</si>
  <si>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</si>
  <si>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</si>
  <si>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</si>
  <si>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</si>
  <si>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</si>
  <si>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</si>
  <si>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</si>
  <si>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</si>
  <si>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</si>
  <si>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</si>
  <si>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</si>
  <si>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</si>
  <si>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</si>
  <si>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</si>
  <si>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</si>
  <si>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</si>
  <si>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</si>
  <si>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</si>
  <si>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</si>
  <si>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</si>
  <si>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</si>
  <si>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</si>
  <si>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</si>
  <si>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</si>
  <si>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</si>
  <si>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</si>
  <si>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</si>
  <si>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</si>
  <si>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</si>
  <si>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</si>
  <si>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</si>
  <si>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</si>
  <si>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</si>
  <si>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</si>
  <si>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</si>
  <si>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</si>
  <si>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</si>
  <si>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</si>
  <si>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</si>
  <si>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</si>
  <si>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</si>
  <si>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</si>
  <si>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</si>
  <si>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</si>
  <si>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</si>
  <si>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</si>
  <si>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</si>
  <si>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</si>
  <si>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</si>
  <si>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</si>
  <si>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</si>
  <si>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</si>
  <si>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</si>
  <si>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</si>
  <si>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</si>
  <si>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</si>
  <si>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</si>
  <si>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</si>
  <si>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</si>
  <si>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</si>
  <si>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</si>
  <si>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</si>
  <si>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</si>
  <si>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</si>
  <si>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</si>
  <si>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</si>
  <si>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</si>
  <si>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</si>
  <si>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</si>
  <si>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</si>
  <si>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</si>
  <si>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</si>
  <si>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</si>
  <si>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</si>
  <si>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</si>
  <si>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</si>
  <si>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</si>
  <si>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</si>
  <si>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</si>
  <si>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</si>
  <si>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</si>
  <si>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</si>
  <si>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</si>
  <si>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</si>
  <si>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</si>
  <si>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</si>
  <si>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</si>
  <si>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</si>
  <si>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</si>
  <si>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</si>
  <si>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</si>
  <si>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</si>
  <si>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</si>
  <si>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</si>
  <si>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</si>
  <si>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</si>
  <si>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</si>
  <si>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</si>
  <si>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</si>
  <si>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</si>
  <si>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</si>
  <si>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</si>
  <si>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</si>
  <si>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</si>
  <si>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</si>
  <si>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</si>
  <si>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</si>
  <si>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</si>
  <si>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</si>
  <si>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</si>
  <si>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</si>
  <si>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</si>
  <si>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</si>
  <si>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</si>
  <si>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</si>
  <si>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</si>
  <si>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</si>
  <si>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</si>
  <si>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</si>
  <si>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</si>
  <si>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</si>
  <si>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</si>
  <si>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</si>
  <si>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</si>
  <si>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</si>
  <si>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</si>
  <si>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</si>
  <si>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</si>
  <si>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</si>
  <si>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</si>
  <si>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</si>
  <si>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</si>
  <si>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</si>
  <si>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</si>
  <si>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</si>
  <si>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</si>
  <si>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</si>
  <si>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</si>
  <si>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</si>
  <si>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</si>
  <si>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</si>
  <si>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</si>
  <si>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</si>
  <si>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</si>
  <si>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</si>
  <si>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</si>
  <si>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</si>
  <si>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</si>
  <si>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</si>
  <si>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</si>
  <si>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</si>
  <si>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</si>
  <si>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</si>
  <si>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</si>
  <si>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</si>
  <si>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</si>
  <si>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</si>
  <si>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</si>
  <si>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</si>
  <si>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</si>
  <si>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</si>
  <si>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</si>
  <si>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</si>
  <si>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</si>
  <si>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</si>
  <si>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</si>
  <si>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</si>
  <si>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</si>
  <si>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</si>
  <si>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</si>
  <si>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</si>
  <si>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</si>
  <si>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</si>
  <si>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</si>
  <si>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</si>
  <si>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</si>
  <si>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</si>
  <si>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</si>
  <si>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</si>
  <si>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</si>
  <si>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</si>
  <si>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</si>
  <si>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</si>
  <si>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</si>
  <si>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</si>
  <si>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</si>
  <si>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</si>
  <si>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</si>
  <si>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</si>
  <si>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</si>
  <si>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</si>
  <si>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</si>
  <si>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</si>
  <si>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</si>
  <si>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</si>
  <si>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</si>
  <si>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</si>
  <si>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</si>
  <si>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</si>
  <si>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</si>
  <si>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</si>
  <si>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</si>
  <si>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</si>
  <si>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</si>
  <si>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</si>
  <si>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</si>
  <si>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</si>
  <si>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</si>
  <si>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</si>
  <si>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</si>
  <si>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</si>
  <si>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</si>
  <si>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</si>
  <si>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</si>
  <si>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</si>
  <si>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</si>
  <si>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</si>
  <si>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</si>
  <si>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</si>
  <si>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</si>
  <si>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</si>
  <si>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</si>
  <si>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</si>
  <si>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</si>
  <si>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</si>
  <si>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</si>
  <si>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</si>
  <si>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</si>
  <si>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</si>
  <si>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</si>
  <si>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</si>
  <si>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</si>
  <si>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</si>
  <si>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</si>
  <si>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</si>
  <si>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</si>
  <si>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</si>
  <si>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</si>
  <si>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</si>
  <si>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</si>
  <si>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</si>
  <si>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</si>
  <si>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</si>
  <si>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</si>
  <si>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</si>
  <si>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</si>
  <si>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</si>
  <si>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</si>
  <si>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</si>
  <si>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</si>
  <si>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</si>
  <si>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</si>
  <si>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</si>
  <si>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</si>
  <si>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</si>
  <si>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</si>
  <si>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</si>
  <si>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</si>
  <si>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</si>
  <si>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</si>
  <si>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</si>
  <si>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</si>
  <si>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</si>
  <si>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</si>
  <si>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</si>
  <si>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</si>
  <si>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</si>
  <si>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</si>
  <si>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</si>
  <si>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</si>
  <si>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</si>
  <si>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</si>
  <si>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</si>
  <si>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</si>
  <si>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</si>
  <si>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</si>
  <si>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</si>
  <si>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</si>
  <si>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</si>
  <si>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</si>
  <si>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</si>
  <si>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</si>
  <si>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</si>
  <si>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</si>
  <si>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</si>
  <si>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</si>
  <si>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</si>
  <si>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</si>
  <si>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</si>
  <si>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</si>
  <si>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</si>
  <si>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</si>
  <si>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</si>
  <si>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</si>
  <si>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</si>
  <si>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</si>
  <si>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</si>
  <si>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</si>
  <si>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</si>
  <si>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</si>
  <si>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</si>
  <si>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</si>
  <si>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</si>
  <si>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</si>
  <si>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</si>
  <si>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</si>
  <si>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</si>
  <si>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</si>
  <si>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</si>
  <si>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</si>
  <si>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</si>
  <si>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</si>
  <si>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</si>
  <si>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</si>
  <si>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</si>
  <si>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</si>
  <si>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</si>
  <si>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</si>
  <si>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</si>
  <si>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</si>
  <si>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</si>
  <si>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</si>
  <si>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</si>
  <si>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</si>
  <si>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</si>
  <si>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</si>
  <si>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</si>
  <si>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</si>
  <si>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</si>
  <si>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</si>
  <si>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</si>
  <si>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</si>
  <si>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</si>
  <si>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</si>
  <si>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</si>
  <si>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</si>
  <si>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</si>
  <si>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</si>
  <si>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</si>
  <si>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</si>
  <si>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</si>
  <si>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</si>
  <si>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</si>
  <si>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</si>
  <si>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</si>
  <si>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</si>
  <si>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</si>
  <si>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</si>
  <si>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</si>
  <si>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</si>
  <si>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</si>
  <si>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</si>
  <si>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</si>
  <si>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</si>
  <si>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</si>
  <si>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</si>
  <si>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</si>
  <si>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</si>
  <si>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</si>
  <si>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</si>
  <si>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</si>
  <si>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</si>
  <si>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</si>
  <si>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</si>
  <si>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</si>
  <si>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</si>
  <si>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</si>
  <si>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</si>
  <si>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</si>
  <si>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</si>
  <si>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</si>
  <si>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</si>
  <si>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</si>
  <si>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</si>
  <si>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</si>
  <si>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</si>
  <si>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</si>
  <si>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</si>
  <si>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</si>
  <si>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</si>
  <si>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</si>
  <si>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</si>
  <si>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</si>
  <si>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</si>
  <si>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</si>
  <si>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</si>
  <si>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</si>
  <si>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</si>
  <si>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</si>
  <si>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</si>
  <si>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</si>
  <si>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</si>
  <si>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</si>
  <si>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</si>
  <si>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</si>
  <si>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</si>
  <si>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</si>
  <si>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</si>
  <si>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</si>
  <si>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</si>
  <si>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</si>
  <si>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</si>
  <si>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</si>
  <si>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</si>
  <si>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</si>
  <si>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</si>
  <si>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</si>
  <si>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</si>
  <si>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</si>
  <si>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</si>
  <si>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</si>
  <si>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</si>
  <si>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</si>
  <si>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</si>
  <si>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</si>
  <si>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</si>
  <si>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</si>
  <si>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</si>
  <si>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</si>
  <si>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</si>
  <si>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</si>
  <si>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</si>
  <si>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</si>
  <si>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</si>
  <si>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</si>
  <si>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</si>
  <si>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</si>
  <si>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</si>
  <si>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</si>
  <si>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</si>
  <si>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</si>
  <si>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</si>
  <si>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</si>
  <si>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</si>
  <si>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</si>
  <si>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</si>
  <si>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</si>
  <si>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</si>
  <si>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</si>
  <si>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</si>
  <si>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</si>
  <si>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</si>
  <si>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</si>
  <si>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</si>
  <si>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</si>
  <si>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</si>
  <si>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</si>
  <si>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</si>
  <si>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</si>
  <si>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</si>
  <si>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</si>
  <si>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</si>
  <si>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</si>
  <si>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</si>
  <si>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</si>
  <si>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</si>
  <si>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</si>
  <si>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</si>
  <si>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</si>
  <si>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</si>
  <si>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</si>
  <si>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</si>
  <si>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</si>
  <si>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</si>
  <si>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</si>
  <si>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</si>
  <si>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</si>
  <si>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</si>
  <si>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</si>
  <si>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</si>
  <si>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</si>
  <si>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</si>
  <si>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</si>
  <si>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</si>
  <si>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</si>
  <si>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</si>
  <si>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</si>
  <si>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</si>
  <si>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</si>
  <si>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</si>
  <si>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</si>
  <si>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</si>
  <si>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</si>
  <si>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</si>
  <si>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</si>
  <si>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</si>
  <si>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</si>
  <si>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</si>
  <si>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</si>
  <si>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</si>
  <si>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</si>
  <si>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</si>
  <si>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</si>
  <si>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</si>
  <si>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</si>
  <si>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</si>
  <si>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</si>
  <si>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</si>
  <si>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</si>
  <si>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</si>
  <si>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</si>
  <si>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</si>
  <si>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</si>
  <si>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</si>
  <si>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</si>
  <si>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</si>
  <si>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</si>
  <si>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</si>
  <si>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</si>
  <si>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</si>
  <si>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</si>
  <si>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</si>
  <si>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</si>
  <si>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</si>
  <si>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</si>
  <si>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</si>
  <si>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</si>
  <si>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</si>
  <si>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</si>
  <si>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</si>
  <si>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</si>
  <si>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</si>
  <si>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</si>
  <si>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</si>
  <si>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</si>
  <si>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</si>
  <si>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</si>
  <si>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</si>
  <si>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</si>
  <si>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</si>
  <si>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</si>
  <si>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</si>
  <si>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</si>
  <si>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</si>
  <si>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</si>
  <si>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</si>
  <si>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</si>
  <si>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</si>
  <si>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</si>
  <si>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</si>
  <si>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</si>
  <si>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</si>
  <si>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</si>
  <si>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</si>
  <si>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</si>
  <si>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</si>
  <si>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</si>
  <si>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</si>
  <si>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</si>
  <si>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</si>
  <si>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</si>
  <si>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</si>
  <si>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</si>
  <si>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</si>
  <si>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</si>
  <si>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</si>
  <si>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</si>
  <si>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</si>
  <si>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</si>
  <si>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</si>
  <si>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</si>
  <si>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</si>
  <si>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</si>
  <si>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</si>
  <si>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</si>
  <si>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</si>
  <si>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</si>
  <si>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</si>
  <si>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</si>
  <si>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</si>
  <si>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</si>
  <si>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</si>
  <si>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</si>
  <si>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</si>
  <si>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</si>
  <si>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</si>
  <si>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</si>
  <si>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</si>
  <si>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</si>
  <si>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</si>
  <si>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</si>
  <si>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</si>
  <si>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</si>
  <si>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</si>
  <si>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</si>
  <si>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</si>
  <si>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</si>
  <si>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</si>
  <si>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</si>
  <si>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</si>
  <si>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</si>
  <si>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</si>
  <si>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</si>
  <si>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</si>
  <si>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</si>
  <si>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</si>
  <si>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</si>
  <si>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</si>
  <si>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</si>
  <si>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</si>
  <si>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</si>
  <si>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</si>
  <si>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</si>
  <si>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</si>
  <si>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</si>
  <si>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</si>
  <si>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</si>
  <si>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</si>
  <si>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</si>
  <si>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</si>
  <si>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</si>
  <si>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</si>
  <si>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</si>
  <si>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</si>
  <si>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</si>
  <si>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</si>
  <si>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</si>
  <si>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</si>
  <si>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</si>
  <si>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</si>
  <si>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</si>
  <si>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</si>
  <si>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</si>
  <si>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</si>
  <si>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</si>
  <si>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</si>
  <si>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</si>
  <si>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</si>
  <si>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</si>
  <si>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</si>
  <si>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</si>
  <si>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</si>
  <si>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</si>
  <si>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</si>
  <si>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</si>
  <si>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</si>
  <si>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</si>
  <si>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</si>
  <si>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</si>
  <si>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</si>
  <si>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</si>
  <si>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</si>
  <si>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</si>
  <si>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</si>
  <si>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</si>
  <si>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</si>
  <si>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</si>
  <si>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</si>
  <si>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</si>
  <si>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</si>
  <si>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</si>
  <si>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</si>
  <si>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</si>
  <si>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</si>
  <si>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</si>
  <si>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</si>
  <si>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</si>
  <si>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</si>
  <si>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</si>
  <si>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</si>
  <si>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</si>
  <si>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</si>
  <si>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</si>
  <si>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</si>
  <si>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</si>
  <si>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</si>
  <si>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</si>
  <si>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</si>
  <si>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</si>
  <si>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</si>
  <si>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</si>
  <si>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</si>
  <si>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</si>
  <si>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</si>
  <si>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</si>
  <si>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</si>
  <si>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</si>
  <si>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</si>
  <si>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</si>
  <si>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</si>
  <si>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</si>
  <si>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</si>
  <si>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</si>
  <si>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</si>
  <si>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</si>
  <si>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</si>
  <si>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</si>
  <si>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</si>
  <si>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</si>
  <si>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</si>
  <si>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</si>
  <si>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</si>
  <si>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</si>
  <si>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</si>
  <si>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</si>
  <si>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</si>
  <si>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</si>
  <si>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</si>
  <si>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</si>
  <si>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</si>
  <si>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</si>
  <si>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</si>
  <si>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</si>
  <si>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</si>
  <si>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</si>
  <si>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</si>
  <si>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</si>
  <si>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</si>
  <si>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</si>
  <si>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</si>
  <si>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</si>
  <si>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</si>
  <si>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</si>
  <si>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</si>
  <si>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</si>
  <si>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</si>
  <si>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</si>
  <si>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</si>
  <si>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</si>
  <si>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</si>
  <si>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</si>
  <si>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</si>
  <si>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</si>
  <si>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</si>
  <si>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</si>
  <si>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</si>
  <si>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</si>
  <si>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</si>
  <si>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</si>
  <si>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</si>
  <si>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</si>
  <si>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</si>
  <si>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</si>
  <si>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</si>
  <si>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</si>
  <si>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</si>
  <si>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</si>
  <si>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</si>
  <si>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</si>
  <si>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</si>
  <si>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</si>
  <si>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</si>
  <si>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</si>
  <si>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</si>
  <si>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</si>
  <si>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</si>
  <si>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</si>
  <si>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</si>
  <si>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</si>
  <si>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</si>
  <si>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</si>
  <si>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</si>
  <si>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</si>
  <si>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</si>
  <si>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</si>
  <si>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</si>
  <si>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</si>
  <si>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</si>
  <si>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</si>
  <si>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</si>
  <si>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</si>
  <si>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</si>
  <si>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</si>
  <si>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</si>
  <si>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</si>
  <si>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</si>
  <si>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</si>
  <si>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</si>
  <si>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</si>
  <si>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</si>
  <si>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</si>
  <si>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</si>
  <si>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</si>
  <si>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</si>
  <si>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</si>
  <si>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</si>
  <si>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</si>
  <si>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</si>
  <si>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</si>
  <si>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</si>
  <si>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</si>
  <si>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</si>
  <si>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</si>
  <si>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</si>
  <si>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</si>
  <si>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</si>
  <si>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</si>
  <si>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</si>
  <si>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</si>
  <si>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</si>
  <si>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</si>
  <si>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</si>
  <si>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</si>
  <si>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</si>
  <si>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</si>
  <si>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</si>
  <si>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</si>
  <si>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</si>
  <si>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</si>
  <si>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</si>
  <si>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</si>
  <si>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</si>
  <si>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</si>
  <si>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</si>
  <si>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</si>
  <si>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</si>
  <si>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</si>
  <si>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</si>
  <si>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</si>
  <si>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</si>
  <si>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</si>
  <si>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</si>
  <si>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</si>
  <si>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</si>
  <si>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</si>
  <si>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</si>
  <si>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</si>
  <si>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</si>
  <si>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</si>
  <si>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</si>
  <si>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</si>
  <si>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</si>
  <si>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</si>
  <si>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</si>
  <si>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</si>
  <si>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</si>
  <si>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</si>
  <si>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</si>
  <si>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</si>
  <si>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</si>
  <si>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</si>
  <si>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</si>
  <si>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</si>
  <si>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</si>
  <si>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</si>
  <si>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</si>
  <si>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</si>
  <si>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</si>
  <si>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</si>
  <si>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</si>
  <si>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</si>
  <si>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</si>
  <si>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</si>
  <si>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</si>
  <si>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</si>
  <si>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</si>
  <si>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</si>
  <si>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</si>
  <si>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</si>
  <si>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</si>
  <si>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</si>
  <si>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</si>
  <si>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</si>
  <si>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</si>
  <si>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</si>
  <si>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</si>
  <si>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</si>
  <si>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</si>
  <si>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</si>
  <si>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</si>
  <si>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</si>
  <si>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</si>
  <si>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</si>
  <si>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</si>
  <si>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</si>
  <si>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</si>
  <si>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</si>
  <si>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</si>
  <si>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</si>
  <si>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</si>
  <si>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</si>
  <si>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</si>
  <si>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</si>
  <si>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</si>
  <si>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</si>
  <si>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</si>
  <si>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</si>
  <si>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</si>
  <si>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</si>
  <si>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</si>
  <si>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</si>
  <si>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</si>
  <si>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</si>
  <si>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</si>
  <si>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</si>
  <si>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</si>
  <si>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</si>
  <si>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</si>
  <si>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</si>
  <si>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</si>
  <si>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</si>
  <si>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</si>
  <si>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</si>
  <si>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</si>
  <si>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</si>
  <si>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</si>
  <si>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</si>
  <si>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</si>
  <si>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</si>
  <si>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</si>
  <si>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</si>
  <si>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</si>
  <si>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</si>
  <si>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</si>
  <si>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</si>
  <si>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</si>
  <si>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</si>
  <si>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</si>
  <si>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</si>
  <si>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</si>
  <si>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</si>
  <si>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</si>
  <si>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</si>
  <si>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</si>
  <si>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</si>
  <si>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</si>
  <si>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</si>
  <si>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</si>
  <si>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</si>
  <si>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</si>
  <si>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</si>
  <si>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</si>
  <si>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</si>
  <si>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</si>
  <si>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</si>
  <si>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</si>
  <si>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</si>
  <si>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</si>
  <si>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</si>
  <si>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</si>
  <si>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</si>
  <si>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</si>
  <si>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</si>
  <si>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</si>
  <si>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</si>
  <si>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</si>
  <si>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</si>
  <si>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</si>
  <si>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</si>
  <si>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</si>
  <si>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</si>
  <si>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</si>
  <si>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</si>
  <si>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</si>
  <si>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</si>
  <si>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</si>
  <si>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</si>
  <si>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</si>
  <si>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</si>
  <si>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</si>
  <si>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</si>
  <si>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</si>
  <si>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</si>
  <si>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</si>
  <si>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</si>
  <si>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</si>
  <si>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</si>
  <si>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</si>
  <si>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</si>
  <si>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</si>
  <si>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</si>
  <si>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</si>
  <si>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</si>
  <si>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</si>
  <si>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</si>
  <si>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</si>
  <si>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</si>
  <si>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</si>
  <si>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</si>
  <si>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</si>
  <si>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</si>
  <si>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</si>
  <si>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</si>
  <si>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</si>
  <si>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</si>
  <si>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</si>
  <si>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</si>
  <si>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</si>
  <si>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</si>
  <si>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</si>
  <si>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</si>
  <si>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</si>
  <si>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</si>
  <si>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</si>
  <si>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</si>
  <si>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</si>
  <si>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</si>
  <si>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</si>
  <si>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</si>
  <si>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</si>
  <si>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</si>
  <si>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</si>
  <si>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</si>
  <si>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</si>
  <si>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</si>
  <si>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</si>
  <si>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</si>
  <si>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</si>
  <si>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</si>
  <si>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</si>
  <si>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</si>
  <si>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</si>
  <si>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</si>
  <si>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</si>
  <si>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</si>
  <si>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</si>
  <si>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</si>
  <si>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</si>
  <si>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</si>
  <si>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</si>
  <si>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</si>
  <si>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</si>
  <si>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</si>
  <si>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</si>
  <si>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</si>
  <si>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</si>
  <si>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</si>
  <si>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</si>
  <si>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</si>
  <si>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</si>
  <si>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</si>
  <si>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</si>
  <si>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</si>
  <si>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</si>
  <si>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</si>
  <si>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</si>
  <si>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</si>
  <si>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</si>
  <si>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</si>
  <si>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</si>
  <si>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</si>
  <si>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</si>
  <si>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</si>
  <si>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</si>
  <si>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</si>
  <si>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</si>
  <si>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</si>
  <si>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</si>
  <si>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</si>
  <si>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</si>
  <si>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</si>
  <si>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</si>
  <si>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</si>
  <si>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</si>
  <si>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</si>
  <si>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</si>
  <si>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</si>
  <si>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</si>
  <si>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</si>
  <si>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</si>
  <si>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</si>
  <si>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</si>
  <si>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</si>
  <si>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</si>
  <si>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</si>
  <si>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</si>
  <si>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</si>
  <si>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</si>
  <si>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</si>
  <si>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</si>
  <si>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</si>
  <si>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</si>
  <si>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</si>
  <si>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</si>
  <si>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</si>
  <si>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</si>
  <si>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</si>
  <si>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</si>
  <si>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</si>
  <si>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</si>
  <si>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</si>
  <si>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</si>
  <si>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</si>
  <si>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</si>
  <si>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</si>
  <si>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</si>
  <si>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</si>
  <si>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</si>
  <si>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</si>
  <si>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</si>
  <si>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</si>
  <si>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</si>
  <si>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</si>
  <si>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</si>
  <si>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</si>
  <si>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</si>
  <si>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</si>
  <si>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</si>
  <si>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</si>
  <si>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</si>
  <si>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</si>
  <si>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</si>
  <si>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</si>
  <si>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</si>
  <si>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</si>
  <si>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</si>
  <si>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</si>
  <si>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</si>
  <si>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</si>
  <si>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</si>
  <si>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</si>
  <si>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</si>
  <si>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</si>
  <si>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</si>
  <si>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</si>
  <si>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</si>
  <si>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</si>
  <si>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</si>
  <si>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</si>
  <si>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</si>
  <si>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</si>
  <si>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</si>
  <si>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</si>
  <si>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</si>
  <si>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</si>
  <si>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</si>
  <si>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</si>
  <si>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</si>
  <si>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</si>
  <si>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</si>
  <si>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</si>
  <si>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</si>
  <si>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</si>
  <si>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</si>
  <si>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</si>
  <si>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</si>
  <si>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</si>
  <si>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</si>
  <si>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</si>
  <si>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</si>
  <si>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</si>
  <si>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</si>
  <si>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</si>
  <si>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</si>
  <si>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</si>
  <si>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</si>
  <si>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</si>
  <si>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</si>
  <si>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</si>
  <si>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</si>
  <si>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</si>
  <si>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</si>
  <si>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</si>
  <si>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</si>
  <si>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</si>
  <si>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</si>
  <si>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</si>
  <si>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</si>
  <si>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</si>
  <si>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</si>
  <si>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</si>
  <si>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</si>
  <si>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</si>
  <si>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</si>
  <si>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</si>
  <si>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</si>
  <si>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</si>
  <si>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</si>
  <si>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</si>
  <si>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</si>
  <si>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</si>
  <si>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</si>
  <si>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</si>
  <si>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</si>
  <si>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</si>
  <si>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</si>
  <si>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</si>
  <si>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</si>
  <si>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</si>
  <si>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</si>
  <si>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</si>
  <si>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</si>
  <si>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</si>
  <si>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</si>
  <si>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</si>
  <si>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</si>
  <si>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</si>
  <si>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</si>
  <si>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</si>
  <si>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</si>
  <si>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</si>
  <si>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</si>
  <si>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</si>
  <si>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</si>
  <si>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</si>
  <si>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</si>
  <si>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</si>
  <si>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</si>
  <si>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</si>
  <si>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</si>
  <si>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</si>
  <si>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</si>
  <si>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</si>
  <si>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</si>
  <si>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</si>
  <si>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</si>
  <si>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</si>
  <si>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</si>
  <si>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</si>
  <si>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</si>
  <si>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</si>
  <si>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</si>
  <si>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</si>
  <si>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</si>
  <si>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</si>
  <si>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</si>
  <si>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</si>
  <si>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</si>
  <si>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</si>
  <si>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</si>
  <si>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</si>
  <si>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</si>
  <si>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</si>
  <si>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</si>
  <si>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</si>
  <si>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</si>
  <si>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</si>
  <si>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</si>
  <si>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</si>
  <si>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</si>
  <si>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</si>
  <si>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</si>
  <si>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</si>
  <si>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</si>
  <si>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</si>
  <si>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</si>
  <si>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</si>
  <si>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</si>
  <si>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</si>
  <si>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</si>
  <si>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</si>
  <si>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</si>
  <si>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</si>
  <si>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</si>
  <si>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</si>
  <si>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</si>
  <si>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</si>
  <si>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</si>
  <si>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</si>
  <si>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</si>
  <si>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</si>
  <si>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</si>
  <si>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</si>
  <si>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</si>
  <si>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</si>
  <si>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</si>
  <si>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</si>
  <si>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</si>
  <si>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</si>
  <si>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</si>
  <si>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</si>
  <si>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</si>
  <si>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</si>
  <si>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</si>
  <si>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</si>
  <si>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</si>
  <si>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</si>
  <si>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</si>
  <si>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</si>
  <si>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</si>
  <si>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</si>
  <si>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</si>
  <si>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</si>
  <si>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</si>
  <si>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</si>
  <si>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</si>
  <si>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</si>
  <si>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</si>
  <si>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</si>
  <si>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</si>
  <si>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</si>
  <si>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</si>
  <si>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</si>
  <si>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</si>
  <si>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</si>
  <si>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</si>
  <si>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</si>
  <si>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</si>
  <si>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</si>
  <si>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</si>
  <si>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</si>
  <si>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</si>
  <si>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</si>
  <si>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</si>
  <si>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</si>
  <si>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</si>
  <si>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</si>
  <si>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</si>
  <si>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</si>
  <si>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</si>
  <si>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</si>
  <si>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</si>
  <si>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</si>
  <si>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</si>
  <si>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</si>
  <si>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</si>
  <si>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</si>
  <si>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</si>
  <si>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</si>
  <si>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</si>
  <si>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</si>
  <si>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</si>
  <si>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</si>
  <si>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</si>
  <si>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</si>
  <si>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</si>
  <si>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</si>
  <si>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</si>
  <si>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</si>
  <si>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</si>
  <si>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</si>
  <si>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</si>
  <si>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</si>
  <si>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</si>
  <si>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</si>
  <si>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</si>
  <si>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</si>
  <si>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</si>
  <si>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</si>
  <si>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</si>
  <si>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</si>
  <si>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</si>
  <si>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</si>
  <si>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</si>
  <si>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</si>
  <si>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</si>
  <si>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</si>
  <si>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</si>
  <si>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</si>
  <si>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</si>
  <si>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</si>
  <si>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</si>
  <si>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</si>
  <si>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</si>
  <si>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</si>
  <si>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</si>
  <si>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</si>
  <si>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</si>
  <si>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</si>
  <si>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</si>
  <si>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</si>
  <si>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</si>
  <si>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</si>
  <si>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</si>
  <si>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</si>
  <si>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</si>
  <si>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</si>
  <si>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</si>
  <si>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</si>
  <si>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</si>
  <si>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</si>
  <si>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</si>
  <si>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</si>
  <si>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</si>
  <si>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</si>
  <si>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</si>
  <si>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</si>
  <si>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</si>
  <si>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</si>
  <si>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</si>
  <si>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</si>
  <si>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</si>
  <si>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</si>
  <si>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</si>
  <si>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</si>
  <si>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</si>
  <si>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</si>
  <si>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</si>
  <si>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</si>
  <si>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</si>
  <si>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</si>
  <si>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</si>
  <si>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</si>
  <si>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</si>
  <si>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</si>
  <si>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</si>
  <si>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</si>
  <si>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</si>
  <si>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</si>
  <si>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</si>
  <si>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</si>
  <si>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</si>
  <si>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</si>
  <si>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</si>
  <si>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</si>
  <si>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</si>
  <si>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</si>
  <si>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</si>
  <si>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</si>
  <si>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</si>
  <si>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</si>
  <si>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</si>
  <si>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</si>
  <si>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</si>
  <si>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</si>
  <si>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</si>
  <si>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</si>
  <si>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</si>
  <si>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</si>
  <si>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</si>
  <si>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</si>
  <si>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</si>
  <si>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</si>
  <si>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</si>
  <si>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</si>
  <si>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</si>
  <si>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</si>
  <si>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</si>
  <si>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</si>
  <si>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</si>
  <si>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</si>
  <si>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</si>
  <si>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</si>
  <si>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</si>
  <si>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</si>
  <si>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</si>
  <si>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</si>
  <si>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</si>
  <si>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</si>
  <si>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</si>
  <si>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</si>
  <si>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</si>
  <si>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</si>
  <si>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</si>
  <si>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</si>
  <si>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</si>
  <si>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</si>
  <si>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</si>
  <si>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</si>
  <si>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</si>
  <si>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</si>
  <si>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</si>
  <si>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</si>
  <si>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</si>
  <si>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</si>
  <si>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</si>
  <si>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</si>
  <si>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</si>
  <si>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</si>
  <si>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</si>
  <si>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</si>
  <si>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</si>
  <si>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</si>
  <si>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</si>
  <si>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</si>
  <si>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</si>
  <si>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</si>
  <si>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</si>
  <si>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</si>
  <si>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</si>
  <si>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</si>
  <si>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</si>
  <si>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</si>
  <si>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</si>
  <si>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</si>
  <si>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</si>
  <si>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</si>
  <si>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</si>
  <si>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</si>
  <si>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</si>
  <si>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</si>
  <si>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</si>
  <si>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</si>
  <si>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</si>
  <si>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</si>
  <si>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</si>
  <si>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</si>
  <si>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</si>
  <si>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</si>
  <si>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</si>
  <si>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</si>
  <si>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</si>
  <si>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</si>
  <si>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</si>
  <si>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</si>
  <si>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</si>
  <si>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</si>
  <si>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</si>
  <si>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</si>
  <si>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</si>
  <si>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</si>
  <si>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</si>
  <si>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</si>
  <si>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</si>
  <si>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</si>
  <si>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</si>
  <si>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</si>
  <si>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</si>
  <si>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</si>
  <si>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</si>
  <si>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</si>
  <si>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</si>
  <si>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</si>
  <si>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</si>
  <si>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</si>
  <si>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</si>
  <si>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</si>
  <si>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</si>
  <si>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</si>
  <si>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</si>
  <si>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</si>
  <si>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</si>
  <si>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</si>
  <si>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</si>
  <si>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</si>
  <si>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</si>
  <si>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</si>
  <si>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</si>
  <si>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</si>
  <si>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</si>
  <si>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</si>
  <si>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</si>
  <si>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</si>
  <si>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</si>
  <si>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</si>
  <si>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</si>
  <si>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</si>
  <si>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</si>
  <si>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</si>
  <si>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</si>
  <si>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</si>
  <si>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</si>
  <si>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</si>
  <si>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</si>
  <si>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</si>
  <si>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</si>
  <si>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</si>
  <si>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</si>
  <si>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</si>
  <si>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</si>
  <si>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</si>
  <si>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</si>
  <si>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</si>
  <si>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</si>
  <si>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</si>
  <si>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</si>
  <si>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</si>
  <si>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</si>
  <si>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</si>
  <si>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</si>
  <si>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</si>
  <si>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</si>
  <si>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</si>
  <si>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</si>
  <si>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</si>
  <si>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</si>
  <si>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</si>
  <si>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</si>
  <si>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</si>
  <si>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</si>
  <si>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</si>
  <si>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</si>
  <si>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</si>
  <si>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</si>
  <si>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</si>
  <si>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</si>
  <si>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</si>
  <si>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</si>
  <si>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</si>
  <si>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</si>
  <si>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</si>
  <si>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</si>
  <si>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</si>
  <si>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</si>
  <si>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</si>
  <si>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</si>
  <si>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</si>
  <si>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</si>
  <si>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</si>
  <si>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</si>
  <si>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</si>
  <si>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</si>
  <si>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</si>
  <si>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</si>
  <si>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</si>
  <si>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</si>
  <si>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</si>
  <si>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</si>
  <si>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</si>
  <si>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</si>
  <si>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</si>
  <si>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</si>
  <si>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</si>
  <si>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</si>
  <si>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</si>
  <si>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</si>
  <si>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</si>
  <si>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</si>
  <si>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</si>
  <si>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</si>
  <si>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</si>
  <si>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</si>
  <si>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</si>
  <si>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</si>
  <si>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</si>
  <si>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</si>
  <si>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</si>
  <si>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</si>
  <si>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</si>
  <si>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</si>
  <si>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</si>
  <si>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</si>
  <si>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</si>
  <si>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</si>
  <si>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</si>
  <si>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</si>
  <si>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</si>
  <si>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</si>
  <si>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</si>
  <si>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</si>
  <si>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</si>
  <si>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</si>
  <si>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</si>
  <si>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</si>
  <si>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</si>
  <si>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</si>
  <si>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</si>
  <si>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</si>
  <si>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</si>
  <si>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</si>
  <si>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</si>
  <si>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</si>
  <si>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</si>
  <si>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</si>
  <si>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</si>
  <si>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</si>
  <si>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</si>
  <si>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</si>
  <si>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</si>
  <si>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</si>
  <si>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</si>
  <si>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</si>
  <si>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</si>
  <si>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</si>
  <si>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</si>
  <si>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</si>
  <si>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</si>
  <si>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</si>
  <si>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</si>
  <si>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</si>
  <si>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</si>
  <si>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</si>
  <si>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</si>
  <si>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</si>
  <si>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</si>
  <si>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</si>
  <si>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</si>
  <si>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</si>
  <si>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</si>
  <si>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</si>
  <si>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</si>
  <si>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</si>
  <si>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</si>
  <si>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</si>
  <si>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</si>
  <si>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</si>
  <si>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</si>
  <si>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</si>
  <si>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</si>
  <si>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</si>
  <si>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</si>
  <si>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</si>
  <si>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</si>
  <si>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</si>
  <si>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</si>
  <si>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</si>
  <si>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</si>
  <si>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</si>
  <si>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</si>
  <si>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</si>
  <si>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</si>
  <si>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</si>
  <si>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</si>
  <si>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</si>
  <si>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</si>
  <si>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</si>
  <si>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</si>
  <si>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</si>
  <si>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</si>
  <si>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</si>
  <si>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</si>
  <si>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</si>
  <si>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</si>
  <si>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</si>
  <si>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</si>
  <si>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</si>
  <si>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</si>
  <si>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</si>
  <si>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</si>
  <si>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</si>
  <si>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</si>
  <si>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</si>
  <si>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</si>
  <si>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</si>
  <si>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</si>
  <si>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</si>
  <si>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</si>
  <si>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</si>
  <si>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</si>
  <si>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</si>
  <si>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</si>
  <si>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</si>
  <si>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</si>
  <si>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</si>
  <si>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</si>
  <si>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</si>
  <si>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</si>
  <si>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</si>
  <si>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</si>
  <si>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</si>
  <si>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</si>
  <si>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</si>
  <si>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</si>
  <si>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</si>
  <si>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</si>
  <si>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</si>
  <si>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</si>
  <si>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</si>
  <si>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</si>
  <si>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</si>
  <si>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</si>
  <si>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</si>
  <si>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</si>
  <si>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</si>
  <si>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</si>
  <si>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</si>
  <si>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</si>
  <si>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</si>
  <si>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</si>
  <si>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</si>
  <si>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</si>
  <si>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</si>
  <si>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</si>
  <si>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</si>
  <si>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</si>
  <si>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</si>
  <si>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</si>
  <si>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</si>
  <si>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</si>
  <si>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</si>
  <si>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</si>
  <si>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</si>
  <si>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</si>
  <si>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</si>
  <si>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</si>
  <si>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</si>
  <si>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</si>
  <si>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</si>
  <si>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</si>
  <si>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</si>
  <si>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</si>
  <si>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</si>
  <si>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</si>
  <si>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</si>
  <si>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</si>
  <si>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</si>
  <si>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</si>
  <si>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</si>
  <si>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</si>
  <si>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</si>
  <si>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</si>
  <si>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</si>
  <si>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</si>
  <si>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</si>
  <si>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</si>
  <si>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</si>
  <si>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</si>
  <si>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</si>
  <si>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</si>
  <si>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</si>
  <si>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</si>
  <si>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</si>
  <si>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</si>
  <si>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</si>
  <si>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</si>
  <si>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</si>
  <si>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</si>
  <si>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</si>
  <si>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</si>
  <si>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</si>
  <si>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</si>
  <si>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</si>
  <si>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</si>
  <si>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</si>
  <si>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</si>
  <si>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</si>
  <si>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</si>
  <si>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</si>
  <si>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</si>
  <si>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</si>
  <si>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</si>
  <si>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</si>
  <si>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</si>
  <si>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</si>
  <si>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</si>
  <si>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</si>
  <si>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</si>
  <si>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</si>
  <si>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</si>
  <si>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</si>
  <si>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</si>
  <si>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</si>
  <si>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</si>
  <si>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</si>
  <si>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</si>
  <si>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</si>
  <si>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</si>
  <si>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</si>
  <si>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</si>
  <si>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</si>
  <si>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</si>
  <si>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</si>
  <si>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</si>
  <si>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</si>
  <si>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</si>
  <si>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</si>
  <si>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</si>
  <si>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</si>
  <si>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</si>
  <si>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</si>
  <si>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</si>
  <si>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</si>
  <si>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</si>
  <si>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</si>
  <si>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</si>
  <si>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</si>
  <si>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</si>
  <si>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</si>
  <si>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</si>
  <si>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</si>
  <si>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</si>
  <si>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</si>
  <si>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</si>
  <si>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</si>
  <si>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</si>
  <si>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</si>
  <si>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</si>
  <si>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</si>
  <si>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</si>
  <si>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</si>
  <si>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</si>
  <si>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</si>
  <si>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</si>
  <si>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</si>
  <si>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</si>
  <si>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</si>
  <si>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</si>
  <si>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</si>
  <si>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</si>
  <si>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</si>
  <si>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</si>
  <si>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</si>
  <si>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</si>
  <si>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</si>
  <si>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</si>
  <si>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</si>
  <si>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</si>
  <si>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</si>
  <si>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</si>
  <si>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</si>
  <si>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</si>
  <si>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</si>
  <si>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</si>
  <si>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</si>
  <si>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</si>
  <si>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</si>
  <si>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</si>
  <si>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</si>
  <si>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</si>
  <si>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</si>
  <si>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</si>
  <si>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</si>
  <si>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</si>
  <si>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</si>
  <si>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</si>
  <si>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</si>
  <si>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</si>
  <si>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</si>
  <si>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</si>
  <si>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</si>
  <si>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</si>
  <si>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</si>
  <si>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</si>
  <si>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</si>
  <si>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</si>
  <si>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</si>
  <si>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</si>
  <si>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</si>
  <si>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</si>
  <si>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</si>
  <si>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</si>
  <si>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</si>
  <si>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</si>
  <si>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</si>
  <si>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</si>
  <si>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</si>
  <si>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</si>
  <si>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</si>
  <si>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</si>
  <si>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</si>
  <si>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</si>
  <si>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</si>
  <si>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</si>
  <si>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</si>
  <si>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</si>
  <si>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</si>
  <si>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</si>
  <si>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</si>
  <si>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</si>
  <si>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</si>
  <si>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</si>
  <si>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</si>
  <si>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</si>
  <si>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</si>
  <si>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</si>
  <si>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</si>
  <si>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</si>
  <si>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</si>
  <si>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</si>
  <si>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</si>
  <si>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</si>
  <si>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</si>
  <si>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</si>
  <si>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</si>
  <si>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</si>
  <si>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</si>
  <si>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</si>
  <si>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</si>
  <si>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</si>
  <si>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</si>
  <si>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</si>
  <si>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</si>
  <si>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</si>
  <si>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</si>
  <si>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</si>
  <si>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</si>
  <si>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</si>
  <si>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</si>
  <si>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</si>
  <si>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</si>
  <si>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</si>
  <si>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</si>
  <si>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</si>
  <si>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</si>
  <si>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</si>
  <si>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</si>
  <si>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</si>
  <si>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</si>
  <si>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</si>
  <si>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</si>
  <si>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</si>
  <si>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</si>
  <si>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</si>
  <si>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</si>
  <si>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</si>
  <si>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</si>
  <si>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</si>
  <si>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</si>
  <si>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</si>
  <si>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</si>
  <si>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</si>
  <si>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</si>
  <si>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</si>
  <si>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</si>
  <si>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</si>
  <si>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</si>
  <si>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</si>
  <si>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</si>
  <si>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</si>
  <si>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</si>
  <si>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</si>
  <si>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</si>
  <si>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</si>
  <si>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</si>
  <si>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</si>
  <si>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</si>
  <si>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</si>
  <si>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</si>
  <si>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</si>
  <si>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</si>
  <si>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</si>
  <si>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</si>
  <si>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</si>
  <si>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</si>
  <si>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</si>
  <si>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</si>
  <si>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</si>
  <si>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</si>
  <si>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</si>
  <si>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</si>
  <si>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</si>
  <si>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</si>
  <si>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</si>
  <si>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</si>
  <si>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</si>
  <si>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</si>
  <si>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</si>
  <si>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</si>
  <si>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</si>
  <si>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</si>
  <si>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</si>
  <si>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</si>
  <si>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</si>
  <si>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</si>
  <si>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</si>
  <si>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</si>
  <si>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</si>
  <si>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</si>
  <si>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</si>
  <si>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</si>
  <si>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</si>
  <si>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</si>
  <si>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</si>
  <si>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</si>
  <si>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</si>
  <si>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</si>
  <si>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</si>
  <si>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</si>
  <si>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</si>
  <si>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</si>
  <si>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</si>
  <si>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</si>
  <si>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</si>
  <si>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</si>
  <si>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</si>
  <si>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</si>
  <si>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</si>
  <si>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</si>
  <si>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</si>
  <si>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</si>
  <si>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</si>
  <si>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</si>
  <si>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</si>
  <si>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</si>
  <si>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</si>
  <si>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</si>
  <si>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</si>
  <si>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</si>
  <si>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</si>
  <si>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</si>
  <si>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</si>
  <si>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</si>
  <si>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</si>
  <si>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</si>
  <si>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</si>
  <si>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</si>
  <si>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</si>
  <si>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</si>
  <si>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</si>
  <si>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</si>
  <si>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</si>
  <si>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</si>
  <si>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</si>
  <si>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</si>
  <si>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</si>
  <si>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</si>
  <si>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</si>
  <si>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</si>
  <si>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</si>
  <si>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</si>
  <si>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</si>
  <si>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</si>
  <si>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</si>
  <si>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</si>
  <si>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</si>
  <si>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</si>
  <si>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</si>
  <si>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</si>
  <si>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</si>
  <si>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</si>
  <si>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</si>
  <si>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</si>
  <si>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</si>
  <si>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</si>
  <si>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</si>
  <si>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</si>
  <si>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</si>
  <si>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</si>
  <si>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</si>
  <si>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</si>
  <si>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</si>
  <si>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</si>
  <si>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</si>
  <si>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</si>
  <si>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</si>
  <si>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</si>
  <si>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</si>
  <si>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</si>
  <si>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</si>
  <si>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</si>
  <si>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</si>
  <si>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</si>
  <si>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</si>
  <si>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</si>
  <si>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</si>
  <si>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</si>
  <si>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</si>
  <si>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</si>
  <si>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</si>
  <si>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</si>
  <si>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</si>
  <si>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</si>
  <si>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</si>
  <si>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</si>
  <si>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</si>
  <si>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</si>
  <si>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</si>
  <si>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</si>
  <si>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</si>
  <si>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</si>
  <si>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</si>
  <si>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</si>
  <si>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</si>
  <si>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</si>
  <si>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</si>
  <si>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</si>
  <si>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</si>
  <si>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</si>
  <si>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</si>
  <si>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</si>
  <si>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</si>
  <si>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</si>
  <si>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</si>
  <si>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</si>
  <si>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</si>
  <si>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</si>
  <si>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</si>
  <si>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</si>
  <si>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</si>
  <si>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</si>
  <si>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</si>
  <si>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</si>
  <si>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</si>
  <si>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</si>
  <si>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</si>
  <si>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</si>
  <si>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</si>
  <si>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</si>
  <si>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</si>
  <si>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</si>
  <si>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</si>
  <si>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</si>
  <si>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</si>
  <si>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</si>
  <si>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</si>
  <si>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</si>
  <si>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</si>
  <si>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</si>
  <si>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</si>
  <si>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</si>
  <si>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</si>
  <si>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</si>
  <si>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</si>
  <si>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</si>
  <si>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</si>
  <si>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</si>
  <si>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</si>
  <si>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</si>
  <si>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</si>
  <si>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</si>
  <si>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</si>
  <si>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</si>
  <si>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</si>
  <si>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</si>
  <si>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</si>
  <si>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</si>
  <si>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</si>
  <si>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</si>
  <si>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</si>
  <si>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</si>
  <si>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</si>
  <si>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</si>
  <si>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</si>
  <si>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</si>
  <si>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</si>
  <si>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</si>
  <si>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</si>
  <si>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</si>
  <si>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</si>
  <si>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</si>
  <si>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</si>
  <si>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</si>
  <si>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</si>
  <si>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</si>
  <si>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</si>
  <si>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</si>
  <si>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</si>
  <si>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</si>
  <si>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</si>
  <si>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</si>
  <si>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</si>
  <si>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</si>
  <si>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</si>
  <si>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</si>
  <si>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</si>
  <si>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</si>
  <si>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</si>
  <si>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</si>
  <si>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</si>
  <si>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</si>
  <si>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</si>
  <si>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</si>
  <si>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</si>
  <si>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</si>
  <si>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</si>
  <si>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</si>
  <si>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</si>
  <si>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</si>
  <si>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</si>
  <si>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</si>
  <si>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</si>
  <si>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</si>
  <si>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</si>
  <si>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</si>
  <si>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</si>
  <si>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</si>
  <si>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</si>
  <si>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</si>
  <si>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</si>
  <si>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</si>
  <si>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</si>
  <si>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</si>
  <si>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</si>
  <si>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</si>
  <si>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</si>
  <si>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</si>
  <si>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</si>
  <si>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</si>
  <si>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</si>
  <si>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</si>
  <si>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</si>
  <si>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</si>
  <si>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</si>
  <si>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</si>
  <si>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</si>
  <si>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</si>
  <si>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</si>
  <si>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</si>
  <si>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</si>
  <si>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</si>
  <si>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</si>
  <si>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</si>
  <si>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</si>
  <si>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</si>
  <si>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</si>
  <si>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</si>
  <si>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</si>
  <si>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</si>
  <si>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</si>
  <si>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</si>
  <si>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</si>
  <si>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</si>
  <si>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</si>
  <si>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</si>
  <si>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</si>
  <si>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</si>
  <si>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</si>
  <si>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</si>
  <si>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</si>
  <si>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</si>
  <si>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</si>
  <si>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</si>
  <si>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</si>
  <si>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</si>
  <si>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</si>
  <si>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</si>
  <si>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</si>
  <si>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</si>
  <si>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</si>
  <si>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</si>
  <si>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</si>
  <si>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</si>
  <si>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</si>
  <si>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</si>
  <si>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</si>
  <si>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</si>
  <si>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</si>
  <si>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</si>
  <si>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</si>
  <si>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</si>
  <si>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</si>
  <si>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</si>
  <si>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</si>
  <si>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</si>
  <si>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</si>
  <si>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</si>
  <si>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</si>
  <si>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</si>
  <si>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</si>
  <si>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</si>
  <si>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</si>
  <si>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</si>
  <si>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</si>
  <si>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</si>
  <si>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</si>
  <si>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</si>
  <si>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</si>
  <si>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</si>
  <si>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</si>
  <si>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</si>
  <si>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</si>
  <si>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</si>
  <si>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</si>
  <si>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</si>
  <si>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</si>
  <si>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</si>
  <si>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</si>
  <si>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</si>
  <si>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</si>
  <si>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</si>
  <si>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</si>
  <si>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</si>
  <si>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</si>
  <si>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</si>
  <si>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</si>
  <si>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</si>
  <si>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</si>
  <si>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</si>
  <si>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</si>
  <si>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</si>
  <si>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</si>
  <si>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</si>
  <si>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</si>
  <si>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</si>
  <si>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</si>
  <si>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</si>
  <si>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</si>
  <si>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</si>
  <si>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</si>
  <si>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</si>
  <si>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</si>
  <si>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</si>
  <si>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</si>
  <si>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</si>
  <si>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</si>
  <si>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</si>
  <si>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</si>
  <si>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</si>
  <si>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</si>
  <si>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</si>
  <si>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</si>
  <si>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</si>
  <si>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</si>
  <si>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</si>
  <si>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</si>
  <si>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</si>
  <si>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</si>
  <si>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</si>
  <si>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</si>
  <si>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</si>
  <si>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</si>
  <si>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</si>
  <si>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</si>
  <si>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</si>
  <si>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</si>
  <si>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</si>
  <si>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</si>
  <si>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</si>
  <si>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</si>
  <si>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</si>
  <si>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</si>
  <si>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</si>
  <si>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</si>
  <si>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</si>
  <si>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</si>
  <si>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</si>
  <si>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</si>
  <si>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</si>
  <si>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</si>
  <si>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</si>
  <si>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</si>
  <si>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</si>
  <si>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</si>
  <si>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</si>
  <si>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</si>
  <si>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</si>
  <si>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</si>
  <si>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</si>
  <si>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</si>
  <si>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</si>
  <si>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</si>
  <si>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</si>
  <si>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</si>
  <si>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</si>
  <si>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</si>
  <si>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</si>
  <si>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</si>
  <si>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</si>
  <si>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</si>
  <si>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</si>
  <si>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</si>
  <si>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</si>
  <si>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</si>
  <si>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</si>
  <si>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</si>
  <si>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</si>
  <si>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</si>
  <si>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</si>
  <si>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</si>
  <si>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</si>
  <si>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</si>
  <si>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</si>
  <si>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</si>
  <si>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</si>
  <si>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</si>
  <si>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</si>
  <si>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</si>
  <si>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</si>
  <si>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</si>
  <si>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</si>
  <si>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</si>
  <si>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</si>
  <si>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</si>
  <si>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</si>
  <si>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</si>
  <si>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</si>
  <si>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</si>
  <si>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</si>
  <si>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</si>
  <si>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</si>
  <si>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</si>
  <si>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</si>
  <si>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</si>
  <si>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</si>
  <si>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</si>
  <si>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</si>
  <si>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</si>
  <si>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</si>
  <si>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</si>
  <si>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</si>
  <si>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</si>
  <si>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</si>
  <si>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</si>
  <si>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</si>
  <si>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</si>
  <si>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</si>
  <si>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</si>
  <si>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</si>
  <si>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</si>
  <si>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</si>
  <si>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</si>
  <si>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</si>
  <si>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</si>
  <si>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</si>
  <si>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</si>
  <si>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</si>
  <si>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</si>
  <si>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</si>
  <si>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</si>
  <si>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</si>
  <si>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</si>
  <si>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</si>
  <si>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</si>
  <si>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</si>
  <si>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</si>
  <si>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</si>
  <si>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</si>
  <si>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</si>
  <si>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</si>
  <si>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</si>
  <si>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</si>
  <si>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</si>
  <si>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</si>
  <si>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</si>
  <si>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</si>
  <si>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</si>
  <si>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</si>
  <si>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</si>
  <si>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</si>
  <si>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</si>
  <si>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</si>
  <si>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</si>
  <si>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</si>
  <si>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</si>
  <si>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</si>
  <si>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</si>
  <si>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</si>
  <si>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</si>
  <si>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</si>
  <si>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</si>
  <si>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</si>
  <si>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</si>
  <si>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</si>
  <si>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</si>
  <si>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</si>
  <si>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</si>
  <si>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</si>
  <si>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</si>
  <si>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</si>
  <si>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</si>
  <si>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</si>
  <si>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</si>
  <si>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</si>
  <si>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</si>
  <si>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</si>
  <si>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</si>
  <si>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</si>
  <si>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</si>
  <si>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</si>
  <si>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</si>
  <si>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</si>
  <si>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</si>
  <si>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</si>
  <si>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</si>
  <si>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</si>
  <si>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</si>
  <si>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</si>
  <si>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</si>
  <si>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</si>
  <si>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</si>
  <si>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</si>
  <si>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</si>
  <si>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</si>
  <si>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</si>
  <si>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</si>
  <si>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</si>
  <si>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</si>
  <si>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</si>
  <si>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</si>
  <si>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</si>
  <si>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</si>
  <si>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</si>
  <si>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</si>
  <si>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</si>
  <si>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</si>
  <si>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</si>
  <si>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</si>
  <si>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</si>
  <si>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</si>
  <si>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</si>
  <si>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</si>
  <si>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</si>
  <si>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</si>
  <si>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</si>
  <si>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</si>
  <si>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</si>
  <si>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</si>
  <si>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</si>
  <si>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</si>
  <si>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</si>
  <si>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</si>
  <si>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</si>
  <si>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</si>
  <si>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</si>
  <si>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</si>
  <si>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</si>
  <si>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</si>
  <si>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</si>
  <si>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</si>
  <si>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</si>
  <si>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</si>
  <si>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</si>
  <si>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</si>
  <si>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</si>
  <si>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</si>
  <si>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</si>
  <si>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</si>
  <si>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</si>
  <si>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</si>
  <si>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</si>
  <si>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</si>
  <si>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</si>
  <si>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</si>
  <si>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</si>
  <si>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</si>
  <si>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</si>
  <si>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</si>
  <si>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</si>
  <si>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</si>
  <si>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</si>
  <si>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</si>
  <si>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</si>
  <si>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</si>
  <si>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</si>
  <si>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</si>
  <si>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</si>
  <si>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</si>
  <si>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</si>
  <si>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</si>
  <si>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</si>
  <si>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</si>
  <si>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</si>
  <si>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</si>
  <si>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</si>
  <si>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</si>
  <si>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</si>
  <si>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</si>
  <si>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</si>
  <si>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</si>
  <si>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</si>
  <si>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</si>
  <si>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</si>
  <si>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</si>
  <si>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</si>
  <si>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</si>
  <si>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</si>
  <si>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</si>
  <si>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</si>
  <si>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</si>
  <si>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</si>
  <si>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</si>
  <si>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</si>
  <si>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</si>
  <si>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</si>
  <si>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</si>
  <si>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</si>
  <si>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</si>
  <si>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</si>
  <si>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</si>
  <si>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</si>
  <si>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</si>
  <si>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</si>
  <si>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</si>
  <si>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</si>
  <si>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</si>
  <si>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</si>
  <si>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</si>
  <si>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</si>
  <si>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</si>
  <si>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</si>
  <si>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</si>
  <si>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</si>
  <si>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</si>
  <si>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</si>
  <si>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</si>
  <si>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</si>
  <si>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</si>
  <si>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</si>
  <si>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</si>
  <si>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</si>
  <si>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</si>
  <si>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</si>
  <si>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</si>
  <si>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</si>
  <si>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</si>
  <si>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</si>
  <si>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</si>
  <si>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</si>
  <si>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</si>
  <si>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</si>
  <si>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</si>
  <si>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</si>
  <si>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</si>
  <si>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</si>
  <si>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</si>
  <si>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</si>
  <si>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</si>
  <si>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</si>
  <si>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</si>
  <si>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</si>
  <si>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</si>
  <si>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</si>
  <si>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</si>
  <si>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</si>
  <si>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</si>
  <si>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</si>
  <si>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</si>
  <si>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</si>
  <si>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</si>
  <si>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</si>
  <si>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</si>
  <si>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</si>
  <si>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</si>
  <si>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</si>
  <si>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</si>
  <si>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</si>
  <si>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</si>
  <si>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</si>
  <si>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</si>
  <si>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</si>
  <si>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</si>
  <si>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</si>
  <si>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</si>
  <si>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</si>
  <si>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</si>
  <si>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</si>
  <si>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</si>
  <si>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</si>
  <si>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</si>
  <si>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</si>
  <si>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</si>
  <si>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</si>
  <si>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</si>
  <si>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</si>
  <si>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</si>
  <si>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</si>
  <si>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</si>
  <si>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</si>
  <si>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</si>
  <si>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</si>
  <si>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</si>
  <si>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</si>
  <si>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</si>
  <si>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</si>
  <si>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</si>
  <si>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</si>
  <si>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</si>
  <si>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</si>
  <si>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</si>
  <si>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</si>
  <si>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</si>
  <si>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</si>
  <si>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</si>
  <si>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</si>
  <si>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</si>
  <si>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</si>
  <si>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</si>
  <si>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</si>
  <si>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</si>
  <si>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</si>
  <si>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</si>
  <si>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</si>
  <si>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</si>
  <si>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</si>
  <si>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</si>
  <si>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</si>
  <si>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</si>
  <si>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</si>
  <si>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</si>
  <si>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</si>
  <si>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</si>
  <si>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</si>
  <si>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</si>
  <si>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</si>
  <si>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</si>
  <si>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</si>
  <si>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</si>
  <si>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</si>
  <si>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</si>
  <si>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</si>
  <si>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</si>
  <si>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</si>
  <si>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</si>
  <si>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</si>
  <si>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</si>
  <si>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</si>
  <si>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</si>
  <si>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</si>
  <si>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</si>
  <si>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</si>
  <si>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</si>
  <si>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</si>
  <si>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</si>
  <si>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</si>
  <si>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</si>
  <si>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</si>
  <si>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</si>
  <si>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</si>
  <si>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</si>
  <si>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</si>
  <si>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</si>
  <si>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</si>
  <si>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</si>
  <si>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</si>
  <si>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</si>
  <si>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</si>
  <si>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</si>
  <si>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</si>
  <si>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</si>
  <si>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</si>
  <si>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</si>
  <si>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</si>
  <si>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</si>
  <si>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</si>
  <si>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</si>
  <si>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</si>
  <si>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</si>
  <si>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</si>
  <si>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</si>
  <si>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</si>
  <si>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</si>
  <si>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</si>
  <si>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</si>
  <si>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</si>
  <si>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</si>
  <si>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</si>
  <si>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</si>
  <si>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</si>
  <si>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</si>
  <si>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</si>
  <si>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</si>
  <si>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</si>
  <si>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</si>
  <si>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</si>
  <si>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</si>
  <si>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</si>
  <si>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</si>
  <si>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</si>
  <si>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</si>
  <si>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</si>
  <si>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</si>
  <si>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</si>
  <si>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</si>
  <si>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</si>
  <si>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</si>
  <si>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</si>
  <si>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</si>
  <si>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</si>
  <si>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</si>
  <si>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</si>
  <si>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</si>
  <si>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</si>
  <si>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</si>
  <si>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</si>
  <si>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</si>
  <si>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</si>
  <si>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</si>
  <si>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</si>
  <si>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</si>
  <si>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</si>
  <si>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</si>
  <si>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</si>
  <si>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</si>
  <si>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</si>
  <si>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</si>
  <si>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</si>
  <si>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</si>
  <si>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</si>
  <si>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</si>
  <si>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</si>
  <si>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</si>
  <si>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</si>
  <si>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</si>
  <si>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</si>
  <si>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</si>
  <si>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</si>
  <si>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</si>
  <si>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</si>
  <si>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</si>
  <si>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</si>
  <si>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</si>
  <si>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</si>
  <si>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</si>
  <si>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</si>
  <si>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</si>
  <si>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</si>
  <si>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</si>
  <si>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</si>
  <si>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</si>
  <si>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</si>
  <si>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</si>
  <si>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</si>
  <si>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</si>
  <si>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</si>
  <si>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</si>
  <si>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</si>
  <si>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</si>
  <si>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</si>
  <si>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</si>
  <si>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</si>
  <si>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</si>
  <si>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</si>
  <si>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</si>
  <si>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</si>
  <si>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</si>
  <si>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</si>
  <si>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</si>
  <si>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</si>
  <si>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</si>
  <si>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</si>
  <si>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</si>
  <si>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</si>
  <si>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</si>
  <si>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</si>
  <si>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</si>
  <si>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</si>
  <si>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</si>
  <si>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</si>
  <si>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</si>
  <si>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</si>
  <si>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</si>
  <si>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</si>
  <si>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</si>
  <si>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</si>
  <si>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</si>
  <si>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</si>
  <si>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</si>
  <si>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</si>
  <si>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</si>
  <si>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</si>
  <si>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Grand Total</t>
  </si>
  <si>
    <t>Sum of Sales</t>
  </si>
  <si>
    <t>Jan</t>
  </si>
  <si>
    <t>Feb</t>
  </si>
  <si>
    <t>Mar</t>
  </si>
  <si>
    <t>Apr</t>
  </si>
  <si>
    <t>May</t>
  </si>
  <si>
    <t>Jun</t>
  </si>
  <si>
    <t>Jul</t>
  </si>
  <si>
    <t>Aug</t>
  </si>
  <si>
    <t>Sep</t>
  </si>
  <si>
    <t>Oct</t>
  </si>
  <si>
    <t>Nov</t>
  </si>
  <si>
    <t>Dec</t>
  </si>
  <si>
    <t>Sum of Profit</t>
  </si>
  <si>
    <t>Months (Order Date)</t>
  </si>
  <si>
    <t>Count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</si>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</sst>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2" borderId="0" xfId="0" applyFont="1" applyFill="1"/>
    <xf numFmtId="0" fontId="0" fillId="0" borderId="0" xfId="0" pivotButton="1"/>
    <xf numFmtId="2" fontId="0" fillId="0" borderId="0" xfId="0" applyNumberFormat="1"/>
    <xf numFmtId="164" fontId="0" fillId="0" borderId="0" xfId="0" applyNumberFormat="1"/>
    <xf numFmtId="165" fontId="0" fillId="0" borderId="0" xfId="0" applyNumberFormat="1"/>
  </cellXfs>
  <cellStyles count="1">
    <cellStyle name="Normal" xfId="0" builtinId="0"/>
  </cellStyles>
  <dxfs count="13">
    <dxf>
      <numFmt numFmtId="164" formatCode="0.0"/>
    </dxf>
    <dxf>
      <numFmt numFmtId="164" formatCode="0.0"/>
    </dxf>
    <dxf>
      <numFmt numFmtId="0" formatCode="General"/>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Slicer Style 1" pivot="0" table="0" count="0" xr9:uid="{E44CED4B-408B-4F62-9705-B1077CA4F373}"/>
  </tableStyles>
  <colors>
    <mruColors>
      <color rgb="FF104B66"/>
      <color rgb="FF80507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[DASHBOARD.xlsx]Sheet2!PivotTable4</c:name>
    <c:fmtId val="0"/>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Sheet2!$G$18</c:f>
              <c:strCache>
                <c:ptCount val="1"/>
                <c:pt idx="0">
                  <c:v>Total</c:v>
                </c:pt>
              </c:strCache>
            </c:strRef>
          </c:tx>
          <c:spPr>
            <a:solidFill>
              <a:schemeClr val="accent3"/>
            </a:solidFill>
            <a:ln>
              <a:noFill/>
            </a:ln>
            <a:effectLst/>
            <a:sp3d/>
          </c:spPr>
          <c:invertIfNegative val="0"/>
          <c:cat>
            <c:strRef>
              <c:f>Sheet2!$F$19:$F$29</c:f>
              <c:strCache>
                <c:ptCount val="10"/>
                <c:pt idx="0">
                  <c:v>Bretford CR4500 Series Slim Rectangular Table</c:v>
                </c:pt>
                <c:pt idx="1">
                  <c:v>Canon Image Class D660 Copier</c:v>
                </c:pt>
                <c:pt idx="2">
                  <c:v>Canon imageCLASS MF7460 Monochrome Digital Laser Multifunction Copier</c:v>
                </c:pt>
                <c:pt idx="3">
                  <c:v>Cubify CubeX 3D Printer Triple Head Print</c:v>
                </c:pt>
                <c:pt idx="4">
                  <c:v>Fellowes PB500 Electric Punch Plastic Comb Binding Machine with Manual Bind</c:v>
                </c:pt>
                <c:pt idx="5">
                  <c:v>GBC DocuBind P400 Electric Binding System</c:v>
                </c:pt>
                <c:pt idx="6">
                  <c:v>Global Deluxe High-Back Manager's Chair</c:v>
                </c:pt>
                <c:pt idx="7">
                  <c:v>Lexmark MX611dhe Monochrome Laser Printer</c:v>
                </c:pt>
                <c:pt idx="8">
                  <c:v>Logitech P710e Mobile Speakerphone</c:v>
                </c:pt>
                <c:pt idx="9">
                  <c:v>Riverside Palais Royal Lawyers Bookcase, Royale Cherry Finish</c:v>
                </c:pt>
              </c:strCache>
            </c:strRef>
          </c:cat>
          <c:val>
            <c:numRef>
              <c:f>Sheet2!$G$19:$G$29</c:f>
              <c:numCache>
                <c:formatCode>General</c:formatCode>
                <c:ptCount val="10"/>
                <c:pt idx="0">
                  <c:v>3116.4794999999999</c:v>
                </c:pt>
                <c:pt idx="1">
                  <c:v>2999.95</c:v>
                </c:pt>
                <c:pt idx="2">
                  <c:v>3991.98</c:v>
                </c:pt>
                <c:pt idx="3">
                  <c:v>7999.98</c:v>
                </c:pt>
                <c:pt idx="4">
                  <c:v>6354.95</c:v>
                </c:pt>
                <c:pt idx="5">
                  <c:v>4355.1679999999997</c:v>
                </c:pt>
                <c:pt idx="6">
                  <c:v>3059.9859999999999</c:v>
                </c:pt>
                <c:pt idx="7">
                  <c:v>14279.916000000001</c:v>
                </c:pt>
                <c:pt idx="8">
                  <c:v>3965.346</c:v>
                </c:pt>
                <c:pt idx="9">
                  <c:v>5479.6956</c:v>
                </c:pt>
              </c:numCache>
            </c:numRef>
          </c:val>
          <c:extLst>
            <c:ext xmlns:c16="http://schemas.microsoft.com/office/drawing/2014/chart" uri="{C3380CC4-5D6E-409C-BE32-E72D297353CC}">
              <c16:uniqueId val="{00000000-326E-4A1C-B490-1B5FD37F9DD4}"/>
            </c:ext>
          </c:extLst>
        </c:ser>
        <c:dLbls>
          <c:showLegendKey val="0"/>
          <c:showVal val="0"/>
          <c:showCatName val="0"/>
          <c:showSerName val="0"/>
          <c:showPercent val="0"/>
          <c:showBubbleSize val="0"/>
        </c:dLbls>
        <c:gapWidth val="150"/>
        <c:shape val="box"/>
        <c:axId val="465945552"/>
        <c:axId val="465946032"/>
        <c:axId val="0"/>
      </c:bar3DChart>
      <c:catAx>
        <c:axId val="46594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5946032"/>
        <c:crosses val="autoZero"/>
        <c:auto val="1"/>
        <c:lblAlgn val="ctr"/>
        <c:lblOffset val="100"/>
        <c:noMultiLvlLbl val="0"/>
      </c:catAx>
      <c:valAx>
        <c:axId val="46594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594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[DASHBOARD.xlsx]Sheet2!PivotTable3</c:name>
    <c:fmtId val="0"/>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Sheet2!$G$3</c:f>
              <c:strCache>
                <c:ptCount val="1"/>
                <c:pt idx="0">
                  <c:v>Total</c:v>
                </c:pt>
              </c:strCache>
            </c:strRef>
          </c:tx>
          <c:spPr>
            <a:solidFill>
              <a:schemeClr val="accent3"/>
            </a:solidFill>
            <a:ln>
              <a:noFill/>
            </a:ln>
            <a:effectLst/>
            <a:sp3d/>
          </c:spPr>
          <c:cat>
            <c:strRef>
              <c:f>Sheet2!$F$4:$F$14</c:f>
              <c:strCache>
                <c:ptCount val="10"/>
                <c:pt idx="0">
                  <c:v>Adam Bellavance</c:v>
                </c:pt>
                <c:pt idx="1">
                  <c:v>Alan Dominguez</c:v>
                </c:pt>
                <c:pt idx="2">
                  <c:v>Becky Martin</c:v>
                </c:pt>
                <c:pt idx="3">
                  <c:v>Christopher Martinez</c:v>
                </c:pt>
                <c:pt idx="4">
                  <c:v>Grant Thornton</c:v>
                </c:pt>
                <c:pt idx="5">
                  <c:v>Keith Herrera</c:v>
                </c:pt>
                <c:pt idx="6">
                  <c:v>Nathan Mautz</c:v>
                </c:pt>
                <c:pt idx="7">
                  <c:v>Ross Baird</c:v>
                </c:pt>
                <c:pt idx="8">
                  <c:v>Sean Braxton</c:v>
                </c:pt>
                <c:pt idx="9">
                  <c:v>Tracy Blumstein</c:v>
                </c:pt>
              </c:strCache>
            </c:strRef>
          </c:cat>
          <c:val>
            <c:numRef>
              <c:f>Sheet2!$G$4:$G$14</c:f>
              <c:numCache>
                <c:formatCode>0.00</c:formatCode>
                <c:ptCount val="10"/>
                <c:pt idx="0">
                  <c:v>4438.6859999999997</c:v>
                </c:pt>
                <c:pt idx="1">
                  <c:v>4789.9380000000001</c:v>
                </c:pt>
                <c:pt idx="2">
                  <c:v>10539.896000000001</c:v>
                </c:pt>
                <c:pt idx="3">
                  <c:v>6412.7699999999995</c:v>
                </c:pt>
                <c:pt idx="4">
                  <c:v>8167.4199999999992</c:v>
                </c:pt>
                <c:pt idx="5">
                  <c:v>3955.5070000000005</c:v>
                </c:pt>
                <c:pt idx="6">
                  <c:v>4807.3719999999994</c:v>
                </c:pt>
                <c:pt idx="7">
                  <c:v>4524.9960000000001</c:v>
                </c:pt>
                <c:pt idx="8">
                  <c:v>5579.9400000000005</c:v>
                </c:pt>
                <c:pt idx="9">
                  <c:v>3795.5880000000006</c:v>
                </c:pt>
              </c:numCache>
            </c:numRef>
          </c:val>
          <c:extLst>
            <c:ext xmlns:c16="http://schemas.microsoft.com/office/drawing/2014/chart" uri="{C3380CC4-5D6E-409C-BE32-E72D297353CC}">
              <c16:uniqueId val="{00000000-3DC8-459D-AE71-BB187B174F19}"/>
            </c:ext>
          </c:extLst>
        </c:ser>
        <c:dLbls>
          <c:showLegendKey val="0"/>
          <c:showVal val="0"/>
          <c:showCatName val="0"/>
          <c:showSerName val="0"/>
          <c:showPercent val="0"/>
          <c:showBubbleSize val="0"/>
        </c:dLbls>
        <c:axId val="363385488"/>
        <c:axId val="363387888"/>
        <c:axId val="0"/>
      </c:area3DChart>
      <c:catAx>
        <c:axId val="36338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63387888"/>
        <c:crosses val="autoZero"/>
        <c:auto val="1"/>
        <c:lblAlgn val="ctr"/>
        <c:lblOffset val="100"/>
        <c:noMultiLvlLbl val="0"/>
      </c:catAx>
      <c:valAx>
        <c:axId val="3633878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63385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[DASHBOARD.xlsx]Sheet2!PivotTable8</c:name>
    <c:fmtId val="0"/>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Sheet2!$B$22</c:f>
              <c:strCache>
                <c:ptCount val="1"/>
                <c:pt idx="0">
                  <c:v>Total</c:v>
                </c:pt>
              </c:strCache>
            </c:strRef>
          </c:tx>
          <c:spPr>
            <a:solidFill>
              <a:schemeClr val="accent3"/>
            </a:solidFill>
            <a:ln>
              <a:noFill/>
            </a:ln>
            <a:effectLst/>
            <a:sp3d/>
          </c:spPr>
          <c:invertIfNegative val="0"/>
          <c:cat>
            <c:strRef>
              <c:f>Sheet2!$A$23:$A$35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Sheet2!$B$23:$B$35</c:f>
              <c:numCache>
                <c:formatCode>0.00</c:formatCode>
                <c:ptCount val="12"/>
                <c:pt idx="0">
                  <c:v>28536.485199999985</c:v>
                </c:pt>
                <c:pt idx="1">
                  <c:v>1437.4445999999998</c:v>
                </c:pt>
                <c:pt idx="2">
                  <c:v>11.688199999999998</c:v>
                </c:pt>
                <c:pt idx="3">
                  <c:v>9074.2289999999921</c:v>
                </c:pt>
                <c:pt idx="4">
                  <c:v>-929.04529999999988</c:v>
                </c:pt>
                <c:pt idx="5">
                  <c:v>-411.96040000000005</c:v>
                </c:pt>
                <c:pt idx="6">
                  <c:v>-3528.7615999999998</c:v>
                </c:pt>
                <c:pt idx="7">
                  <c:v>-1057.6527000000001</c:v>
                </c:pt>
                <c:pt idx="8">
                  <c:v>-7837.5184000000008</c:v>
                </c:pt>
                <c:pt idx="9">
                  <c:v>-998.70579999999995</c:v>
                </c:pt>
                <c:pt idx="10">
                  <c:v>-3744.8598000000002</c:v>
                </c:pt>
                <c:pt idx="11">
                  <c:v>-1805.1637999999998</c:v>
                </c:pt>
              </c:numCache>
            </c:numRef>
          </c:val>
          <c:extLst>
            <c:ext xmlns:c16="http://schemas.microsoft.com/office/drawing/2014/chart" uri="{C3380CC4-5D6E-409C-BE32-E72D297353CC}">
              <c16:uniqueId val="{00000000-584D-4CE7-BADE-FC33AC4B9039}"/>
            </c:ext>
          </c:extLst>
        </c:ser>
        <c:dLbls>
          <c:showLegendKey val="0"/>
          <c:showVal val="0"/>
          <c:showCatName val="0"/>
          <c:showSerName val="0"/>
          <c:showPercent val="0"/>
          <c:showBubbleSize val="0"/>
        </c:dLbls>
        <c:gapWidth val="150"/>
        <c:shape val="box"/>
        <c:axId val="988856416"/>
        <c:axId val="988865536"/>
        <c:axId val="0"/>
      </c:bar3DChart>
      <c:catAx>
        <c:axId val="98885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8865536"/>
        <c:crosses val="autoZero"/>
        <c:auto val="1"/>
        <c:lblAlgn val="ctr"/>
        <c:lblOffset val="100"/>
        <c:noMultiLvlLbl val="0"/>
      </c:catAx>
      <c:valAx>
        <c:axId val="988865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885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[DASHBOARD.xlsx]Sheet2!PivotTable2</c:name>
    <c:fmtId val="0"/>
  </c:pivotSource>
  <c:chart>
    <c:autoTitleDeleted val="1"/>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0.00</c:formatCode>
                <c:ptCount val="12"/>
                <c:pt idx="0">
                  <c:v>13953.075999999994</c:v>
                </c:pt>
                <c:pt idx="1">
                  <c:v>2404.3920000000003</c:v>
                </c:pt>
                <c:pt idx="2">
                  <c:v>12273.429800000002</c:v>
                </c:pt>
                <c:pt idx="3">
                  <c:v>13509.636499999997</c:v>
                </c:pt>
                <c:pt idx="4">
                  <c:v>15697.455999999996</c:v>
                </c:pt>
                <c:pt idx="5">
                  <c:v>24485.696999999993</c:v>
                </c:pt>
                <c:pt idx="6">
                  <c:v>6843.3879999999999</c:v>
                </c:pt>
                <c:pt idx="7">
                  <c:v>13081.894999999997</c:v>
                </c:pt>
                <c:pt idx="8">
                  <c:v>52116.053600000007</c:v>
                </c:pt>
                <c:pt idx="9">
                  <c:v>16506.079499999996</c:v>
                </c:pt>
                <c:pt idx="10">
                  <c:v>36705.698499999999</c:v>
                </c:pt>
                <c:pt idx="11">
                  <c:v>33553.965999999986</c:v>
                </c:pt>
              </c:numCache>
            </c:numRef>
          </c:val>
          <c:smooth val="0"/>
          <c:extLst>
            <c:ext xmlns:c16="http://schemas.microsoft.com/office/drawing/2014/chart" uri="{C3380CC4-5D6E-409C-BE32-E72D297353CC}">
              <c16:uniqueId val="{00000000-E773-4A27-A90B-B7B09DD8494D}"/>
            </c:ext>
          </c:extLst>
        </c:ser>
        <c:dLbls>
          <c:showLegendKey val="0"/>
          <c:showVal val="0"/>
          <c:showCatName val="0"/>
          <c:showSerName val="0"/>
          <c:showPercent val="0"/>
          <c:showBubbleSize val="0"/>
        </c:dLbls>
        <c:marker val="1"/>
        <c:smooth val="0"/>
        <c:axId val="547459232"/>
        <c:axId val="547457312"/>
      </c:lineChart>
      <c:catAx>
        <c:axId val="5474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47457312"/>
        <c:crosses val="autoZero"/>
        <c:auto val="1"/>
        <c:lblAlgn val="ctr"/>
        <c:lblOffset val="100"/>
        <c:noMultiLvlLbl val="0"/>
      </c:catAx>
      <c:valAx>
        <c:axId val="547457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4745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[DASHBOARD.xlsx]Sheet2!PivotTable5</c:name>
    <c:fmtId val="5"/>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Sheet2!$K$3</c:f>
              <c:strCache>
                <c:ptCount val="1"/>
                <c:pt idx="0">
                  <c:v>Sum of Sales</c:v>
                </c:pt>
              </c:strCache>
            </c:strRef>
          </c:tx>
          <c:spPr>
            <a:solidFill>
              <a:schemeClr val="accent3">
                <a:shade val="76000"/>
              </a:schemeClr>
            </a:solidFill>
            <a:ln>
              <a:noFill/>
            </a:ln>
            <a:effectLst/>
            <a:sp3d/>
          </c:spPr>
          <c:cat>
            <c:strRef>
              <c:f>Sheet2!$J$4:$J$7</c:f>
              <c:strCache>
                <c:ptCount val="3"/>
                <c:pt idx="0">
                  <c:v>Consumer</c:v>
                </c:pt>
                <c:pt idx="1">
                  <c:v>Corporate</c:v>
                </c:pt>
                <c:pt idx="2">
                  <c:v>Home Office</c:v>
                </c:pt>
              </c:strCache>
            </c:strRef>
          </c:cat>
          <c:val>
            <c:numRef>
              <c:f>Sheet2!$K$4:$K$7</c:f>
              <c:numCache>
                <c:formatCode>0.00</c:formatCode>
                <c:ptCount val="3"/>
                <c:pt idx="0">
                  <c:v>118554.30340000006</c:v>
                </c:pt>
                <c:pt idx="1">
                  <c:v>70821.30180000003</c:v>
                </c:pt>
                <c:pt idx="2">
                  <c:v>51755.162700000015</c:v>
                </c:pt>
              </c:numCache>
            </c:numRef>
          </c:val>
          <c:extLst>
            <c:ext xmlns:c16="http://schemas.microsoft.com/office/drawing/2014/chart" uri="{C3380CC4-5D6E-409C-BE32-E72D297353CC}">
              <c16:uniqueId val="{00000000-AB6B-4163-AF97-BC14DCB7219A}"/>
            </c:ext>
          </c:extLst>
        </c:ser>
        <c:ser>
          <c:idx val="1"/>
          <c:order val="1"/>
          <c:tx>
            <c:strRef>
              <c:f>Sheet2!$L$3</c:f>
              <c:strCache>
                <c:ptCount val="1"/>
                <c:pt idx="0">
                  <c:v>Sum of Profit</c:v>
                </c:pt>
              </c:strCache>
            </c:strRef>
          </c:tx>
          <c:spPr>
            <a:solidFill>
              <a:schemeClr val="accent3">
                <a:tint val="77000"/>
              </a:schemeClr>
            </a:solidFill>
            <a:ln>
              <a:noFill/>
            </a:ln>
            <a:effectLst/>
            <a:sp3d/>
          </c:spPr>
          <c:cat>
            <c:strRef>
              <c:f>Sheet2!$J$4:$J$7</c:f>
              <c:strCache>
                <c:ptCount val="3"/>
                <c:pt idx="0">
                  <c:v>Consumer</c:v>
                </c:pt>
                <c:pt idx="1">
                  <c:v>Corporate</c:v>
                </c:pt>
                <c:pt idx="2">
                  <c:v>Home Office</c:v>
                </c:pt>
              </c:strCache>
            </c:strRef>
          </c:cat>
          <c:val>
            <c:numRef>
              <c:f>Sheet2!$L$4:$L$7</c:f>
              <c:numCache>
                <c:formatCode>0.00</c:formatCode>
                <c:ptCount val="3"/>
                <c:pt idx="0">
                  <c:v>9367.7051999999985</c:v>
                </c:pt>
                <c:pt idx="1">
                  <c:v>1976.6129000000008</c:v>
                </c:pt>
                <c:pt idx="2">
                  <c:v>7401.8611000000001</c:v>
                </c:pt>
              </c:numCache>
            </c:numRef>
          </c:val>
          <c:extLst>
            <c:ext xmlns:c16="http://schemas.microsoft.com/office/drawing/2014/chart" uri="{C3380CC4-5D6E-409C-BE32-E72D297353CC}">
              <c16:uniqueId val="{00000001-AB6B-4163-AF97-BC14DCB7219A}"/>
            </c:ext>
          </c:extLst>
        </c:ser>
        <c:dLbls>
          <c:showLegendKey val="0"/>
          <c:showVal val="0"/>
          <c:showCatName val="0"/>
          <c:showSerName val="0"/>
          <c:showPercent val="0"/>
          <c:showBubbleSize val="0"/>
        </c:dLbls>
        <c:axId val="950139232"/>
        <c:axId val="950148352"/>
        <c:axId val="0"/>
      </c:area3DChart>
      <c:catAx>
        <c:axId val="950139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50148352"/>
        <c:crosses val="autoZero"/>
        <c:auto val="1"/>
        <c:lblAlgn val="ctr"/>
        <c:lblOffset val="100"/>
        <c:noMultiLvlLbl val="0"/>
      </c:catAx>
      <c:valAx>
        <c:axId val="9501483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501392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[DASHBOARD.xlsx]Sheet2!PivotTable7</c:name>
    <c:fmtId val="9"/>
  </c:pivotSource>
  <c:chart>
    <c:autoTitleDeleted val="1"/>
    <c:pivotFmts>
      <c:pivotFmt>
        <c:idx val="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hade val="58000"/>
            </a:schemeClr>
          </a:solidFill>
          <a:ln w="25400">
            <a:solidFill>
              <a:schemeClr val="lt1"/>
            </a:solidFill>
          </a:ln>
          <a:effectLst/>
          <a:sp3d contourW="25400">
            <a:contourClr>
              <a:schemeClr val="lt1"/>
            </a:contourClr>
          </a:sp3d>
        </c:spPr>
      </c:pivotFmt>
      <c:pivotFmt>
        <c:idx val="6"/>
        <c:spPr>
          <a:solidFill>
            <a:schemeClr val="accent3">
              <a:shade val="86000"/>
            </a:schemeClr>
          </a:solidFill>
          <a:ln w="25400">
            <a:solidFill>
              <a:schemeClr val="lt1"/>
            </a:solidFill>
          </a:ln>
          <a:effectLst/>
          <a:sp3d contourW="25400">
            <a:contourClr>
              <a:schemeClr val="lt1"/>
            </a:contourClr>
          </a:sp3d>
        </c:spPr>
      </c:pivotFmt>
      <c:pivotFmt>
        <c:idx val="7"/>
        <c:spPr>
          <a:solidFill>
            <a:schemeClr val="accent3">
              <a:tint val="86000"/>
            </a:schemeClr>
          </a:solidFill>
          <a:ln w="25400">
            <a:solidFill>
              <a:schemeClr val="lt1"/>
            </a:solidFill>
          </a:ln>
          <a:effectLst/>
          <a:sp3d contourW="25400">
            <a:contourClr>
              <a:schemeClr val="lt1"/>
            </a:contourClr>
          </a:sp3d>
        </c:spPr>
      </c:pivotFmt>
      <c:pivotFmt>
        <c:idx val="8"/>
        <c:spPr>
          <a:solidFill>
            <a:schemeClr val="accent3">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Sheet2!$K$16</c:f>
              <c:strCache>
                <c:ptCount val="1"/>
                <c:pt idx="0">
                  <c:v>Total</c:v>
                </c:pt>
              </c:strCache>
            </c:strRef>
          </c:tx>
          <c:dPt>
            <c:idx val="0"/>
            <c:bubble3D val="0"/>
            <c:spPr>
              <a:solidFill>
                <a:schemeClr val="accent3">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AF-44DC-89FC-FDEB5BFD8F91}"/>
              </c:ext>
            </c:extLst>
          </c:dPt>
          <c:dPt>
            <c:idx val="1"/>
            <c:bubble3D val="0"/>
            <c:spPr>
              <a:solidFill>
                <a:schemeClr val="accent3">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AF-44DC-89FC-FDEB5BFD8F91}"/>
              </c:ext>
            </c:extLst>
          </c:dPt>
          <c:dPt>
            <c:idx val="2"/>
            <c:bubble3D val="0"/>
            <c:spPr>
              <a:solidFill>
                <a:schemeClr val="accent3">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EAF-44DC-89FC-FDEB5BFD8F91}"/>
              </c:ext>
            </c:extLst>
          </c:dPt>
          <c:dPt>
            <c:idx val="3"/>
            <c:bubble3D val="0"/>
            <c:spPr>
              <a:solidFill>
                <a:schemeClr val="accent3">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EAF-44DC-89FC-FDEB5BFD8F91}"/>
              </c:ext>
            </c:extLst>
          </c:dPt>
          <c:cat>
            <c:strRef>
              <c:f>Sheet2!$J$17:$J$21</c:f>
              <c:strCache>
                <c:ptCount val="4"/>
                <c:pt idx="0">
                  <c:v>Central</c:v>
                </c:pt>
                <c:pt idx="1">
                  <c:v>East</c:v>
                </c:pt>
                <c:pt idx="2">
                  <c:v>South</c:v>
                </c:pt>
                <c:pt idx="3">
                  <c:v>West</c:v>
                </c:pt>
              </c:strCache>
            </c:strRef>
          </c:cat>
          <c:val>
            <c:numRef>
              <c:f>Sheet2!$K$17:$K$21</c:f>
              <c:numCache>
                <c:formatCode>0.00</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4EFC-4016-AADB-34F745D625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[DASHBOARD.xlsx]Sheet2!PivotTable4</c:name>
    <c:fmtId val="5"/>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Sheet2!$G$18</c:f>
              <c:strCache>
                <c:ptCount val="1"/>
                <c:pt idx="0">
                  <c:v>Total</c:v>
                </c:pt>
              </c:strCache>
            </c:strRef>
          </c:tx>
          <c:spPr>
            <a:solidFill>
              <a:schemeClr val="accent3"/>
            </a:solidFill>
            <a:ln>
              <a:noFill/>
            </a:ln>
            <a:effectLst/>
            <a:sp3d/>
          </c:spPr>
          <c:invertIfNegative val="0"/>
          <c:cat>
            <c:strRef>
              <c:f>Sheet2!$F$19:$F$29</c:f>
              <c:strCache>
                <c:ptCount val="10"/>
                <c:pt idx="0">
                  <c:v>Bretford CR4500 Series Slim Rectangular Table</c:v>
                </c:pt>
                <c:pt idx="1">
                  <c:v>Canon Image Class D660 Copier</c:v>
                </c:pt>
                <c:pt idx="2">
                  <c:v>Canon imageCLASS MF7460 Monochrome Digital Laser Multifunction Copier</c:v>
                </c:pt>
                <c:pt idx="3">
                  <c:v>Cubify CubeX 3D Printer Triple Head Print</c:v>
                </c:pt>
                <c:pt idx="4">
                  <c:v>Fellowes PB500 Electric Punch Plastic Comb Binding Machine with Manual Bind</c:v>
                </c:pt>
                <c:pt idx="5">
                  <c:v>GBC DocuBind P400 Electric Binding System</c:v>
                </c:pt>
                <c:pt idx="6">
                  <c:v>Global Deluxe High-Back Manager's Chair</c:v>
                </c:pt>
                <c:pt idx="7">
                  <c:v>Lexmark MX611dhe Monochrome Laser Printer</c:v>
                </c:pt>
                <c:pt idx="8">
                  <c:v>Logitech P710e Mobile Speakerphone</c:v>
                </c:pt>
                <c:pt idx="9">
                  <c:v>Riverside Palais Royal Lawyers Bookcase, Royale Cherry Finish</c:v>
                </c:pt>
              </c:strCache>
            </c:strRef>
          </c:cat>
          <c:val>
            <c:numRef>
              <c:f>Sheet2!$G$19:$G$29</c:f>
              <c:numCache>
                <c:formatCode>General</c:formatCode>
                <c:ptCount val="10"/>
                <c:pt idx="0">
                  <c:v>3116.4794999999999</c:v>
                </c:pt>
                <c:pt idx="1">
                  <c:v>2999.95</c:v>
                </c:pt>
                <c:pt idx="2">
                  <c:v>3991.98</c:v>
                </c:pt>
                <c:pt idx="3">
                  <c:v>7999.98</c:v>
                </c:pt>
                <c:pt idx="4">
                  <c:v>6354.95</c:v>
                </c:pt>
                <c:pt idx="5">
                  <c:v>4355.1679999999997</c:v>
                </c:pt>
                <c:pt idx="6">
                  <c:v>3059.9859999999999</c:v>
                </c:pt>
                <c:pt idx="7">
                  <c:v>14279.916000000001</c:v>
                </c:pt>
                <c:pt idx="8">
                  <c:v>3965.346</c:v>
                </c:pt>
                <c:pt idx="9">
                  <c:v>5479.6956</c:v>
                </c:pt>
              </c:numCache>
            </c:numRef>
          </c:val>
          <c:extLst>
            <c:ext xmlns:c16="http://schemas.microsoft.com/office/drawing/2014/chart" uri="{C3380CC4-5D6E-409C-BE32-E72D297353CC}">
              <c16:uniqueId val="{00000000-9A4A-4954-8436-1F0C2978208C}"/>
            </c:ext>
          </c:extLst>
        </c:ser>
        <c:dLbls>
          <c:showLegendKey val="0"/>
          <c:showVal val="0"/>
          <c:showCatName val="0"/>
          <c:showSerName val="0"/>
          <c:showPercent val="0"/>
          <c:showBubbleSize val="0"/>
        </c:dLbls>
        <c:gapWidth val="150"/>
        <c:shape val="box"/>
        <c:axId val="465945552"/>
        <c:axId val="465946032"/>
        <c:axId val="0"/>
      </c:bar3DChart>
      <c:catAx>
        <c:axId val="46594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5946032"/>
        <c:crosses val="autoZero"/>
        <c:auto val="1"/>
        <c:lblAlgn val="ctr"/>
        <c:lblOffset val="100"/>
        <c:noMultiLvlLbl val="0"/>
      </c:catAx>
      <c:valAx>
        <c:axId val="46594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594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[DASHBOARD.xlsx]Sheet2!PivotTable7</c:name>
    <c:fmtId val="15"/>
  </c:pivotSource>
  <c:chart>
    <c:autoTitleDeleted val="1"/>
    <c:pivotFmts>
      <c:pivotFmt>
        <c:idx val="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hade val="58000"/>
            </a:schemeClr>
          </a:solidFill>
          <a:ln w="25400">
            <a:solidFill>
              <a:schemeClr val="lt1"/>
            </a:solidFill>
          </a:ln>
          <a:effectLst/>
          <a:sp3d contourW="25400">
            <a:contourClr>
              <a:schemeClr val="lt1"/>
            </a:contourClr>
          </a:sp3d>
        </c:spPr>
      </c:pivotFmt>
      <c:pivotFmt>
        <c:idx val="7"/>
        <c:spPr>
          <a:solidFill>
            <a:schemeClr val="accent3">
              <a:shade val="86000"/>
            </a:schemeClr>
          </a:solidFill>
          <a:ln w="25400">
            <a:solidFill>
              <a:schemeClr val="lt1"/>
            </a:solidFill>
          </a:ln>
          <a:effectLst/>
          <a:sp3d contourW="25400">
            <a:contourClr>
              <a:schemeClr val="lt1"/>
            </a:contourClr>
          </a:sp3d>
        </c:spPr>
      </c:pivotFmt>
      <c:pivotFmt>
        <c:idx val="8"/>
        <c:spPr>
          <a:solidFill>
            <a:schemeClr val="accent3">
              <a:tint val="86000"/>
            </a:schemeClr>
          </a:solidFill>
          <a:ln w="25400">
            <a:solidFill>
              <a:schemeClr val="lt1"/>
            </a:solidFill>
          </a:ln>
          <a:effectLst/>
          <a:sp3d contourW="25400">
            <a:contourClr>
              <a:schemeClr val="lt1"/>
            </a:contourClr>
          </a:sp3d>
        </c:spPr>
      </c:pivotFmt>
      <c:pivotFmt>
        <c:idx val="9"/>
        <c:spPr>
          <a:solidFill>
            <a:schemeClr val="accent3">
              <a:tint val="58000"/>
            </a:schemeClr>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hade val="58000"/>
            </a:schemeClr>
          </a:solidFill>
          <a:ln w="25400">
            <a:solidFill>
              <a:schemeClr val="lt1"/>
            </a:solidFill>
          </a:ln>
          <a:effectLst/>
          <a:sp3d contourW="25400">
            <a:contourClr>
              <a:schemeClr val="lt1"/>
            </a:contourClr>
          </a:sp3d>
        </c:spPr>
      </c:pivotFmt>
      <c:pivotFmt>
        <c:idx val="12"/>
        <c:spPr>
          <a:solidFill>
            <a:schemeClr val="accent3">
              <a:shade val="86000"/>
            </a:schemeClr>
          </a:solidFill>
          <a:ln w="25400">
            <a:solidFill>
              <a:schemeClr val="lt1"/>
            </a:solidFill>
          </a:ln>
          <a:effectLst/>
          <a:sp3d contourW="25400">
            <a:contourClr>
              <a:schemeClr val="lt1"/>
            </a:contourClr>
          </a:sp3d>
        </c:spPr>
      </c:pivotFmt>
      <c:pivotFmt>
        <c:idx val="13"/>
        <c:spPr>
          <a:solidFill>
            <a:schemeClr val="accent3">
              <a:tint val="86000"/>
            </a:schemeClr>
          </a:solidFill>
          <a:ln w="25400">
            <a:solidFill>
              <a:schemeClr val="lt1"/>
            </a:solidFill>
          </a:ln>
          <a:effectLst/>
          <a:sp3d contourW="25400">
            <a:contourClr>
              <a:schemeClr val="lt1"/>
            </a:contourClr>
          </a:sp3d>
        </c:spPr>
      </c:pivotFmt>
      <c:pivotFmt>
        <c:idx val="14"/>
        <c:spPr>
          <a:solidFill>
            <a:schemeClr val="accent3">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728954945817397E-2"/>
          <c:y val="3.7892832992424415E-2"/>
          <c:w val="0.86621141785375799"/>
          <c:h val="0.92421433401515118"/>
        </c:manualLayout>
      </c:layout>
      <c:pie3DChart>
        <c:varyColors val="1"/>
        <c:ser>
          <c:idx val="0"/>
          <c:order val="0"/>
          <c:tx>
            <c:strRef>
              <c:f>Sheet2!$K$16</c:f>
              <c:strCache>
                <c:ptCount val="1"/>
                <c:pt idx="0">
                  <c:v>Total</c:v>
                </c:pt>
              </c:strCache>
            </c:strRef>
          </c:tx>
          <c:dPt>
            <c:idx val="0"/>
            <c:bubble3D val="0"/>
            <c:spPr>
              <a:solidFill>
                <a:schemeClr val="accent3">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00-4D78-901F-2920665F5080}"/>
              </c:ext>
            </c:extLst>
          </c:dPt>
          <c:dPt>
            <c:idx val="1"/>
            <c:bubble3D val="0"/>
            <c:spPr>
              <a:solidFill>
                <a:schemeClr val="accent3">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00-4D78-901F-2920665F5080}"/>
              </c:ext>
            </c:extLst>
          </c:dPt>
          <c:dPt>
            <c:idx val="2"/>
            <c:bubble3D val="0"/>
            <c:spPr>
              <a:solidFill>
                <a:schemeClr val="accent3">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00-4D78-901F-2920665F5080}"/>
              </c:ext>
            </c:extLst>
          </c:dPt>
          <c:dPt>
            <c:idx val="3"/>
            <c:bubble3D val="0"/>
            <c:spPr>
              <a:solidFill>
                <a:schemeClr val="accent3">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00-4D78-901F-2920665F5080}"/>
              </c:ext>
            </c:extLst>
          </c:dPt>
          <c:cat>
            <c:strRef>
              <c:f>Sheet2!$J$17:$J$21</c:f>
              <c:strCache>
                <c:ptCount val="4"/>
                <c:pt idx="0">
                  <c:v>Central</c:v>
                </c:pt>
                <c:pt idx="1">
                  <c:v>East</c:v>
                </c:pt>
                <c:pt idx="2">
                  <c:v>South</c:v>
                </c:pt>
                <c:pt idx="3">
                  <c:v>West</c:v>
                </c:pt>
              </c:strCache>
            </c:strRef>
          </c:cat>
          <c:val>
            <c:numRef>
              <c:f>Sheet2!$K$17:$K$21</c:f>
              <c:numCache>
                <c:formatCode>0.00</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8-2D00-4D78-901F-2920665F50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[DASHBOARD.xlsx]Sheet2!PivotTable5</c:name>
    <c:fmtId val="10"/>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Sheet2!$K$3</c:f>
              <c:strCache>
                <c:ptCount val="1"/>
                <c:pt idx="0">
                  <c:v>Sum of Sales</c:v>
                </c:pt>
              </c:strCache>
            </c:strRef>
          </c:tx>
          <c:spPr>
            <a:solidFill>
              <a:schemeClr val="accent3">
                <a:shade val="76000"/>
              </a:schemeClr>
            </a:solidFill>
            <a:ln>
              <a:noFill/>
            </a:ln>
            <a:effectLst/>
            <a:sp3d/>
          </c:spPr>
          <c:cat>
            <c:strRef>
              <c:f>Sheet2!$J$4:$J$7</c:f>
              <c:strCache>
                <c:ptCount val="3"/>
                <c:pt idx="0">
                  <c:v>Consumer</c:v>
                </c:pt>
                <c:pt idx="1">
                  <c:v>Corporate</c:v>
                </c:pt>
                <c:pt idx="2">
                  <c:v>Home Office</c:v>
                </c:pt>
              </c:strCache>
            </c:strRef>
          </c:cat>
          <c:val>
            <c:numRef>
              <c:f>Sheet2!$K$4:$K$7</c:f>
              <c:numCache>
                <c:formatCode>0.00</c:formatCode>
                <c:ptCount val="3"/>
                <c:pt idx="0">
                  <c:v>118554.30340000006</c:v>
                </c:pt>
                <c:pt idx="1">
                  <c:v>70821.30180000003</c:v>
                </c:pt>
                <c:pt idx="2">
                  <c:v>51755.162700000015</c:v>
                </c:pt>
              </c:numCache>
            </c:numRef>
          </c:val>
          <c:extLst>
            <c:ext xmlns:c16="http://schemas.microsoft.com/office/drawing/2014/chart" uri="{C3380CC4-5D6E-409C-BE32-E72D297353CC}">
              <c16:uniqueId val="{00000000-1A43-408E-9D0C-4FDA66573029}"/>
            </c:ext>
          </c:extLst>
        </c:ser>
        <c:ser>
          <c:idx val="1"/>
          <c:order val="1"/>
          <c:tx>
            <c:strRef>
              <c:f>Sheet2!$L$3</c:f>
              <c:strCache>
                <c:ptCount val="1"/>
                <c:pt idx="0">
                  <c:v>Sum of Profit</c:v>
                </c:pt>
              </c:strCache>
            </c:strRef>
          </c:tx>
          <c:spPr>
            <a:solidFill>
              <a:schemeClr val="accent3">
                <a:tint val="77000"/>
              </a:schemeClr>
            </a:solidFill>
            <a:ln>
              <a:noFill/>
            </a:ln>
            <a:effectLst/>
            <a:sp3d/>
          </c:spPr>
          <c:cat>
            <c:strRef>
              <c:f>Sheet2!$J$4:$J$7</c:f>
              <c:strCache>
                <c:ptCount val="3"/>
                <c:pt idx="0">
                  <c:v>Consumer</c:v>
                </c:pt>
                <c:pt idx="1">
                  <c:v>Corporate</c:v>
                </c:pt>
                <c:pt idx="2">
                  <c:v>Home Office</c:v>
                </c:pt>
              </c:strCache>
            </c:strRef>
          </c:cat>
          <c:val>
            <c:numRef>
              <c:f>Sheet2!$L$4:$L$7</c:f>
              <c:numCache>
                <c:formatCode>0.00</c:formatCode>
                <c:ptCount val="3"/>
                <c:pt idx="0">
                  <c:v>9367.7051999999985</c:v>
                </c:pt>
                <c:pt idx="1">
                  <c:v>1976.6129000000008</c:v>
                </c:pt>
                <c:pt idx="2">
                  <c:v>7401.8611000000001</c:v>
                </c:pt>
              </c:numCache>
            </c:numRef>
          </c:val>
          <c:extLst>
            <c:ext xmlns:c16="http://schemas.microsoft.com/office/drawing/2014/chart" uri="{C3380CC4-5D6E-409C-BE32-E72D297353CC}">
              <c16:uniqueId val="{00000001-1A43-408E-9D0C-4FDA66573029}"/>
            </c:ext>
          </c:extLst>
        </c:ser>
        <c:dLbls>
          <c:showLegendKey val="0"/>
          <c:showVal val="0"/>
          <c:showCatName val="0"/>
          <c:showSerName val="0"/>
          <c:showPercent val="0"/>
          <c:showBubbleSize val="0"/>
        </c:dLbls>
        <c:axId val="950139232"/>
        <c:axId val="950148352"/>
        <c:axId val="0"/>
      </c:area3DChart>
      <c:catAx>
        <c:axId val="950139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50148352"/>
        <c:crosses val="autoZero"/>
        <c:auto val="1"/>
        <c:lblAlgn val="ctr"/>
        <c:lblOffset val="100"/>
        <c:noMultiLvlLbl val="0"/>
      </c:catAx>
      <c:valAx>
        <c:axId val="9501483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501392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[DASHBOARD.xlsx]Sheet2!PivotTable2</c:name>
    <c:fmtId val="5"/>
  </c:pivotSource>
  <c:chart>
    <c:autoTitleDeleted val="1"/>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0.00</c:formatCode>
                <c:ptCount val="12"/>
                <c:pt idx="0">
                  <c:v>13953.075999999994</c:v>
                </c:pt>
                <c:pt idx="1">
                  <c:v>2404.3920000000003</c:v>
                </c:pt>
                <c:pt idx="2">
                  <c:v>12273.429800000002</c:v>
                </c:pt>
                <c:pt idx="3">
                  <c:v>13509.636499999997</c:v>
                </c:pt>
                <c:pt idx="4">
                  <c:v>15697.455999999996</c:v>
                </c:pt>
                <c:pt idx="5">
                  <c:v>24485.696999999993</c:v>
                </c:pt>
                <c:pt idx="6">
                  <c:v>6843.3879999999999</c:v>
                </c:pt>
                <c:pt idx="7">
                  <c:v>13081.894999999997</c:v>
                </c:pt>
                <c:pt idx="8">
                  <c:v>52116.053600000007</c:v>
                </c:pt>
                <c:pt idx="9">
                  <c:v>16506.079499999996</c:v>
                </c:pt>
                <c:pt idx="10">
                  <c:v>36705.698499999999</c:v>
                </c:pt>
                <c:pt idx="11">
                  <c:v>33553.965999999986</c:v>
                </c:pt>
              </c:numCache>
            </c:numRef>
          </c:val>
          <c:smooth val="0"/>
          <c:extLst>
            <c:ext xmlns:c16="http://schemas.microsoft.com/office/drawing/2014/chart" uri="{C3380CC4-5D6E-409C-BE32-E72D297353CC}">
              <c16:uniqueId val="{00000000-4FF1-4508-9867-E673DE38F61A}"/>
            </c:ext>
          </c:extLst>
        </c:ser>
        <c:dLbls>
          <c:showLegendKey val="0"/>
          <c:showVal val="0"/>
          <c:showCatName val="0"/>
          <c:showSerName val="0"/>
          <c:showPercent val="0"/>
          <c:showBubbleSize val="0"/>
        </c:dLbls>
        <c:marker val="1"/>
        <c:smooth val="0"/>
        <c:axId val="547459232"/>
        <c:axId val="547457312"/>
      </c:lineChart>
      <c:catAx>
        <c:axId val="5474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47457312"/>
        <c:crosses val="autoZero"/>
        <c:auto val="1"/>
        <c:lblAlgn val="ctr"/>
        <c:lblOffset val="100"/>
        <c:noMultiLvlLbl val="0"/>
      </c:catAx>
      <c:valAx>
        <c:axId val="547457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4745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[DASHBOARD.xlsx]Sheet2!PivotTable3</c:name>
    <c:fmtId val="5"/>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Sheet2!$G$3</c:f>
              <c:strCache>
                <c:ptCount val="1"/>
                <c:pt idx="0">
                  <c:v>Total</c:v>
                </c:pt>
              </c:strCache>
            </c:strRef>
          </c:tx>
          <c:spPr>
            <a:solidFill>
              <a:schemeClr val="accent3"/>
            </a:solidFill>
            <a:ln>
              <a:noFill/>
            </a:ln>
            <a:effectLst/>
            <a:sp3d/>
          </c:spPr>
          <c:cat>
            <c:strRef>
              <c:f>Sheet2!$F$4:$F$14</c:f>
              <c:strCache>
                <c:ptCount val="10"/>
                <c:pt idx="0">
                  <c:v>Adam Bellavance</c:v>
                </c:pt>
                <c:pt idx="1">
                  <c:v>Alan Dominguez</c:v>
                </c:pt>
                <c:pt idx="2">
                  <c:v>Becky Martin</c:v>
                </c:pt>
                <c:pt idx="3">
                  <c:v>Christopher Martinez</c:v>
                </c:pt>
                <c:pt idx="4">
                  <c:v>Grant Thornton</c:v>
                </c:pt>
                <c:pt idx="5">
                  <c:v>Keith Herrera</c:v>
                </c:pt>
                <c:pt idx="6">
                  <c:v>Nathan Mautz</c:v>
                </c:pt>
                <c:pt idx="7">
                  <c:v>Ross Baird</c:v>
                </c:pt>
                <c:pt idx="8">
                  <c:v>Sean Braxton</c:v>
                </c:pt>
                <c:pt idx="9">
                  <c:v>Tracy Blumstein</c:v>
                </c:pt>
              </c:strCache>
            </c:strRef>
          </c:cat>
          <c:val>
            <c:numRef>
              <c:f>Sheet2!$G$4:$G$14</c:f>
              <c:numCache>
                <c:formatCode>0.00</c:formatCode>
                <c:ptCount val="10"/>
                <c:pt idx="0">
                  <c:v>4438.6859999999997</c:v>
                </c:pt>
                <c:pt idx="1">
                  <c:v>4789.9380000000001</c:v>
                </c:pt>
                <c:pt idx="2">
                  <c:v>10539.896000000001</c:v>
                </c:pt>
                <c:pt idx="3">
                  <c:v>6412.7699999999995</c:v>
                </c:pt>
                <c:pt idx="4">
                  <c:v>8167.4199999999992</c:v>
                </c:pt>
                <c:pt idx="5">
                  <c:v>3955.5070000000005</c:v>
                </c:pt>
                <c:pt idx="6">
                  <c:v>4807.3719999999994</c:v>
                </c:pt>
                <c:pt idx="7">
                  <c:v>4524.9960000000001</c:v>
                </c:pt>
                <c:pt idx="8">
                  <c:v>5579.9400000000005</c:v>
                </c:pt>
                <c:pt idx="9">
                  <c:v>3795.5880000000006</c:v>
                </c:pt>
              </c:numCache>
            </c:numRef>
          </c:val>
          <c:extLst>
            <c:ext xmlns:c16="http://schemas.microsoft.com/office/drawing/2014/chart" uri="{C3380CC4-5D6E-409C-BE32-E72D297353CC}">
              <c16:uniqueId val="{00000000-41F3-416E-A153-2B40A6BDBA49}"/>
            </c:ext>
          </c:extLst>
        </c:ser>
        <c:dLbls>
          <c:showLegendKey val="0"/>
          <c:showVal val="0"/>
          <c:showCatName val="0"/>
          <c:showSerName val="0"/>
          <c:showPercent val="0"/>
          <c:showBubbleSize val="0"/>
        </c:dLbls>
        <c:axId val="363385488"/>
        <c:axId val="363387888"/>
        <c:axId val="0"/>
      </c:area3DChart>
      <c:catAx>
        <c:axId val="36338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63387888"/>
        <c:crosses val="autoZero"/>
        <c:auto val="1"/>
        <c:lblAlgn val="ctr"/>
        <c:lblOffset val="100"/>
        <c:noMultiLvlLbl val="0"/>
      </c:catAx>
      <c:valAx>
        <c:axId val="3633878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63385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[DASHBOARD.xlsx]Sheet2!PivotTable8</c:name>
    <c:fmtId val="5"/>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Sheet2!$B$22</c:f>
              <c:strCache>
                <c:ptCount val="1"/>
                <c:pt idx="0">
                  <c:v>Total</c:v>
                </c:pt>
              </c:strCache>
            </c:strRef>
          </c:tx>
          <c:spPr>
            <a:solidFill>
              <a:schemeClr val="accent3"/>
            </a:solidFill>
            <a:ln>
              <a:noFill/>
            </a:ln>
            <a:effectLst/>
            <a:sp3d/>
          </c:spPr>
          <c:invertIfNegative val="0"/>
          <c:cat>
            <c:strRef>
              <c:f>Sheet2!$A$23:$A$35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Sheet2!$B$23:$B$35</c:f>
              <c:numCache>
                <c:formatCode>0.00</c:formatCode>
                <c:ptCount val="12"/>
                <c:pt idx="0">
                  <c:v>28536.485199999985</c:v>
                </c:pt>
                <c:pt idx="1">
                  <c:v>1437.4445999999998</c:v>
                </c:pt>
                <c:pt idx="2">
                  <c:v>11.688199999999998</c:v>
                </c:pt>
                <c:pt idx="3">
                  <c:v>9074.2289999999921</c:v>
                </c:pt>
                <c:pt idx="4">
                  <c:v>-929.04529999999988</c:v>
                </c:pt>
                <c:pt idx="5">
                  <c:v>-411.96040000000005</c:v>
                </c:pt>
                <c:pt idx="6">
                  <c:v>-3528.7615999999998</c:v>
                </c:pt>
                <c:pt idx="7">
                  <c:v>-1057.6527000000001</c:v>
                </c:pt>
                <c:pt idx="8">
                  <c:v>-7837.5184000000008</c:v>
                </c:pt>
                <c:pt idx="9">
                  <c:v>-998.70579999999995</c:v>
                </c:pt>
                <c:pt idx="10">
                  <c:v>-3744.8598000000002</c:v>
                </c:pt>
                <c:pt idx="11">
                  <c:v>-1805.1637999999998</c:v>
                </c:pt>
              </c:numCache>
            </c:numRef>
          </c:val>
          <c:extLst>
            <c:ext xmlns:c16="http://schemas.microsoft.com/office/drawing/2014/chart" uri="{C3380CC4-5D6E-409C-BE32-E72D297353CC}">
              <c16:uniqueId val="{00000000-87A0-4B21-9583-38A64D2463F2}"/>
            </c:ext>
          </c:extLst>
        </c:ser>
        <c:dLbls>
          <c:showLegendKey val="0"/>
          <c:showVal val="0"/>
          <c:showCatName val="0"/>
          <c:showSerName val="0"/>
          <c:showPercent val="0"/>
          <c:showBubbleSize val="0"/>
        </c:dLbls>
        <c:gapWidth val="150"/>
        <c:shape val="box"/>
        <c:axId val="988856416"/>
        <c:axId val="988865536"/>
        <c:axId val="0"/>
      </c:bar3DChart>
      <c:catAx>
        <c:axId val="98885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8865536"/>
        <c:crosses val="autoZero"/>
        <c:auto val="1"/>
        <c:lblAlgn val="ctr"/>
        <c:lblOffset val="100"/>
        <c:noMultiLvlLbl val="0"/>
      </c:catAx>
      <c:valAx>
        <c:axId val="988865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885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pivot!$C$6</c:f>
              <c:strCache>
                <c:ptCount val="1"/>
                <c:pt idx="0">
                  <c:v>Sum of Sales</c:v>
                </c:pt>
              </c:strCache>
            </c:strRef>
          </c:tx>
          <c:spPr>
            <a:solidFill>
              <a:schemeClr val="accent1">
                <a:shade val="76000"/>
              </a:schemeClr>
            </a:solidFill>
            <a:ln>
              <a:noFill/>
            </a:ln>
            <a:effectLst/>
            <a:sp3d/>
          </c:spPr>
          <c:cat>
            <c:strRef>
              <c:f>pivot!$B$7:$B$10</c:f>
              <c:strCache>
                <c:ptCount val="3"/>
                <c:pt idx="0">
                  <c:v>Furniture</c:v>
                </c:pt>
                <c:pt idx="1">
                  <c:v>Office Supplies</c:v>
                </c:pt>
                <c:pt idx="2">
                  <c:v>Technology</c:v>
                </c:pt>
              </c:strCache>
            </c:strRef>
          </c:cat>
          <c:val>
            <c:numRef>
              <c:f>pivot!$C$7:$C$10</c:f>
              <c:numCache>
                <c:formatCode>General</c:formatCode>
                <c:ptCount val="3"/>
                <c:pt idx="0">
                  <c:v>79377.578900000008</c:v>
                </c:pt>
                <c:pt idx="1">
                  <c:v>68253.347000000009</c:v>
                </c:pt>
                <c:pt idx="2">
                  <c:v>93499.842000000004</c:v>
                </c:pt>
              </c:numCache>
            </c:numRef>
          </c:val>
          <c:extLst>
            <c:ext xmlns:c16="http://schemas.microsoft.com/office/drawing/2014/chart" uri="{C3380CC4-5D6E-409C-BE32-E72D297353CC}">
              <c16:uniqueId val="{00000000-B585-4C43-8F7C-5EFD02C82D5B}"/>
            </c:ext>
          </c:extLst>
        </c:ser>
        <c:ser>
          <c:idx val="1"/>
          <c:order val="1"/>
          <c:tx>
            <c:strRef>
              <c:f>pivot!$D$6</c:f>
              <c:strCache>
                <c:ptCount val="1"/>
                <c:pt idx="0">
                  <c:v>Sum of Profit</c:v>
                </c:pt>
              </c:strCache>
            </c:strRef>
          </c:tx>
          <c:spPr>
            <a:solidFill>
              <a:schemeClr val="accent1">
                <a:tint val="77000"/>
              </a:schemeClr>
            </a:solidFill>
            <a:ln>
              <a:noFill/>
            </a:ln>
            <a:effectLst/>
            <a:sp3d/>
          </c:spPr>
          <c:cat>
            <c:strRef>
              <c:f>pivot!$B$7:$B$10</c:f>
              <c:strCache>
                <c:ptCount val="3"/>
                <c:pt idx="0">
                  <c:v>Furniture</c:v>
                </c:pt>
                <c:pt idx="1">
                  <c:v>Office Supplies</c:v>
                </c:pt>
                <c:pt idx="2">
                  <c:v>Technology</c:v>
                </c:pt>
              </c:strCache>
            </c:strRef>
          </c:cat>
          <c:val>
            <c:numRef>
              <c:f>pivot!$D$7:$D$10</c:f>
              <c:numCache>
                <c:formatCode>General</c:formatCode>
                <c:ptCount val="3"/>
                <c:pt idx="0">
                  <c:v>-1742.0193000000002</c:v>
                </c:pt>
                <c:pt idx="1">
                  <c:v>12470.728799999984</c:v>
                </c:pt>
                <c:pt idx="2">
                  <c:v>8017.4696999999987</c:v>
                </c:pt>
              </c:numCache>
            </c:numRef>
          </c:val>
          <c:extLst>
            <c:ext xmlns:c16="http://schemas.microsoft.com/office/drawing/2014/chart" uri="{C3380CC4-5D6E-409C-BE32-E72D297353CC}">
              <c16:uniqueId val="{00000001-B585-4C43-8F7C-5EFD02C82D5B}"/>
            </c:ext>
          </c:extLst>
        </c:ser>
        <c:dLbls>
          <c:showLegendKey val="0"/>
          <c:showVal val="0"/>
          <c:showCatName val="0"/>
          <c:showSerName val="0"/>
          <c:showPercent val="0"/>
          <c:showBubbleSize val="0"/>
        </c:dLbls>
        <c:axId val="1413795039"/>
        <c:axId val="1413795519"/>
        <c:axId val="0"/>
      </c:area3DChart>
      <c:catAx>
        <c:axId val="141379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5519"/>
        <c:crosses val="autoZero"/>
        <c:auto val="1"/>
        <c:lblAlgn val="ctr"/>
        <c:lblOffset val="100"/>
        <c:noMultiLvlLbl val="0"/>
      </c:catAx>
      <c:valAx>
        <c:axId val="1413795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5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[DASHBOARD.xlsx]pivot!PivotTable2</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pivot!$I$6</c:f>
              <c:strCache>
                <c:ptCount val="1"/>
                <c:pt idx="0">
                  <c:v>Total</c:v>
                </c:pt>
              </c:strCache>
            </c:strRef>
          </c:tx>
          <c:spPr>
            <a:solidFill>
              <a:schemeClr val="accent1"/>
            </a:solidFill>
            <a:ln>
              <a:noFill/>
            </a:ln>
            <a:effectLst/>
            <a:sp3d/>
          </c:spPr>
          <c:invertIfNegative val="0"/>
          <c:cat>
            <c:strRef>
              <c:f>pivot!$H$7:$H$11</c:f>
              <c:strCache>
                <c:ptCount val="4"/>
                <c:pt idx="0">
                  <c:v>First Class</c:v>
                </c:pt>
                <c:pt idx="1">
                  <c:v>Same Day</c:v>
                </c:pt>
                <c:pt idx="2">
                  <c:v>Second Class</c:v>
                </c:pt>
                <c:pt idx="3">
                  <c:v>Standard Class</c:v>
                </c:pt>
              </c:strCache>
            </c:strRef>
          </c:cat>
          <c:val>
            <c:numRef>
              <c:f>pivot!$I$7:$I$11</c:f>
              <c:numCache>
                <c:formatCode>General</c:formatCode>
                <c:ptCount val="4"/>
                <c:pt idx="0">
                  <c:v>184</c:v>
                </c:pt>
                <c:pt idx="1">
                  <c:v>17</c:v>
                </c:pt>
                <c:pt idx="2">
                  <c:v>213</c:v>
                </c:pt>
                <c:pt idx="3">
                  <c:v>586</c:v>
                </c:pt>
              </c:numCache>
            </c:numRef>
          </c:val>
          <c:extLst>
            <c:ext xmlns:c16="http://schemas.microsoft.com/office/drawing/2014/chart" uri="{C3380CC4-5D6E-409C-BE32-E72D297353CC}">
              <c16:uniqueId val="{00000000-5920-4C78-86B5-DD5A45D05A20}"/>
            </c:ext>
          </c:extLst>
        </c:ser>
        <c:dLbls>
          <c:showLegendKey val="0"/>
          <c:showVal val="0"/>
          <c:showCatName val="0"/>
          <c:showSerName val="0"/>
          <c:showPercent val="0"/>
          <c:showBubbleSize val="0"/>
        </c:dLbls>
        <c:gapWidth val="150"/>
        <c:shape val="box"/>
        <c:axId val="1413809439"/>
        <c:axId val="1413811359"/>
        <c:axId val="0"/>
      </c:bar3DChart>
      <c:catAx>
        <c:axId val="141380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11359"/>
        <c:crosses val="autoZero"/>
        <c:auto val="1"/>
        <c:lblAlgn val="ctr"/>
        <c:lblOffset val="100"/>
        <c:noMultiLvlLbl val="0"/>
      </c:catAx>
      <c:valAx>
        <c:axId val="14138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0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doughnutChart>
        <c:varyColors val="1"/>
        <c:ser>
          <c:idx val="0"/>
          <c:order val="0"/>
          <c:tx>
            <c:strRef>
              <c:f>pivot!$W$6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8D6-454E-B27A-D8B378F7377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8D6-454E-B27A-D8B378F7377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8D6-454E-B27A-D8B378F7377F}"/>
              </c:ext>
            </c:extLst>
          </c:dPt>
          <c:cat>
            <c:strRef>
              <c:f>pivot!$V$7:$V$10</c:f>
              <c:strCache>
                <c:ptCount val="3"/>
                <c:pt idx="0">
                  <c:v>Consumer</c:v>
                </c:pt>
                <c:pt idx="1">
                  <c:v>Corporate</c:v>
                </c:pt>
                <c:pt idx="2">
                  <c:v>Home Office</c:v>
                </c:pt>
              </c:strCache>
            </c:strRef>
          </c:cat>
          <c:val>
            <c:numRef>
              <c:f>pivot!$W$7:$W$10</c:f>
              <c:numCache>
                <c:formatCode>General</c:formatCode>
                <c:ptCount val="3"/>
                <c:pt idx="0">
                  <c:v>9367.7051999999985</c:v>
                </c:pt>
                <c:pt idx="1">
                  <c:v>1976.6129000000008</c:v>
                </c:pt>
                <c:pt idx="2">
                  <c:v>7401.8611000000001</c:v>
                </c:pt>
              </c:numCache>
            </c:numRef>
          </c:val>
          <c:extLst>
            <c:ext xmlns:c16="http://schemas.microsoft.com/office/drawing/2014/chart" uri="{C3380CC4-5D6E-409C-BE32-E72D297353CC}">
              <c16:uniqueId val="{00000000-6607-4C70-B65D-BA9D0898B9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[DASHBOARD.xlsx]pivot!PivotTable7</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25400">
            <a:solidFill>
              <a:schemeClr val="lt1"/>
            </a:solidFill>
          </a:ln>
          <a:effectLst/>
          <a:sp3d contourW="25400">
            <a:contourClr>
              <a:schemeClr val="lt1"/>
            </a:contourClr>
          </a:sp3d>
        </c:spPr>
      </c:pivotFmt>
      <c:pivotFmt>
        <c:idx val="2"/>
        <c:spPr>
          <a:solidFill>
            <a:schemeClr val="accent1">
              <a:shade val="86000"/>
            </a:schemeClr>
          </a:solidFill>
          <a:ln w="25400">
            <a:solidFill>
              <a:schemeClr val="lt1"/>
            </a:solidFill>
          </a:ln>
          <a:effectLst/>
          <a:sp3d contourW="25400">
            <a:contourClr>
              <a:schemeClr val="lt1"/>
            </a:contourClr>
          </a:sp3d>
        </c:spPr>
      </c:pivotFmt>
      <c:pivotFmt>
        <c:idx val="3"/>
        <c:spPr>
          <a:solidFill>
            <a:schemeClr val="accent1">
              <a:tint val="86000"/>
            </a:schemeClr>
          </a:solidFill>
          <a:ln w="25400">
            <a:solidFill>
              <a:schemeClr val="lt1"/>
            </a:solidFill>
          </a:ln>
          <a:effectLst/>
          <a:sp3d contourW="25400">
            <a:contourClr>
              <a:schemeClr val="lt1"/>
            </a:contourClr>
          </a:sp3d>
        </c:spPr>
      </c:pivotFmt>
      <c:pivotFmt>
        <c:idx val="4"/>
        <c:spPr>
          <a:solidFill>
            <a:schemeClr val="accent1">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pivot!$AA$6</c:f>
              <c:strCache>
                <c:ptCount val="1"/>
                <c:pt idx="0">
                  <c:v>Total</c:v>
                </c:pt>
              </c:strCache>
            </c:strRef>
          </c:tx>
          <c:dPt>
            <c:idx val="0"/>
            <c:bubble3D val="0"/>
            <c:spPr>
              <a:solidFill>
                <a:schemeClr val="accent1">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3D-4B9D-A974-2080888CB958}"/>
              </c:ext>
            </c:extLst>
          </c:dPt>
          <c:dPt>
            <c:idx val="1"/>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3D-4B9D-A974-2080888CB958}"/>
              </c:ext>
            </c:extLst>
          </c:dPt>
          <c:dPt>
            <c:idx val="2"/>
            <c:bubble3D val="0"/>
            <c:spPr>
              <a:solidFill>
                <a:schemeClr val="accent1">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3D-4B9D-A974-2080888CB958}"/>
              </c:ext>
            </c:extLst>
          </c:dPt>
          <c:dPt>
            <c:idx val="3"/>
            <c:bubble3D val="0"/>
            <c:spPr>
              <a:solidFill>
                <a:schemeClr val="accent1">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3D-4B9D-A974-2080888CB958}"/>
              </c:ext>
            </c:extLst>
          </c:dPt>
          <c:cat>
            <c:strRef>
              <c:f>pivot!$Z$7:$Z$11</c:f>
              <c:strCache>
                <c:ptCount val="4"/>
                <c:pt idx="0">
                  <c:v>Central</c:v>
                </c:pt>
                <c:pt idx="1">
                  <c:v>East</c:v>
                </c:pt>
                <c:pt idx="2">
                  <c:v>South</c:v>
                </c:pt>
                <c:pt idx="3">
                  <c:v>West</c:v>
                </c:pt>
              </c:strCache>
            </c:strRef>
          </c:cat>
          <c:val>
            <c:numRef>
              <c:f>pivot!$AA$7:$AA$11</c:f>
              <c:numCache>
                <c:formatCode>0.0</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5AC8-42F7-B6F6-4B96F18ECC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[DASHBOARD.xlsx]pivot!PivotTable3</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pivot!$M$6</c:f>
              <c:strCache>
                <c:ptCount val="1"/>
                <c:pt idx="0">
                  <c:v>Total</c:v>
                </c:pt>
              </c:strCache>
            </c:strRef>
          </c:tx>
          <c:spPr>
            <a:solidFill>
              <a:schemeClr val="accent1"/>
            </a:solidFill>
            <a:ln>
              <a:noFill/>
            </a:ln>
            <a:effectLst/>
            <a:sp3d/>
          </c:spPr>
          <c:invertIfNegative val="0"/>
          <c:cat>
            <c:strRef>
              <c:f>pivot!$L$7:$L$12</c:f>
              <c:strCache>
                <c:ptCount val="5"/>
                <c:pt idx="0">
                  <c:v>Chairs</c:v>
                </c:pt>
                <c:pt idx="1">
                  <c:v>Machines</c:v>
                </c:pt>
                <c:pt idx="2">
                  <c:v>Phones</c:v>
                </c:pt>
                <c:pt idx="3">
                  <c:v>Storage</c:v>
                </c:pt>
                <c:pt idx="4">
                  <c:v>Tables</c:v>
                </c:pt>
              </c:strCache>
            </c:strRef>
          </c:cat>
          <c:val>
            <c:numRef>
              <c:f>pivot!$M$7:$M$12</c:f>
              <c:numCache>
                <c:formatCode>0.0</c:formatCode>
                <c:ptCount val="5"/>
                <c:pt idx="0">
                  <c:v>30809.087999999989</c:v>
                </c:pt>
                <c:pt idx="1">
                  <c:v>32622.115999999998</c:v>
                </c:pt>
                <c:pt idx="2">
                  <c:v>31036.5</c:v>
                </c:pt>
                <c:pt idx="3">
                  <c:v>21809.635999999999</c:v>
                </c:pt>
                <c:pt idx="4">
                  <c:v>24476.606499999994</c:v>
                </c:pt>
              </c:numCache>
            </c:numRef>
          </c:val>
          <c:extLst>
            <c:ext xmlns:c16="http://schemas.microsoft.com/office/drawing/2014/chart" uri="{C3380CC4-5D6E-409C-BE32-E72D297353CC}">
              <c16:uniqueId val="{00000000-BAF6-4C5B-AAE0-5982578FCD02}"/>
            </c:ext>
          </c:extLst>
        </c:ser>
        <c:dLbls>
          <c:showLegendKey val="0"/>
          <c:showVal val="0"/>
          <c:showCatName val="0"/>
          <c:showSerName val="0"/>
          <c:showPercent val="0"/>
          <c:showBubbleSize val="0"/>
        </c:dLbls>
        <c:gapWidth val="150"/>
        <c:shape val="box"/>
        <c:axId val="1413821439"/>
        <c:axId val="1413805119"/>
        <c:axId val="0"/>
      </c:bar3DChart>
      <c:catAx>
        <c:axId val="141382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05119"/>
        <c:crosses val="autoZero"/>
        <c:auto val="1"/>
        <c:lblAlgn val="ctr"/>
        <c:lblOffset val="100"/>
        <c:noMultiLvlLbl val="0"/>
      </c:catAx>
      <c:valAx>
        <c:axId val="141380511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2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pivot!$Q$7:$Q$19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pivot!$R$7:$R$19</c:f>
              <c:numCache>
                <c:formatCode>0.0</c:formatCode>
                <c:ptCount val="12"/>
                <c:pt idx="0">
                  <c:v>1467.3836000000001</c:v>
                </c:pt>
                <c:pt idx="1">
                  <c:v>437.13920000000002</c:v>
                </c:pt>
                <c:pt idx="2">
                  <c:v>3417.4966000000004</c:v>
                </c:pt>
                <c:pt idx="3">
                  <c:v>-1032.3263999999988</c:v>
                </c:pt>
                <c:pt idx="4">
                  <c:v>3984.2294000000006</c:v>
                </c:pt>
                <c:pt idx="5">
                  <c:v>3213.7644000000018</c:v>
                </c:pt>
                <c:pt idx="6">
                  <c:v>532.92510000000016</c:v>
                </c:pt>
                <c:pt idx="7">
                  <c:v>872.702</c:v>
                </c:pt>
                <c:pt idx="8">
                  <c:v>-40.078399999999661</c:v>
                </c:pt>
                <c:pt idx="9">
                  <c:v>2178.4539999999997</c:v>
                </c:pt>
                <c:pt idx="10">
                  <c:v>553.84499999999866</c:v>
                </c:pt>
                <c:pt idx="11">
                  <c:v>3160.6447000000016</c:v>
                </c:pt>
              </c:numCache>
            </c:numRef>
          </c:val>
          <c:smooth val="0"/>
          <c:extLst>
            <c:ext xmlns:c16="http://schemas.microsoft.com/office/drawing/2014/chart" uri="{C3380CC4-5D6E-409C-BE32-E72D297353CC}">
              <c16:uniqueId val="{00000000-0FD4-410C-98CA-92B5794B8F0F}"/>
            </c:ext>
          </c:extLst>
        </c:ser>
        <c:dLbls>
          <c:showLegendKey val="0"/>
          <c:showVal val="0"/>
          <c:showCatName val="0"/>
          <c:showSerName val="0"/>
          <c:showPercent val="0"/>
          <c:showBubbleSize val="0"/>
        </c:dLbls>
        <c:marker val="1"/>
        <c:smooth val="0"/>
        <c:axId val="1413809919"/>
        <c:axId val="1413819999"/>
      </c:lineChart>
      <c:catAx>
        <c:axId val="14138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19999"/>
        <c:crosses val="autoZero"/>
        <c:auto val="1"/>
        <c:lblAlgn val="ctr"/>
        <c:lblOffset val="100"/>
        <c:noMultiLvlLbl val="0"/>
      </c:catAx>
      <c:valAx>
        <c:axId val="14138199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[DASHBOARD.xlsx]pivot!PivotTable1</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pivot!$C$6</c:f>
              <c:strCache>
                <c:ptCount val="1"/>
                <c:pt idx="0">
                  <c:v>Sum of Sales</c:v>
                </c:pt>
              </c:strCache>
            </c:strRef>
          </c:tx>
          <c:spPr>
            <a:solidFill>
              <a:schemeClr val="accent1">
                <a:shade val="76000"/>
              </a:schemeClr>
            </a:solidFill>
            <a:ln>
              <a:noFill/>
            </a:ln>
            <a:effectLst/>
            <a:sp3d/>
          </c:spPr>
          <c:cat>
            <c:strRef>
              <c:f>pivot!$B$7:$B$10</c:f>
              <c:strCache>
                <c:ptCount val="3"/>
                <c:pt idx="0">
                  <c:v>Furniture</c:v>
                </c:pt>
                <c:pt idx="1">
                  <c:v>Office Supplies</c:v>
                </c:pt>
                <c:pt idx="2">
                  <c:v>Technology</c:v>
                </c:pt>
              </c:strCache>
            </c:strRef>
          </c:cat>
          <c:val>
            <c:numRef>
              <c:f>pivot!$C$7:$C$10</c:f>
              <c:numCache>
                <c:formatCode>General</c:formatCode>
                <c:ptCount val="3"/>
                <c:pt idx="0">
                  <c:v>79377.578900000008</c:v>
                </c:pt>
                <c:pt idx="1">
                  <c:v>68253.347000000009</c:v>
                </c:pt>
                <c:pt idx="2">
                  <c:v>93499.842000000004</c:v>
                </c:pt>
              </c:numCache>
            </c:numRef>
          </c:val>
          <c:extLst>
            <c:ext xmlns:c16="http://schemas.microsoft.com/office/drawing/2014/chart" uri="{C3380CC4-5D6E-409C-BE32-E72D297353CC}">
              <c16:uniqueId val="{00000000-989B-421B-923C-96D00FD83F69}"/>
            </c:ext>
          </c:extLst>
        </c:ser>
        <c:ser>
          <c:idx val="1"/>
          <c:order val="1"/>
          <c:tx>
            <c:strRef>
              <c:f>pivot!$D$6</c:f>
              <c:strCache>
                <c:ptCount val="1"/>
                <c:pt idx="0">
                  <c:v>Sum of Profit</c:v>
                </c:pt>
              </c:strCache>
            </c:strRef>
          </c:tx>
          <c:spPr>
            <a:solidFill>
              <a:schemeClr val="accent1">
                <a:tint val="77000"/>
              </a:schemeClr>
            </a:solidFill>
            <a:ln>
              <a:noFill/>
            </a:ln>
            <a:effectLst/>
            <a:sp3d/>
          </c:spPr>
          <c:cat>
            <c:strRef>
              <c:f>pivot!$B$7:$B$10</c:f>
              <c:strCache>
                <c:ptCount val="3"/>
                <c:pt idx="0">
                  <c:v>Furniture</c:v>
                </c:pt>
                <c:pt idx="1">
                  <c:v>Office Supplies</c:v>
                </c:pt>
                <c:pt idx="2">
                  <c:v>Technology</c:v>
                </c:pt>
              </c:strCache>
            </c:strRef>
          </c:cat>
          <c:val>
            <c:numRef>
              <c:f>pivot!$D$7:$D$10</c:f>
              <c:numCache>
                <c:formatCode>General</c:formatCode>
                <c:ptCount val="3"/>
                <c:pt idx="0">
                  <c:v>-1742.0193000000002</c:v>
                </c:pt>
                <c:pt idx="1">
                  <c:v>12470.728799999984</c:v>
                </c:pt>
                <c:pt idx="2">
                  <c:v>8017.4696999999987</c:v>
                </c:pt>
              </c:numCache>
            </c:numRef>
          </c:val>
          <c:extLst>
            <c:ext xmlns:c16="http://schemas.microsoft.com/office/drawing/2014/chart" uri="{C3380CC4-5D6E-409C-BE32-E72D297353CC}">
              <c16:uniqueId val="{00000001-989B-421B-923C-96D00FD83F69}"/>
            </c:ext>
          </c:extLst>
        </c:ser>
        <c:dLbls>
          <c:showLegendKey val="0"/>
          <c:showVal val="0"/>
          <c:showCatName val="0"/>
          <c:showSerName val="0"/>
          <c:showPercent val="0"/>
          <c:showBubbleSize val="0"/>
        </c:dLbls>
        <c:axId val="1413795039"/>
        <c:axId val="1413795519"/>
        <c:axId val="0"/>
      </c:area3DChart>
      <c:catAx>
        <c:axId val="141379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795519"/>
        <c:crosses val="autoZero"/>
        <c:auto val="1"/>
        <c:lblAlgn val="ctr"/>
        <c:lblOffset val="100"/>
        <c:noMultiLvlLbl val="0"/>
      </c:catAx>
      <c:valAx>
        <c:axId val="1413795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13795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s>
    <c:plotArea>
      <c:layout/>
      <c:doughnutChart>
        <c:varyColors val="1"/>
        <c:ser>
          <c:idx val="0"/>
          <c:order val="0"/>
          <c:tx>
            <c:strRef>
              <c:f>pivot!$W$6</c:f>
              <c:strCache>
                <c:ptCount val="1"/>
                <c:pt idx="0">
                  <c:v>Total</c:v>
                </c:pt>
              </c:strCache>
            </c:strRef>
          </c:tx>
          <c:explosion val="3"/>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CD4-4EF3-A080-5D94D762551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CD4-4EF3-A080-5D94D762551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CD4-4EF3-A080-5D94D762551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pivot!$V$7:$V$10</c:f>
              <c:strCache>
                <c:ptCount val="3"/>
                <c:pt idx="0">
                  <c:v>Consumer</c:v>
                </c:pt>
                <c:pt idx="1">
                  <c:v>Corporate</c:v>
                </c:pt>
                <c:pt idx="2">
                  <c:v>Home Office</c:v>
                </c:pt>
              </c:strCache>
            </c:strRef>
          </c:cat>
          <c:val>
            <c:numRef>
              <c:f>pivot!$W$7:$W$10</c:f>
              <c:numCache>
                <c:formatCode>General</c:formatCode>
                <c:ptCount val="3"/>
                <c:pt idx="0">
                  <c:v>9367.7051999999985</c:v>
                </c:pt>
                <c:pt idx="1">
                  <c:v>1976.6129000000008</c:v>
                </c:pt>
                <c:pt idx="2">
                  <c:v>7401.8611000000001</c:v>
                </c:pt>
              </c:numCache>
            </c:numRef>
          </c:val>
          <c:extLst>
            <c:ext xmlns:c16="http://schemas.microsoft.com/office/drawing/2014/chart" uri="{C3380CC4-5D6E-409C-BE32-E72D297353CC}">
              <c16:uniqueId val="{00000006-DCD4-4EF3-A080-5D94D7625519}"/>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[DASHBOARD.xlsx]pivot!PivotTable7</c:name>
    <c:fmtId val="2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58000"/>
            </a:schemeClr>
          </a:solidFill>
          <a:ln w="25400">
            <a:solidFill>
              <a:schemeClr val="lt1"/>
            </a:solidFill>
          </a:ln>
          <a:effectLst/>
          <a:sp3d contourW="25400">
            <a:contourClr>
              <a:schemeClr val="lt1"/>
            </a:contourClr>
          </a:sp3d>
        </c:spPr>
      </c:pivotFmt>
      <c:pivotFmt>
        <c:idx val="7"/>
        <c:spPr>
          <a:solidFill>
            <a:schemeClr val="accent1">
              <a:shade val="86000"/>
            </a:schemeClr>
          </a:solidFill>
          <a:ln w="25400">
            <a:solidFill>
              <a:schemeClr val="lt1"/>
            </a:solidFill>
          </a:ln>
          <a:effectLst/>
          <a:sp3d contourW="25400">
            <a:contourClr>
              <a:schemeClr val="lt1"/>
            </a:contourClr>
          </a:sp3d>
        </c:spPr>
      </c:pivotFmt>
      <c:pivotFmt>
        <c:idx val="8"/>
        <c:spPr>
          <a:solidFill>
            <a:schemeClr val="accent1">
              <a:tint val="86000"/>
            </a:schemeClr>
          </a:solidFill>
          <a:ln w="25400">
            <a:solidFill>
              <a:schemeClr val="lt1"/>
            </a:solidFill>
          </a:ln>
          <a:effectLst/>
          <a:sp3d contourW="25400">
            <a:contourClr>
              <a:schemeClr val="lt1"/>
            </a:contourClr>
          </a:sp3d>
        </c:spPr>
      </c:pivotFmt>
      <c:pivotFmt>
        <c:idx val="9"/>
        <c:spPr>
          <a:solidFill>
            <a:schemeClr val="accent1">
              <a:tint val="58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25400">
            <a:solidFill>
              <a:schemeClr val="lt1"/>
            </a:solidFill>
          </a:ln>
          <a:effectLst/>
          <a:sp3d contourW="25400">
            <a:contourClr>
              <a:schemeClr val="lt1"/>
            </a:contourClr>
          </a:sp3d>
        </c:spPr>
      </c:pivotFmt>
      <c:pivotFmt>
        <c:idx val="12"/>
        <c:spPr>
          <a:solidFill>
            <a:schemeClr val="accent1">
              <a:shade val="86000"/>
            </a:schemeClr>
          </a:solidFill>
          <a:ln w="25400">
            <a:solidFill>
              <a:schemeClr val="lt1"/>
            </a:solidFill>
          </a:ln>
          <a:effectLst/>
          <a:sp3d contourW="25400">
            <a:contourClr>
              <a:schemeClr val="lt1"/>
            </a:contourClr>
          </a:sp3d>
        </c:spPr>
      </c:pivotFmt>
      <c:pivotFmt>
        <c:idx val="13"/>
        <c:spPr>
          <a:solidFill>
            <a:schemeClr val="accent1">
              <a:tint val="86000"/>
            </a:schemeClr>
          </a:solidFill>
          <a:ln w="25400">
            <a:solidFill>
              <a:schemeClr val="lt1"/>
            </a:solidFill>
          </a:ln>
          <a:effectLst/>
          <a:sp3d contourW="25400">
            <a:contourClr>
              <a:schemeClr val="lt1"/>
            </a:contourClr>
          </a:sp3d>
        </c:spPr>
      </c:pivotFmt>
      <c:pivotFmt>
        <c:idx val="14"/>
        <c:spPr>
          <a:solidFill>
            <a:schemeClr val="accent1">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pivot!$AA$6</c:f>
              <c:strCache>
                <c:ptCount val="1"/>
                <c:pt idx="0">
                  <c:v>Total</c:v>
                </c:pt>
              </c:strCache>
            </c:strRef>
          </c:tx>
          <c:dPt>
            <c:idx val="0"/>
            <c:bubble3D val="0"/>
            <c:spPr>
              <a:solidFill>
                <a:schemeClr val="accent1">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0C-45B2-A4D0-F5BA26883CD2}"/>
              </c:ext>
            </c:extLst>
          </c:dPt>
          <c:dPt>
            <c:idx val="1"/>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0C-45B2-A4D0-F5BA26883CD2}"/>
              </c:ext>
            </c:extLst>
          </c:dPt>
          <c:dPt>
            <c:idx val="2"/>
            <c:bubble3D val="0"/>
            <c:spPr>
              <a:solidFill>
                <a:schemeClr val="accent1">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0C-45B2-A4D0-F5BA26883CD2}"/>
              </c:ext>
            </c:extLst>
          </c:dPt>
          <c:dPt>
            <c:idx val="3"/>
            <c:bubble3D val="0"/>
            <c:spPr>
              <a:solidFill>
                <a:schemeClr val="accent1">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40C-45B2-A4D0-F5BA26883CD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pivot!$Z$7:$Z$11</c:f>
              <c:strCache>
                <c:ptCount val="4"/>
                <c:pt idx="0">
                  <c:v>Central</c:v>
                </c:pt>
                <c:pt idx="1">
                  <c:v>East</c:v>
                </c:pt>
                <c:pt idx="2">
                  <c:v>South</c:v>
                </c:pt>
                <c:pt idx="3">
                  <c:v>West</c:v>
                </c:pt>
              </c:strCache>
            </c:strRef>
          </c:cat>
          <c:val>
            <c:numRef>
              <c:f>pivot!$AA$7:$AA$11</c:f>
              <c:numCache>
                <c:formatCode>0.0</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8-A40C-45B2-A4D0-F5BA26883CD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[DASHBOARD.xlsx]pivot!PivotTable2</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pivot!$H$7:$H$11</c:f>
              <c:strCache>
                <c:ptCount val="4"/>
                <c:pt idx="0">
                  <c:v>First Class</c:v>
                </c:pt>
                <c:pt idx="1">
                  <c:v>Same Day</c:v>
                </c:pt>
                <c:pt idx="2">
                  <c:v>Second Class</c:v>
                </c:pt>
                <c:pt idx="3">
                  <c:v>Standard Class</c:v>
                </c:pt>
              </c:strCache>
            </c:strRef>
          </c:cat>
          <c:val>
            <c:numRef>
              <c:f>pivot!$I$7:$I$11</c:f>
              <c:numCache>
                <c:formatCode>General</c:formatCode>
                <c:ptCount val="4"/>
                <c:pt idx="0">
                  <c:v>184</c:v>
                </c:pt>
                <c:pt idx="1">
                  <c:v>17</c:v>
                </c:pt>
                <c:pt idx="2">
                  <c:v>213</c:v>
                </c:pt>
                <c:pt idx="3">
                  <c:v>586</c:v>
                </c:pt>
              </c:numCache>
            </c:numRef>
          </c:val>
          <c:extLst>
            <c:ext xmlns:c16="http://schemas.microsoft.com/office/drawing/2014/chart" uri="{C3380CC4-5D6E-409C-BE32-E72D297353CC}">
              <c16:uniqueId val="{00000000-3490-4444-A584-363FB28BE8E5}"/>
            </c:ext>
          </c:extLst>
        </c:ser>
        <c:dLbls>
          <c:showLegendKey val="0"/>
          <c:showVal val="1"/>
          <c:showCatName val="0"/>
          <c:showSerName val="0"/>
          <c:showPercent val="0"/>
          <c:showBubbleSize val="0"/>
        </c:dLbls>
        <c:gapWidth val="150"/>
        <c:shape val="box"/>
        <c:axId val="1413809439"/>
        <c:axId val="1413811359"/>
        <c:axId val="0"/>
      </c:bar3DChart>
      <c:catAx>
        <c:axId val="141380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11359"/>
        <c:crosses val="autoZero"/>
        <c:auto val="1"/>
        <c:lblAlgn val="ctr"/>
        <c:lblOffset val="100"/>
        <c:noMultiLvlLbl val="0"/>
      </c:catAx>
      <c:valAx>
        <c:axId val="14138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0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[DASHBOARD.xlsx]pivot!PivotTable4</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pivot!$Q$7:$Q$19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pivot!$R$7:$R$19</c:f>
              <c:numCache>
                <c:formatCode>0.0</c:formatCode>
                <c:ptCount val="12"/>
                <c:pt idx="0">
                  <c:v>1467.3836000000001</c:v>
                </c:pt>
                <c:pt idx="1">
                  <c:v>437.13920000000002</c:v>
                </c:pt>
                <c:pt idx="2">
                  <c:v>3417.4966000000004</c:v>
                </c:pt>
                <c:pt idx="3">
                  <c:v>-1032.3263999999988</c:v>
                </c:pt>
                <c:pt idx="4">
                  <c:v>3984.2294000000006</c:v>
                </c:pt>
                <c:pt idx="5">
                  <c:v>3213.7644000000018</c:v>
                </c:pt>
                <c:pt idx="6">
                  <c:v>532.92510000000016</c:v>
                </c:pt>
                <c:pt idx="7">
                  <c:v>872.702</c:v>
                </c:pt>
                <c:pt idx="8">
                  <c:v>-40.078399999999661</c:v>
                </c:pt>
                <c:pt idx="9">
                  <c:v>2178.4539999999997</c:v>
                </c:pt>
                <c:pt idx="10">
                  <c:v>553.84499999999866</c:v>
                </c:pt>
                <c:pt idx="11">
                  <c:v>3160.6447000000016</c:v>
                </c:pt>
              </c:numCache>
            </c:numRef>
          </c:val>
          <c:smooth val="0"/>
          <c:extLst>
            <c:ext xmlns:c16="http://schemas.microsoft.com/office/drawing/2014/chart" uri="{C3380CC4-5D6E-409C-BE32-E72D297353CC}">
              <c16:uniqueId val="{00000000-B9EE-44EF-BFB3-1B349155E627}"/>
            </c:ext>
          </c:extLst>
        </c:ser>
        <c:dLbls>
          <c:showLegendKey val="0"/>
          <c:showVal val="0"/>
          <c:showCatName val="0"/>
          <c:showSerName val="0"/>
          <c:showPercent val="0"/>
          <c:showBubbleSize val="0"/>
        </c:dLbls>
        <c:marker val="1"/>
        <c:smooth val="0"/>
        <c:axId val="1413809919"/>
        <c:axId val="1413819999"/>
      </c:lineChart>
      <c:catAx>
        <c:axId val="14138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19999"/>
        <c:crosses val="autoZero"/>
        <c:auto val="1"/>
        <c:lblAlgn val="ctr"/>
        <c:lblOffset val="100"/>
        <c:noMultiLvlLbl val="0"/>
      </c:catAx>
      <c:valAx>
        <c:axId val="14138199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[DASHBOARD.xlsx]pivot!PivotTable3</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pivot!$M$6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pivot!$L$7:$L$12</c:f>
              <c:strCache>
                <c:ptCount val="5"/>
                <c:pt idx="0">
                  <c:v>Chairs</c:v>
                </c:pt>
                <c:pt idx="1">
                  <c:v>Machines</c:v>
                </c:pt>
                <c:pt idx="2">
                  <c:v>Phones</c:v>
                </c:pt>
                <c:pt idx="3">
                  <c:v>Storage</c:v>
                </c:pt>
                <c:pt idx="4">
                  <c:v>Tables</c:v>
                </c:pt>
              </c:strCache>
            </c:strRef>
          </c:cat>
          <c:val>
            <c:numRef>
              <c:f>pivot!$M$7:$M$12</c:f>
              <c:numCache>
                <c:formatCode>0.0</c:formatCode>
                <c:ptCount val="5"/>
                <c:pt idx="0">
                  <c:v>30809.087999999989</c:v>
                </c:pt>
                <c:pt idx="1">
                  <c:v>32622.115999999998</c:v>
                </c:pt>
                <c:pt idx="2">
                  <c:v>31036.5</c:v>
                </c:pt>
                <c:pt idx="3">
                  <c:v>21809.635999999999</c:v>
                </c:pt>
                <c:pt idx="4">
                  <c:v>24476.606499999994</c:v>
                </c:pt>
              </c:numCache>
            </c:numRef>
          </c:val>
          <c:extLst>
            <c:ext xmlns:c16="http://schemas.microsoft.com/office/drawing/2014/chart" uri="{C3380CC4-5D6E-409C-BE32-E72D297353CC}">
              <c16:uniqueId val="{00000000-2F54-43FD-A7C8-E4BB10674A56}"/>
            </c:ext>
          </c:extLst>
        </c:ser>
        <c:dLbls>
          <c:showLegendKey val="0"/>
          <c:showVal val="1"/>
          <c:showCatName val="0"/>
          <c:showSerName val="0"/>
          <c:showPercent val="0"/>
          <c:showBubbleSize val="0"/>
        </c:dLbls>
        <c:gapWidth val="150"/>
        <c:shape val="box"/>
        <c:axId val="1413821439"/>
        <c:axId val="1413805119"/>
        <c:axId val="0"/>
      </c:bar3DChart>
      <c:catAx>
        <c:axId val="141382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05119"/>
        <c:crosses val="autoZero"/>
        <c:auto val="1"/>
        <c:lblAlgn val="ctr"/>
        <c:lblOffset val="100"/>
        <c:noMultiLvlLbl val="0"/>
      </c:catAx>
      <c:valAx>
        <c:axId val="141380511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382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15.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6.png"/><Relationship Id="rId5" Type="http://schemas.openxmlformats.org/officeDocument/2006/relationships/chart" Target="../charts/chart17.xml"/><Relationship Id="rId10" Type="http://schemas.openxmlformats.org/officeDocument/2006/relationships/image" Target="../media/image5.svg"/><Relationship Id="rId4" Type="http://schemas.openxmlformats.org/officeDocument/2006/relationships/chart" Target="../charts/chart16.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1.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image" Target="../media/image6.png"/><Relationship Id="rId5" Type="http://schemas.openxmlformats.org/officeDocument/2006/relationships/chart" Target="../charts/chart23.xml"/><Relationship Id="rId10" Type="http://schemas.openxmlformats.org/officeDocument/2006/relationships/image" Target="../media/image5.svg"/><Relationship Id="rId4" Type="http://schemas.openxmlformats.org/officeDocument/2006/relationships/chart" Target="../charts/chart2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578385</xdr:colOff>
      <xdr:row>29</xdr:row>
      <xdr:rowOff>83544</xdr:rowOff>
    </xdr:from>
    <xdr:to>
      <xdr:col>6</xdr:col>
      <xdr:colOff>642651</xdr:colOff>
      <xdr:row>44</xdr:row>
      <xdr:rowOff>72527</xdr:rowOff>
    </xdr:to>
    <xdr:graphicFrame macro="">
      <xdr:nvGraphicFramePr>
        <xdr:cNvPr id="5" name="Chart 4">
          <a:extLst>
            <a:ext uri="{FF2B5EF4-FFF2-40B4-BE49-F238E27FC236}">
              <a16:creationId xmlns:a16="http://schemas.microsoft.com/office/drawing/2014/main" id="{BBC8CCC7-B3DE-9C1A-FA34-468E2926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283780</xdr:colOff>
      <xdr:row>32</xdr:row>
      <xdr:rowOff>61620</xdr:rowOff>
    </xdr:from>
    <xdr:to>
      <xdr:col>16</xdr:col>
      <xdr:colOff>79611</xdr:colOff>
      <xdr:row>47</xdr:row>
      <xdr:rowOff>50603</xdr:rowOff>
    </xdr:to>
    <xdr:graphicFrame macro="">
      <xdr:nvGraphicFramePr>
        <xdr:cNvPr id="6" name="Chart 5">
          <a:extLst>
            <a:ext uri="{FF2B5EF4-FFF2-40B4-BE49-F238E27FC236}">
              <a16:creationId xmlns:a16="http://schemas.microsoft.com/office/drawing/2014/main" id="{E801C932-E72B-B731-CED5-21BC96492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65049</xdr:colOff>
      <xdr:row>45</xdr:row>
      <xdr:rowOff>581</xdr:rowOff>
    </xdr:from>
    <xdr:to>
      <xdr:col>5</xdr:col>
      <xdr:colOff>993534</xdr:colOff>
      <xdr:row>59</xdr:row>
      <xdr:rowOff>175418</xdr:rowOff>
    </xdr:to>
    <xdr:graphicFrame macro="">
      <xdr:nvGraphicFramePr>
        <xdr:cNvPr id="7" name="Chart 6">
          <a:extLst>
            <a:ext uri="{FF2B5EF4-FFF2-40B4-BE49-F238E27FC236}">
              <a16:creationId xmlns:a16="http://schemas.microsoft.com/office/drawing/2014/main" id="{2832D612-810C-2095-952E-D700CD72B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2388947</xdr:colOff>
      <xdr:row>47</xdr:row>
      <xdr:rowOff>87613</xdr:rowOff>
    </xdr:from>
    <xdr:to>
      <xdr:col>9</xdr:col>
      <xdr:colOff>421996</xdr:colOff>
      <xdr:row>62</xdr:row>
      <xdr:rowOff>40331</xdr:rowOff>
    </xdr:to>
    <xdr:graphicFrame macro="">
      <xdr:nvGraphicFramePr>
        <xdr:cNvPr id="8" name="Chart 7">
          <a:extLst>
            <a:ext uri="{FF2B5EF4-FFF2-40B4-BE49-F238E27FC236}">
              <a16:creationId xmlns:a16="http://schemas.microsoft.com/office/drawing/2014/main" id="{D9D1D465-AA69-E3C9-9F71-8D2BFF3BB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790433</xdr:colOff>
      <xdr:row>0</xdr:row>
      <xdr:rowOff>0</xdr:rowOff>
    </xdr:from>
    <xdr:to>
      <xdr:col>22</xdr:col>
      <xdr:colOff>244523</xdr:colOff>
      <xdr:row>15</xdr:row>
      <xdr:rowOff>13648</xdr:rowOff>
    </xdr:to>
    <xdr:graphicFrame macro="">
      <xdr:nvGraphicFramePr>
        <xdr:cNvPr id="10" name="Chart 9">
          <a:extLst>
            <a:ext uri="{FF2B5EF4-FFF2-40B4-BE49-F238E27FC236}">
              <a16:creationId xmlns:a16="http://schemas.microsoft.com/office/drawing/2014/main" id="{13BBFCE2-DCE5-759D-3BF3-8443A4E6B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471985</xdr:colOff>
      <xdr:row>16</xdr:row>
      <xdr:rowOff>67102</xdr:rowOff>
    </xdr:from>
    <xdr:to>
      <xdr:col>21</xdr:col>
      <xdr:colOff>540224</xdr:colOff>
      <xdr:row>31</xdr:row>
      <xdr:rowOff>80749</xdr:rowOff>
    </xdr:to>
    <xdr:graphicFrame macro="">
      <xdr:nvGraphicFramePr>
        <xdr:cNvPr id="12" name="Chart 11">
          <a:extLst>
            <a:ext uri="{FF2B5EF4-FFF2-40B4-BE49-F238E27FC236}">
              <a16:creationId xmlns:a16="http://schemas.microsoft.com/office/drawing/2014/main" id="{F225F6BE-DF0C-C08B-1371-0CF0D548C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645923</xdr:colOff>
      <xdr:row>8</xdr:row>
      <xdr:rowOff>3896</xdr:rowOff>
    </xdr:from>
    <xdr:to>
      <xdr:col>28</xdr:col>
      <xdr:colOff>264922</xdr:colOff>
      <xdr:row>22</xdr:row>
      <xdr:rowOff>2392</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79AA3C76-2EF8-2015-3439-80084ABCA69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37837" y="1484353"/>
              <a:ext cx="1839685" cy="2589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26527</xdr:colOff>
      <xdr:row>8</xdr:row>
      <xdr:rowOff>159104</xdr:rowOff>
    </xdr:from>
    <xdr:to>
      <xdr:col>25</xdr:col>
      <xdr:colOff>385755</xdr:colOff>
      <xdr:row>22</xdr:row>
      <xdr:rowOff>157600</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078133A5-0B56-2FDE-D065-E8396EC43A2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0937984" y="1639561"/>
              <a:ext cx="1839685" cy="2589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12095</xdr:colOff>
      <xdr:row>18</xdr:row>
      <xdr:rowOff>48380</xdr:rowOff>
    </xdr:from>
    <xdr:to>
      <xdr:col>45</xdr:col>
      <xdr:colOff>278190</xdr:colOff>
      <xdr:row>68</xdr:row>
      <xdr:rowOff>77492</xdr:rowOff>
    </xdr:to>
    <xdr:sp macro="" textlink="">
      <xdr:nvSpPr>
        <xdr:cNvPr id="2" name="Rectangle 1">
          <a:extLst>
            <a:ext uri="{FF2B5EF4-FFF2-40B4-BE49-F238E27FC236}">
              <a16:creationId xmlns:a16="http://schemas.microsoft.com/office/drawing/2014/main" id="{D0913A52-8036-9361-EA1C-6E04001D3148}"/>
            </a:ext>
          </a:extLst>
        </xdr:cNvPr>
        <xdr:cNvSpPr/>
      </xdr:nvSpPr>
      <xdr:spPr>
        <a:xfrm>
          <a:off x="7903315" y="3303024"/>
          <a:ext cx="19690638" cy="90697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20866</xdr:colOff>
      <xdr:row>18</xdr:row>
      <xdr:rowOff>49460</xdr:rowOff>
    </xdr:from>
    <xdr:to>
      <xdr:col>45</xdr:col>
      <xdr:colOff>278038</xdr:colOff>
      <xdr:row>27</xdr:row>
      <xdr:rowOff>51009</xdr:rowOff>
    </xdr:to>
    <xdr:sp macro="" textlink="">
      <xdr:nvSpPr>
        <xdr:cNvPr id="3" name="Rectangle 2">
          <a:extLst>
            <a:ext uri="{FF2B5EF4-FFF2-40B4-BE49-F238E27FC236}">
              <a16:creationId xmlns:a16="http://schemas.microsoft.com/office/drawing/2014/main" id="{D3581D47-83A0-8A1C-3881-53A9BA1EC4A7}"/>
            </a:ext>
          </a:extLst>
        </xdr:cNvPr>
        <xdr:cNvSpPr/>
      </xdr:nvSpPr>
      <xdr:spPr>
        <a:xfrm>
          <a:off x="7945666" y="3341300"/>
          <a:ext cx="19764372" cy="1647469"/>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a:solidFill>
                <a:schemeClr val="bg1"/>
              </a:solidFill>
              <a:latin typeface="Calibri" panose="020F0502020204030204" pitchFamily="34" charset="0"/>
              <a:ea typeface="Calibri" panose="020F0502020204030204" pitchFamily="34" charset="0"/>
              <a:cs typeface="Calibri" panose="020F0502020204030204" pitchFamily="34" charset="0"/>
            </a:rPr>
            <a:t>RETAIL ANALYSIS DASHBOARD</a:t>
          </a:r>
        </a:p>
      </xdr:txBody>
    </xdr:sp>
    <xdr:clientData/>
  </xdr:twoCellAnchor>
  <xdr:twoCellAnchor editAs="oneCell">
    <xdr:from>
      <xdr:col>13</xdr:col>
      <xdr:colOff>44823</xdr:colOff>
      <xdr:row>18</xdr:row>
      <xdr:rowOff>66773</xdr:rowOff>
    </xdr:from>
    <xdr:to>
      <xdr:col>18</xdr:col>
      <xdr:colOff>134470</xdr:colOff>
      <xdr:row>27</xdr:row>
      <xdr:rowOff>43205</xdr:rowOff>
    </xdr:to>
    <xdr:pic>
      <xdr:nvPicPr>
        <xdr:cNvPr id="5" name="Picture 4">
          <a:extLst>
            <a:ext uri="{FF2B5EF4-FFF2-40B4-BE49-F238E27FC236}">
              <a16:creationId xmlns:a16="http://schemas.microsoft.com/office/drawing/2014/main" id="{7E362E12-BE86-ABC9-8490-121764C15B7F}"/>
            </a:ext>
          </a:extLst>
        </xdr:cNvPr>
        <xdr:cNvPicPr>
          <a:picLocks noChangeAspect="1"/>
        </xdr:cNvPicPr>
      </xdr:nvPicPr>
      <xdr:blipFill>
        <a:blip xmlns:r="http://schemas.openxmlformats.org/officeDocument/2006/relationships" r:embed="rId1"/>
        <a:stretch>
          <a:fillRect/>
        </a:stretch>
      </xdr:blipFill>
      <xdr:spPr>
        <a:xfrm>
          <a:off x="7959411" y="3389721"/>
          <a:ext cx="3133719" cy="1637907"/>
        </a:xfrm>
        <a:prstGeom prst="rect">
          <a:avLst/>
        </a:prstGeom>
      </xdr:spPr>
    </xdr:pic>
    <xdr:clientData/>
  </xdr:twoCellAnchor>
  <xdr:twoCellAnchor>
    <xdr:from>
      <xdr:col>13</xdr:col>
      <xdr:colOff>23863</xdr:colOff>
      <xdr:row>27</xdr:row>
      <xdr:rowOff>64354</xdr:rowOff>
    </xdr:from>
    <xdr:to>
      <xdr:col>23</xdr:col>
      <xdr:colOff>20877</xdr:colOff>
      <xdr:row>45</xdr:row>
      <xdr:rowOff>171061</xdr:rowOff>
    </xdr:to>
    <xdr:graphicFrame macro="">
      <xdr:nvGraphicFramePr>
        <xdr:cNvPr id="6" name="Chart 5">
          <a:extLst>
            <a:ext uri="{FF2B5EF4-FFF2-40B4-BE49-F238E27FC236}">
              <a16:creationId xmlns:a16="http://schemas.microsoft.com/office/drawing/2014/main" id="{2F20C534-6C28-41C4-A7E5-C503E1646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33130</xdr:colOff>
      <xdr:row>27</xdr:row>
      <xdr:rowOff>70104</xdr:rowOff>
    </xdr:from>
    <xdr:to>
      <xdr:col>34</xdr:col>
      <xdr:colOff>414011</xdr:colOff>
      <xdr:row>47</xdr:row>
      <xdr:rowOff>104047</xdr:rowOff>
    </xdr:to>
    <xdr:graphicFrame macro="">
      <xdr:nvGraphicFramePr>
        <xdr:cNvPr id="7" name="Chart 6">
          <a:extLst>
            <a:ext uri="{FF2B5EF4-FFF2-40B4-BE49-F238E27FC236}">
              <a16:creationId xmlns:a16="http://schemas.microsoft.com/office/drawing/2014/main" id="{AA1EBB51-8EB3-4FD7-9334-C5A533FED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46652</xdr:colOff>
      <xdr:row>45</xdr:row>
      <xdr:rowOff>151701</xdr:rowOff>
    </xdr:from>
    <xdr:to>
      <xdr:col>23</xdr:col>
      <xdr:colOff>25829</xdr:colOff>
      <xdr:row>68</xdr:row>
      <xdr:rowOff>71782</xdr:rowOff>
    </xdr:to>
    <xdr:graphicFrame macro="">
      <xdr:nvGraphicFramePr>
        <xdr:cNvPr id="8" name="Chart 7">
          <a:extLst>
            <a:ext uri="{FF2B5EF4-FFF2-40B4-BE49-F238E27FC236}">
              <a16:creationId xmlns:a16="http://schemas.microsoft.com/office/drawing/2014/main" id="{3C025486-8C00-48BC-8EFA-3046DC44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37925</xdr:colOff>
      <xdr:row>47</xdr:row>
      <xdr:rowOff>125872</xdr:rowOff>
    </xdr:from>
    <xdr:to>
      <xdr:col>34</xdr:col>
      <xdr:colOff>414131</xdr:colOff>
      <xdr:row>68</xdr:row>
      <xdr:rowOff>71782</xdr:rowOff>
    </xdr:to>
    <xdr:graphicFrame macro="">
      <xdr:nvGraphicFramePr>
        <xdr:cNvPr id="9" name="Chart 8">
          <a:extLst>
            <a:ext uri="{FF2B5EF4-FFF2-40B4-BE49-F238E27FC236}">
              <a16:creationId xmlns:a16="http://schemas.microsoft.com/office/drawing/2014/main" id="{23581725-BC61-4107-A2B2-CC91D5A5B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412468</xdr:colOff>
      <xdr:row>27</xdr:row>
      <xdr:rowOff>67055</xdr:rowOff>
    </xdr:from>
    <xdr:to>
      <xdr:col>45</xdr:col>
      <xdr:colOff>258305</xdr:colOff>
      <xdr:row>43</xdr:row>
      <xdr:rowOff>139958</xdr:rowOff>
    </xdr:to>
    <xdr:graphicFrame macro="">
      <xdr:nvGraphicFramePr>
        <xdr:cNvPr id="10" name="Chart 9">
          <a:extLst>
            <a:ext uri="{FF2B5EF4-FFF2-40B4-BE49-F238E27FC236}">
              <a16:creationId xmlns:a16="http://schemas.microsoft.com/office/drawing/2014/main" id="{A3B0809C-56C1-499F-9865-3B7997341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436218</xdr:colOff>
      <xdr:row>43</xdr:row>
      <xdr:rowOff>138042</xdr:rowOff>
    </xdr:from>
    <xdr:to>
      <xdr:col>45</xdr:col>
      <xdr:colOff>254001</xdr:colOff>
      <xdr:row>68</xdr:row>
      <xdr:rowOff>55216</xdr:rowOff>
    </xdr:to>
    <xdr:graphicFrame macro="">
      <xdr:nvGraphicFramePr>
        <xdr:cNvPr id="11" name="Chart 10">
          <a:extLst>
            <a:ext uri="{FF2B5EF4-FFF2-40B4-BE49-F238E27FC236}">
              <a16:creationId xmlns:a16="http://schemas.microsoft.com/office/drawing/2014/main" id="{B6DA08D5-57B9-4EF9-8549-6A33C1939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38</xdr:col>
      <xdr:colOff>68239</xdr:colOff>
      <xdr:row>18</xdr:row>
      <xdr:rowOff>79612</xdr:rowOff>
    </xdr:from>
    <xdr:to>
      <xdr:col>41</xdr:col>
      <xdr:colOff>261582</xdr:colOff>
      <xdr:row>27</xdr:row>
      <xdr:rowOff>2</xdr:rowOff>
    </xdr:to>
    <mc:AlternateContent xmlns:mc="http://schemas.openxmlformats.org/markup-compatibility/2006" xmlns:a14="http://schemas.microsoft.com/office/drawing/2010/main">
      <mc:Choice Requires="a14">
        <xdr:graphicFrame macro="">
          <xdr:nvGraphicFramePr>
            <xdr:cNvPr id="13" name="Years (Order Date) 1">
              <a:extLst>
                <a:ext uri="{FF2B5EF4-FFF2-40B4-BE49-F238E27FC236}">
                  <a16:creationId xmlns:a16="http://schemas.microsoft.com/office/drawing/2014/main" id="{0F87FC44-1822-421D-A27F-3E1076B24B23}"/>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23114851" y="3438632"/>
              <a:ext cx="2012813" cy="159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398060</xdr:colOff>
      <xdr:row>18</xdr:row>
      <xdr:rowOff>90983</xdr:rowOff>
    </xdr:from>
    <xdr:to>
      <xdr:col>45</xdr:col>
      <xdr:colOff>113732</xdr:colOff>
      <xdr:row>26</xdr:row>
      <xdr:rowOff>178905</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3AA0148C-0598-4CD8-B261-188345B39C5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5264142" y="3450003"/>
              <a:ext cx="2141631" cy="158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120315</xdr:rowOff>
    </xdr:from>
    <xdr:to>
      <xdr:col>5</xdr:col>
      <xdr:colOff>50132</xdr:colOff>
      <xdr:row>27</xdr:row>
      <xdr:rowOff>108283</xdr:rowOff>
    </xdr:to>
    <xdr:graphicFrame macro="">
      <xdr:nvGraphicFramePr>
        <xdr:cNvPr id="2" name="Chart 1">
          <a:extLst>
            <a:ext uri="{FF2B5EF4-FFF2-40B4-BE49-F238E27FC236}">
              <a16:creationId xmlns:a16="http://schemas.microsoft.com/office/drawing/2014/main" id="{3C0A1B30-CDF1-F533-9FD5-3862B6089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330869</xdr:colOff>
      <xdr:row>16</xdr:row>
      <xdr:rowOff>30079</xdr:rowOff>
    </xdr:from>
    <xdr:to>
      <xdr:col>10</xdr:col>
      <xdr:colOff>50133</xdr:colOff>
      <xdr:row>27</xdr:row>
      <xdr:rowOff>18047</xdr:rowOff>
    </xdr:to>
    <xdr:graphicFrame macro="">
      <xdr:nvGraphicFramePr>
        <xdr:cNvPr id="4" name="Chart 3">
          <a:extLst>
            <a:ext uri="{FF2B5EF4-FFF2-40B4-BE49-F238E27FC236}">
              <a16:creationId xmlns:a16="http://schemas.microsoft.com/office/drawing/2014/main" id="{DE9BA71B-83B2-35C9-6DBB-90E1DE63D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391026</xdr:colOff>
      <xdr:row>12</xdr:row>
      <xdr:rowOff>130340</xdr:rowOff>
    </xdr:from>
    <xdr:to>
      <xdr:col>24</xdr:col>
      <xdr:colOff>461210</xdr:colOff>
      <xdr:row>24</xdr:row>
      <xdr:rowOff>68177</xdr:rowOff>
    </xdr:to>
    <xdr:graphicFrame macro="">
      <xdr:nvGraphicFramePr>
        <xdr:cNvPr id="5" name="Chart 4">
          <a:extLst>
            <a:ext uri="{FF2B5EF4-FFF2-40B4-BE49-F238E27FC236}">
              <a16:creationId xmlns:a16="http://schemas.microsoft.com/office/drawing/2014/main" id="{22CA0247-77EB-D7D2-1079-02B5113B1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237547</xdr:colOff>
      <xdr:row>16</xdr:row>
      <xdr:rowOff>23343</xdr:rowOff>
    </xdr:from>
    <xdr:to>
      <xdr:col>32</xdr:col>
      <xdr:colOff>197441</xdr:colOff>
      <xdr:row>31</xdr:row>
      <xdr:rowOff>59437</xdr:rowOff>
    </xdr:to>
    <xdr:graphicFrame macro="">
      <xdr:nvGraphicFramePr>
        <xdr:cNvPr id="6" name="Chart 5">
          <a:extLst>
            <a:ext uri="{FF2B5EF4-FFF2-40B4-BE49-F238E27FC236}">
              <a16:creationId xmlns:a16="http://schemas.microsoft.com/office/drawing/2014/main" id="{0E9B26AF-9532-BA71-7E14-3BAF62757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471238</xdr:colOff>
      <xdr:row>14</xdr:row>
      <xdr:rowOff>170447</xdr:rowOff>
    </xdr:from>
    <xdr:to>
      <xdr:col>15</xdr:col>
      <xdr:colOff>300790</xdr:colOff>
      <xdr:row>25</xdr:row>
      <xdr:rowOff>150395</xdr:rowOff>
    </xdr:to>
    <xdr:graphicFrame macro="">
      <xdr:nvGraphicFramePr>
        <xdr:cNvPr id="8" name="Chart 7">
          <a:extLst>
            <a:ext uri="{FF2B5EF4-FFF2-40B4-BE49-F238E27FC236}">
              <a16:creationId xmlns:a16="http://schemas.microsoft.com/office/drawing/2014/main" id="{B11E1BB4-B316-8479-248C-B85ED3C4C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551447</xdr:colOff>
      <xdr:row>25</xdr:row>
      <xdr:rowOff>162427</xdr:rowOff>
    </xdr:from>
    <xdr:to>
      <xdr:col>19</xdr:col>
      <xdr:colOff>210552</xdr:colOff>
      <xdr:row>39</xdr:row>
      <xdr:rowOff>100263</xdr:rowOff>
    </xdr:to>
    <xdr:graphicFrame macro="">
      <xdr:nvGraphicFramePr>
        <xdr:cNvPr id="9" name="Chart 8">
          <a:extLst>
            <a:ext uri="{FF2B5EF4-FFF2-40B4-BE49-F238E27FC236}">
              <a16:creationId xmlns:a16="http://schemas.microsoft.com/office/drawing/2014/main" id="{C70F98B1-7C5B-F475-E715-BC692F827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35</xdr:col>
      <xdr:colOff>0</xdr:colOff>
      <xdr:row>9</xdr:row>
      <xdr:rowOff>0</xdr:rowOff>
    </xdr:from>
    <xdr:to>
      <xdr:col>36</xdr:col>
      <xdr:colOff>308354</xdr:colOff>
      <xdr:row>13</xdr:row>
      <xdr:rowOff>168426</xdr:rowOff>
    </xdr:to>
    <xdr:pic>
      <xdr:nvPicPr>
        <xdr:cNvPr id="3" name="Graphic 2" descr="Hashtag with solid fill">
          <a:extLst>
            <a:ext uri="{FF2B5EF4-FFF2-40B4-BE49-F238E27FC236}">
              <a16:creationId xmlns:a16="http://schemas.microsoft.com/office/drawing/2014/main" id="{F495D0B9-3828-436D-BDF0-1CEEEE3BB0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539462" y="1670538"/>
          <a:ext cx="914046" cy="910888"/>
        </a:xfrm>
        <a:prstGeom prst="rect">
          <a:avLst/>
        </a:prstGeom>
      </xdr:spPr>
    </xdr:pic>
    <xdr:clientData/>
  </xdr:twoCellAnchor>
  <xdr:twoCellAnchor editAs="oneCell">
    <xdr:from>
      <xdr:col>35</xdr:col>
      <xdr:colOff>0</xdr:colOff>
      <xdr:row>17</xdr:row>
      <xdr:rowOff>0</xdr:rowOff>
    </xdr:from>
    <xdr:to>
      <xdr:col>36</xdr:col>
      <xdr:colOff>307343</xdr:colOff>
      <xdr:row>22</xdr:row>
      <xdr:rowOff>8514</xdr:rowOff>
    </xdr:to>
    <xdr:pic>
      <xdr:nvPicPr>
        <xdr:cNvPr id="7" name="Graphic 6" descr="Bar graph with upward trend with solid fill">
          <a:extLst>
            <a:ext uri="{FF2B5EF4-FFF2-40B4-BE49-F238E27FC236}">
              <a16:creationId xmlns:a16="http://schemas.microsoft.com/office/drawing/2014/main" id="{954183D3-5A69-40FE-A837-85EC1C78A5D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539462" y="3155462"/>
          <a:ext cx="913035" cy="936590"/>
        </a:xfrm>
        <a:prstGeom prst="rect">
          <a:avLst/>
        </a:prstGeom>
      </xdr:spPr>
    </xdr:pic>
    <xdr:clientData/>
  </xdr:twoCellAnchor>
  <xdr:twoCellAnchor editAs="oneCell">
    <xdr:from>
      <xdr:col>37</xdr:col>
      <xdr:colOff>0</xdr:colOff>
      <xdr:row>14</xdr:row>
      <xdr:rowOff>0</xdr:rowOff>
    </xdr:from>
    <xdr:to>
      <xdr:col>38</xdr:col>
      <xdr:colOff>304875</xdr:colOff>
      <xdr:row>19</xdr:row>
      <xdr:rowOff>8514</xdr:rowOff>
    </xdr:to>
    <xdr:pic>
      <xdr:nvPicPr>
        <xdr:cNvPr id="10" name="Graphic 9" descr="Shopping cart outline">
          <a:extLst>
            <a:ext uri="{FF2B5EF4-FFF2-40B4-BE49-F238E27FC236}">
              <a16:creationId xmlns:a16="http://schemas.microsoft.com/office/drawing/2014/main" id="{327EDB9E-0357-4BC0-BF26-60B5ACD48BC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750846" y="2598615"/>
          <a:ext cx="910567" cy="936591"/>
        </a:xfrm>
        <a:prstGeom prst="rect">
          <a:avLst/>
        </a:prstGeom>
      </xdr:spPr>
    </xdr:pic>
    <xdr:clientData/>
  </xdr:twoCellAnchor>
  <xdr:twoCellAnchor editAs="oneCell">
    <xdr:from>
      <xdr:col>34</xdr:col>
      <xdr:colOff>577107</xdr:colOff>
      <xdr:row>23</xdr:row>
      <xdr:rowOff>173678</xdr:rowOff>
    </xdr:from>
    <xdr:to>
      <xdr:col>37</xdr:col>
      <xdr:colOff>594360</xdr:colOff>
      <xdr:row>34</xdr:row>
      <xdr:rowOff>158151</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EDCDF75B-79FB-D1F5-8B09-6070709198D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063522" y="4472508"/>
              <a:ext cx="1828800" cy="2040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1014035</xdr:colOff>
      <xdr:row>18</xdr:row>
      <xdr:rowOff>107400</xdr:rowOff>
    </xdr:from>
    <xdr:to>
      <xdr:col>34</xdr:col>
      <xdr:colOff>168646</xdr:colOff>
      <xdr:row>29</xdr:row>
      <xdr:rowOff>28756</xdr:rowOff>
    </xdr:to>
    <mc:AlternateContent xmlns:mc="http://schemas.openxmlformats.org/markup-compatibility/2006" xmlns:a14="http://schemas.microsoft.com/office/drawing/2010/main">
      <mc:Choice Requires="a14">
        <xdr:graphicFrame macro="">
          <xdr:nvGraphicFramePr>
            <xdr:cNvPr id="12" name="Years (Order Date) 2">
              <a:extLst>
                <a:ext uri="{FF2B5EF4-FFF2-40B4-BE49-F238E27FC236}">
                  <a16:creationId xmlns:a16="http://schemas.microsoft.com/office/drawing/2014/main" id="{6C9F4949-9E21-BC8A-CBB6-A0725222B3D9}"/>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29826261" y="3471702"/>
              <a:ext cx="1828800" cy="1977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569961</xdr:colOff>
      <xdr:row>3</xdr:row>
      <xdr:rowOff>34636</xdr:rowOff>
    </xdr:from>
    <xdr:to>
      <xdr:col>48</xdr:col>
      <xdr:colOff>571500</xdr:colOff>
      <xdr:row>69</xdr:row>
      <xdr:rowOff>0</xdr:rowOff>
    </xdr:to>
    <xdr:grpSp>
      <xdr:nvGrpSpPr>
        <xdr:cNvPr id="7" name="Group 6">
          <a:extLst>
            <a:ext uri="{FF2B5EF4-FFF2-40B4-BE49-F238E27FC236}">
              <a16:creationId xmlns:a16="http://schemas.microsoft.com/office/drawing/2014/main" id="{5BE31AD1-D9A5-3C80-E8D8-6C4CC5192DC7}"/>
            </a:ext>
          </a:extLst>
        </xdr:cNvPr>
        <xdr:cNvGrpSpPr/>
      </xdr:nvGrpSpPr>
      <xdr:grpSpPr>
        <a:xfrm>
          <a:off x="5419052" y="606136"/>
          <a:ext cx="24246993" cy="12538364"/>
          <a:chOff x="4778279" y="432954"/>
          <a:chExt cx="21671973" cy="11794900"/>
        </a:xfrm>
      </xdr:grpSpPr>
      <xdr:sp macro="" textlink="">
        <xdr:nvSpPr>
          <xdr:cNvPr id="2" name="Rectangle 1">
            <a:extLst>
              <a:ext uri="{FF2B5EF4-FFF2-40B4-BE49-F238E27FC236}">
                <a16:creationId xmlns:a16="http://schemas.microsoft.com/office/drawing/2014/main" id="{CC67B6D0-0335-F7AC-F498-84D1B6A79979}"/>
              </a:ext>
            </a:extLst>
          </xdr:cNvPr>
          <xdr:cNvSpPr/>
        </xdr:nvSpPr>
        <xdr:spPr>
          <a:xfrm>
            <a:off x="4778279" y="432954"/>
            <a:ext cx="21671973" cy="1179490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 name="Rectangle 2">
            <a:extLst>
              <a:ext uri="{FF2B5EF4-FFF2-40B4-BE49-F238E27FC236}">
                <a16:creationId xmlns:a16="http://schemas.microsoft.com/office/drawing/2014/main" id="{41DF136E-6A6E-CFB3-A01F-BD9BCB1BED23}"/>
              </a:ext>
            </a:extLst>
          </xdr:cNvPr>
          <xdr:cNvSpPr/>
        </xdr:nvSpPr>
        <xdr:spPr>
          <a:xfrm>
            <a:off x="5079946" y="727363"/>
            <a:ext cx="21116281" cy="2008909"/>
          </a:xfrm>
          <a:prstGeom prst="rect">
            <a:avLst/>
          </a:prstGeom>
          <a:gradFill flip="none" rotWithShape="1">
            <a:gsLst>
              <a:gs pos="0">
                <a:schemeClr val="accent1">
                  <a:shade val="30000"/>
                  <a:satMod val="115000"/>
                </a:schemeClr>
              </a:gs>
              <a:gs pos="100000">
                <a:schemeClr val="accent1">
                  <a:shade val="100000"/>
                  <a:satMod val="11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400" b="1">
                <a:solidFill>
                  <a:schemeClr val="bg1"/>
                </a:solidFill>
                <a:latin typeface="Calibri" panose="020F0502020204030204" pitchFamily="34" charset="0"/>
                <a:ea typeface="Calibri" panose="020F0502020204030204" pitchFamily="34" charset="0"/>
                <a:cs typeface="Calibri" panose="020F0502020204030204" pitchFamily="34" charset="0"/>
              </a:rPr>
              <a:t>RETAIL</a:t>
            </a:r>
            <a:r>
              <a:rPr lang="en-IN" sz="64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 ANALYSIS DASHBOARD</a:t>
            </a:r>
            <a:endParaRPr lang="en-IN" sz="6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483371</xdr:colOff>
      <xdr:row>35</xdr:row>
      <xdr:rowOff>69273</xdr:rowOff>
    </xdr:from>
    <xdr:to>
      <xdr:col>16</xdr:col>
      <xdr:colOff>379461</xdr:colOff>
      <xdr:row>50</xdr:row>
      <xdr:rowOff>51956</xdr:rowOff>
    </xdr:to>
    <xdr:grpSp>
      <xdr:nvGrpSpPr>
        <xdr:cNvPr id="30" name="Group 29">
          <a:extLst>
            <a:ext uri="{FF2B5EF4-FFF2-40B4-BE49-F238E27FC236}">
              <a16:creationId xmlns:a16="http://schemas.microsoft.com/office/drawing/2014/main" id="{D0DB16AB-3D72-E47C-7E82-ADBB53E9C7CB}"/>
            </a:ext>
          </a:extLst>
        </xdr:cNvPr>
        <xdr:cNvGrpSpPr/>
      </xdr:nvGrpSpPr>
      <xdr:grpSpPr>
        <a:xfrm>
          <a:off x="5938598" y="6736773"/>
          <a:ext cx="4139045" cy="2840183"/>
          <a:chOff x="5938598" y="6736773"/>
          <a:chExt cx="4139045" cy="2840183"/>
        </a:xfrm>
      </xdr:grpSpPr>
      <xdr:sp macro="" textlink="">
        <xdr:nvSpPr>
          <xdr:cNvPr id="24" name="Rectangle: Rounded Corners 23">
            <a:extLst>
              <a:ext uri="{FF2B5EF4-FFF2-40B4-BE49-F238E27FC236}">
                <a16:creationId xmlns:a16="http://schemas.microsoft.com/office/drawing/2014/main" id="{055E615F-BAE8-478D-95DC-8427A79B1E29}"/>
              </a:ext>
            </a:extLst>
          </xdr:cNvPr>
          <xdr:cNvSpPr/>
        </xdr:nvSpPr>
        <xdr:spPr>
          <a:xfrm>
            <a:off x="5938598" y="6736773"/>
            <a:ext cx="4139045" cy="2840183"/>
          </a:xfrm>
          <a:prstGeom prst="roundRect">
            <a:avLst>
              <a:gd name="adj" fmla="val 14086"/>
            </a:avLst>
          </a:prstGeom>
          <a:gradFill>
            <a:gsLst>
              <a:gs pos="50000">
                <a:schemeClr val="accent1"/>
              </a:gs>
              <a:gs pos="0">
                <a:schemeClr val="accent1">
                  <a:shade val="30000"/>
                  <a:satMod val="115000"/>
                  <a:alpha val="90000"/>
                  <a:lumMod val="90000"/>
                  <a:lumOff val="10000"/>
                </a:schemeClr>
              </a:gs>
              <a:gs pos="100000">
                <a:schemeClr val="accent1">
                  <a:shade val="100000"/>
                  <a:satMod val="115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1C52CCAB-889A-4F1F-80EB-08FCECC0A099}"/>
              </a:ext>
            </a:extLst>
          </xdr:cNvPr>
          <xdr:cNvSpPr/>
        </xdr:nvSpPr>
        <xdr:spPr>
          <a:xfrm>
            <a:off x="6111780" y="7013864"/>
            <a:ext cx="3809999" cy="831273"/>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TOTAL PROFIT</a:t>
            </a:r>
          </a:p>
        </xdr:txBody>
      </xdr:sp>
      <xdr:sp macro="" textlink="pivot!AF11">
        <xdr:nvSpPr>
          <xdr:cNvPr id="28" name="Rectangle 27">
            <a:extLst>
              <a:ext uri="{FF2B5EF4-FFF2-40B4-BE49-F238E27FC236}">
                <a16:creationId xmlns:a16="http://schemas.microsoft.com/office/drawing/2014/main" id="{679EBDF8-9262-494A-9E22-F73583B2113F}"/>
              </a:ext>
            </a:extLst>
          </xdr:cNvPr>
          <xdr:cNvSpPr/>
        </xdr:nvSpPr>
        <xdr:spPr>
          <a:xfrm>
            <a:off x="6146417" y="8208818"/>
            <a:ext cx="3758046" cy="1039089"/>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B8F31467-8448-41B9-8326-99173BEBC8AD}" type="TxLink">
              <a:rPr lang="en-US" sz="4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r"/>
              <a:t>$18,746.18</a:t>
            </a:fld>
            <a:endParaRPr lang="en-IN" sz="4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431416</xdr:colOff>
      <xdr:row>18</xdr:row>
      <xdr:rowOff>69272</xdr:rowOff>
    </xdr:from>
    <xdr:to>
      <xdr:col>16</xdr:col>
      <xdr:colOff>327506</xdr:colOff>
      <xdr:row>33</xdr:row>
      <xdr:rowOff>51955</xdr:rowOff>
    </xdr:to>
    <xdr:grpSp>
      <xdr:nvGrpSpPr>
        <xdr:cNvPr id="36" name="Group 35">
          <a:extLst>
            <a:ext uri="{FF2B5EF4-FFF2-40B4-BE49-F238E27FC236}">
              <a16:creationId xmlns:a16="http://schemas.microsoft.com/office/drawing/2014/main" id="{71F846A9-CE07-4BA4-B9A1-8E9BFE584079}"/>
            </a:ext>
          </a:extLst>
        </xdr:cNvPr>
        <xdr:cNvGrpSpPr/>
      </xdr:nvGrpSpPr>
      <xdr:grpSpPr>
        <a:xfrm>
          <a:off x="5886643" y="3498272"/>
          <a:ext cx="4139045" cy="2840183"/>
          <a:chOff x="5938598" y="6736773"/>
          <a:chExt cx="4139045" cy="2840183"/>
        </a:xfrm>
      </xdr:grpSpPr>
      <xdr:sp macro="" textlink="">
        <xdr:nvSpPr>
          <xdr:cNvPr id="37" name="Rectangle: Rounded Corners 36">
            <a:extLst>
              <a:ext uri="{FF2B5EF4-FFF2-40B4-BE49-F238E27FC236}">
                <a16:creationId xmlns:a16="http://schemas.microsoft.com/office/drawing/2014/main" id="{9369B6D4-9AF5-A96B-B213-2E2E9F578D82}"/>
              </a:ext>
            </a:extLst>
          </xdr:cNvPr>
          <xdr:cNvSpPr/>
        </xdr:nvSpPr>
        <xdr:spPr>
          <a:xfrm>
            <a:off x="5938598" y="6736773"/>
            <a:ext cx="4139045" cy="2840183"/>
          </a:xfrm>
          <a:prstGeom prst="roundRect">
            <a:avLst>
              <a:gd name="adj" fmla="val 14086"/>
            </a:avLst>
          </a:prstGeom>
          <a:gradFill>
            <a:gsLst>
              <a:gs pos="50000">
                <a:schemeClr val="accent1"/>
              </a:gs>
              <a:gs pos="0">
                <a:schemeClr val="accent1">
                  <a:shade val="30000"/>
                  <a:satMod val="115000"/>
                  <a:alpha val="90000"/>
                  <a:lumMod val="90000"/>
                  <a:lumOff val="10000"/>
                </a:schemeClr>
              </a:gs>
              <a:gs pos="100000">
                <a:schemeClr val="accent1">
                  <a:shade val="100000"/>
                  <a:satMod val="115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4646C415-B604-8D1A-8BD8-98D3D6183848}"/>
              </a:ext>
            </a:extLst>
          </xdr:cNvPr>
          <xdr:cNvSpPr/>
        </xdr:nvSpPr>
        <xdr:spPr>
          <a:xfrm>
            <a:off x="6111780" y="7013864"/>
            <a:ext cx="3809999" cy="831273"/>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TOTAL SALES</a:t>
            </a:r>
          </a:p>
        </xdr:txBody>
      </xdr:sp>
      <xdr:sp macro="" textlink="pivot!AF10">
        <xdr:nvSpPr>
          <xdr:cNvPr id="39" name="Rectangle 38">
            <a:extLst>
              <a:ext uri="{FF2B5EF4-FFF2-40B4-BE49-F238E27FC236}">
                <a16:creationId xmlns:a16="http://schemas.microsoft.com/office/drawing/2014/main" id="{A4743500-2E2E-8325-4B42-408E86656BA5}"/>
              </a:ext>
            </a:extLst>
          </xdr:cNvPr>
          <xdr:cNvSpPr/>
        </xdr:nvSpPr>
        <xdr:spPr>
          <a:xfrm>
            <a:off x="6146416" y="8208818"/>
            <a:ext cx="3758046" cy="1039089"/>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BC54ED04-B24A-43D0-B3B5-F9627BE18710}" type="TxLink">
              <a:rPr lang="en-US" sz="4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r"/>
              <a:t>$2,41,130.77</a:t>
            </a:fld>
            <a:endParaRPr lang="en-IN" sz="4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535324</xdr:colOff>
      <xdr:row>52</xdr:row>
      <xdr:rowOff>121227</xdr:rowOff>
    </xdr:from>
    <xdr:to>
      <xdr:col>16</xdr:col>
      <xdr:colOff>431414</xdr:colOff>
      <xdr:row>67</xdr:row>
      <xdr:rowOff>103910</xdr:rowOff>
    </xdr:to>
    <xdr:grpSp>
      <xdr:nvGrpSpPr>
        <xdr:cNvPr id="40" name="Group 39">
          <a:extLst>
            <a:ext uri="{FF2B5EF4-FFF2-40B4-BE49-F238E27FC236}">
              <a16:creationId xmlns:a16="http://schemas.microsoft.com/office/drawing/2014/main" id="{871FEF85-DB21-449B-B746-267AC87B1C8D}"/>
            </a:ext>
          </a:extLst>
        </xdr:cNvPr>
        <xdr:cNvGrpSpPr/>
      </xdr:nvGrpSpPr>
      <xdr:grpSpPr>
        <a:xfrm>
          <a:off x="5990551" y="10027227"/>
          <a:ext cx="4139045" cy="2840183"/>
          <a:chOff x="5938598" y="6736773"/>
          <a:chExt cx="4139045" cy="2840183"/>
        </a:xfrm>
      </xdr:grpSpPr>
      <xdr:sp macro="" textlink="">
        <xdr:nvSpPr>
          <xdr:cNvPr id="41" name="Rectangle: Rounded Corners 40">
            <a:extLst>
              <a:ext uri="{FF2B5EF4-FFF2-40B4-BE49-F238E27FC236}">
                <a16:creationId xmlns:a16="http://schemas.microsoft.com/office/drawing/2014/main" id="{3F9F77EF-7B61-ED76-6052-0FBCA63231B9}"/>
              </a:ext>
            </a:extLst>
          </xdr:cNvPr>
          <xdr:cNvSpPr/>
        </xdr:nvSpPr>
        <xdr:spPr>
          <a:xfrm>
            <a:off x="5938598" y="6736773"/>
            <a:ext cx="4139045" cy="2840183"/>
          </a:xfrm>
          <a:prstGeom prst="roundRect">
            <a:avLst>
              <a:gd name="adj" fmla="val 14086"/>
            </a:avLst>
          </a:prstGeom>
          <a:gradFill>
            <a:gsLst>
              <a:gs pos="50000">
                <a:schemeClr val="accent1"/>
              </a:gs>
              <a:gs pos="0">
                <a:schemeClr val="accent1">
                  <a:shade val="30000"/>
                  <a:satMod val="115000"/>
                  <a:alpha val="90000"/>
                  <a:lumMod val="90000"/>
                  <a:lumOff val="10000"/>
                </a:schemeClr>
              </a:gs>
              <a:gs pos="100000">
                <a:schemeClr val="accent1">
                  <a:shade val="100000"/>
                  <a:satMod val="115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EC16E4D6-8F9E-5E3E-3EB6-866A72BE865C}"/>
              </a:ext>
            </a:extLst>
          </xdr:cNvPr>
          <xdr:cNvSpPr/>
        </xdr:nvSpPr>
        <xdr:spPr>
          <a:xfrm>
            <a:off x="6111780" y="7013864"/>
            <a:ext cx="3809999" cy="831273"/>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TOTAL ORDERS</a:t>
            </a:r>
          </a:p>
        </xdr:txBody>
      </xdr:sp>
      <xdr:sp macro="" textlink="pivot!AF12">
        <xdr:nvSpPr>
          <xdr:cNvPr id="43" name="Rectangle 42">
            <a:extLst>
              <a:ext uri="{FF2B5EF4-FFF2-40B4-BE49-F238E27FC236}">
                <a16:creationId xmlns:a16="http://schemas.microsoft.com/office/drawing/2014/main" id="{1FF7D4A7-64A7-E045-195C-5EF739870CC1}"/>
              </a:ext>
            </a:extLst>
          </xdr:cNvPr>
          <xdr:cNvSpPr/>
        </xdr:nvSpPr>
        <xdr:spPr>
          <a:xfrm>
            <a:off x="6146416" y="8208818"/>
            <a:ext cx="3758046" cy="1039089"/>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6BD3B2A-8CC4-4A9D-A873-FFBDD185AA39}" type="TxLink">
              <a:rPr lang="en-US" sz="4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r"/>
              <a:t>1000</a:t>
            </a:fld>
            <a:endParaRPr lang="en-IN" sz="4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17</xdr:col>
      <xdr:colOff>34637</xdr:colOff>
      <xdr:row>18</xdr:row>
      <xdr:rowOff>69273</xdr:rowOff>
    </xdr:from>
    <xdr:to>
      <xdr:col>28</xdr:col>
      <xdr:colOff>554182</xdr:colOff>
      <xdr:row>42</xdr:row>
      <xdr:rowOff>51955</xdr:rowOff>
    </xdr:to>
    <xdr:sp macro="" textlink="">
      <xdr:nvSpPr>
        <xdr:cNvPr id="44" name="Rectangle: Rounded Corners 43">
          <a:extLst>
            <a:ext uri="{FF2B5EF4-FFF2-40B4-BE49-F238E27FC236}">
              <a16:creationId xmlns:a16="http://schemas.microsoft.com/office/drawing/2014/main" id="{C10333DC-B67F-07AE-F25D-3E4F21125520}"/>
            </a:ext>
          </a:extLst>
        </xdr:cNvPr>
        <xdr:cNvSpPr/>
      </xdr:nvSpPr>
      <xdr:spPr>
        <a:xfrm>
          <a:off x="10338955" y="3498273"/>
          <a:ext cx="7187045" cy="4554682"/>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295234</xdr:colOff>
      <xdr:row>19</xdr:row>
      <xdr:rowOff>9895</xdr:rowOff>
    </xdr:from>
    <xdr:to>
      <xdr:col>26</xdr:col>
      <xdr:colOff>258536</xdr:colOff>
      <xdr:row>24</xdr:row>
      <xdr:rowOff>54428</xdr:rowOff>
    </xdr:to>
    <xdr:sp macro="" textlink="">
      <xdr:nvSpPr>
        <xdr:cNvPr id="49" name="Rectangle 48">
          <a:extLst>
            <a:ext uri="{FF2B5EF4-FFF2-40B4-BE49-F238E27FC236}">
              <a16:creationId xmlns:a16="http://schemas.microsoft.com/office/drawing/2014/main" id="{98886D72-AD6E-48F1-86CC-C55699798F3E}"/>
            </a:ext>
          </a:extLst>
        </xdr:cNvPr>
        <xdr:cNvSpPr/>
      </xdr:nvSpPr>
      <xdr:spPr>
        <a:xfrm>
          <a:off x="10704698" y="3370859"/>
          <a:ext cx="5474195" cy="928998"/>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 </a:t>
          </a:r>
          <a:r>
            <a:rPr lang="en-IN" sz="2800" b="1">
              <a:latin typeface="Calibri" panose="020F0502020204030204" pitchFamily="34" charset="0"/>
              <a:ea typeface="Calibri" panose="020F0502020204030204" pitchFamily="34" charset="0"/>
              <a:cs typeface="Calibri" panose="020F0502020204030204" pitchFamily="34" charset="0"/>
            </a:rPr>
            <a:t>SALES &amp; PROFIT BY CATEGORY</a:t>
          </a:r>
          <a:endParaRPr lang="en-IN" sz="2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29</xdr:col>
      <xdr:colOff>137009</xdr:colOff>
      <xdr:row>18</xdr:row>
      <xdr:rowOff>51955</xdr:rowOff>
    </xdr:from>
    <xdr:to>
      <xdr:col>39</xdr:col>
      <xdr:colOff>554184</xdr:colOff>
      <xdr:row>42</xdr:row>
      <xdr:rowOff>69274</xdr:rowOff>
    </xdr:to>
    <xdr:sp macro="" textlink="">
      <xdr:nvSpPr>
        <xdr:cNvPr id="56" name="Rectangle: Rounded Corners 55">
          <a:extLst>
            <a:ext uri="{FF2B5EF4-FFF2-40B4-BE49-F238E27FC236}">
              <a16:creationId xmlns:a16="http://schemas.microsoft.com/office/drawing/2014/main" id="{B41FDD8F-997C-44B6-92B4-0C21658921FF}"/>
            </a:ext>
          </a:extLst>
        </xdr:cNvPr>
        <xdr:cNvSpPr/>
      </xdr:nvSpPr>
      <xdr:spPr>
        <a:xfrm>
          <a:off x="18025866" y="3317669"/>
          <a:ext cx="6585747" cy="4371605"/>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40</xdr:col>
      <xdr:colOff>162127</xdr:colOff>
      <xdr:row>18</xdr:row>
      <xdr:rowOff>32424</xdr:rowOff>
    </xdr:from>
    <xdr:to>
      <xdr:col>48</xdr:col>
      <xdr:colOff>292870</xdr:colOff>
      <xdr:row>42</xdr:row>
      <xdr:rowOff>86590</xdr:rowOff>
    </xdr:to>
    <xdr:sp macro="" textlink="">
      <xdr:nvSpPr>
        <xdr:cNvPr id="57" name="Rectangle: Rounded Corners 56">
          <a:extLst>
            <a:ext uri="{FF2B5EF4-FFF2-40B4-BE49-F238E27FC236}">
              <a16:creationId xmlns:a16="http://schemas.microsoft.com/office/drawing/2014/main" id="{74C60C7B-8E14-4743-9C70-857828478B0D}"/>
            </a:ext>
          </a:extLst>
        </xdr:cNvPr>
        <xdr:cNvSpPr/>
      </xdr:nvSpPr>
      <xdr:spPr>
        <a:xfrm>
          <a:off x="24481276" y="3388467"/>
          <a:ext cx="4994573" cy="4528889"/>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85053</xdr:colOff>
      <xdr:row>43</xdr:row>
      <xdr:rowOff>155865</xdr:rowOff>
    </xdr:from>
    <xdr:to>
      <xdr:col>27</xdr:col>
      <xdr:colOff>311727</xdr:colOff>
      <xdr:row>67</xdr:row>
      <xdr:rowOff>103909</xdr:rowOff>
    </xdr:to>
    <xdr:sp macro="" textlink="">
      <xdr:nvSpPr>
        <xdr:cNvPr id="58" name="Rectangle: Rounded Corners 57">
          <a:extLst>
            <a:ext uri="{FF2B5EF4-FFF2-40B4-BE49-F238E27FC236}">
              <a16:creationId xmlns:a16="http://schemas.microsoft.com/office/drawing/2014/main" id="{4FE990D0-9670-42D2-8580-4D4EAF1879CA}"/>
            </a:ext>
          </a:extLst>
        </xdr:cNvPr>
        <xdr:cNvSpPr/>
      </xdr:nvSpPr>
      <xdr:spPr>
        <a:xfrm>
          <a:off x="10389371" y="8347365"/>
          <a:ext cx="6288038" cy="4520044"/>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27</xdr:col>
      <xdr:colOff>484909</xdr:colOff>
      <xdr:row>43</xdr:row>
      <xdr:rowOff>173182</xdr:rowOff>
    </xdr:from>
    <xdr:to>
      <xdr:col>38</xdr:col>
      <xdr:colOff>588819</xdr:colOff>
      <xdr:row>67</xdr:row>
      <xdr:rowOff>121228</xdr:rowOff>
    </xdr:to>
    <xdr:sp macro="" textlink="">
      <xdr:nvSpPr>
        <xdr:cNvPr id="59" name="Rectangle: Rounded Corners 58">
          <a:extLst>
            <a:ext uri="{FF2B5EF4-FFF2-40B4-BE49-F238E27FC236}">
              <a16:creationId xmlns:a16="http://schemas.microsoft.com/office/drawing/2014/main" id="{2C79E45E-4318-45D7-8847-2B86901DD2F4}"/>
            </a:ext>
          </a:extLst>
        </xdr:cNvPr>
        <xdr:cNvSpPr/>
      </xdr:nvSpPr>
      <xdr:spPr>
        <a:xfrm>
          <a:off x="16850591" y="8364682"/>
          <a:ext cx="6771410" cy="4520046"/>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39</xdr:col>
      <xdr:colOff>103909</xdr:colOff>
      <xdr:row>44</xdr:row>
      <xdr:rowOff>17319</xdr:rowOff>
    </xdr:from>
    <xdr:to>
      <xdr:col>48</xdr:col>
      <xdr:colOff>292870</xdr:colOff>
      <xdr:row>67</xdr:row>
      <xdr:rowOff>103909</xdr:rowOff>
    </xdr:to>
    <xdr:sp macro="" textlink="">
      <xdr:nvSpPr>
        <xdr:cNvPr id="60" name="Rectangle: Rounded Corners 59">
          <a:extLst>
            <a:ext uri="{FF2B5EF4-FFF2-40B4-BE49-F238E27FC236}">
              <a16:creationId xmlns:a16="http://schemas.microsoft.com/office/drawing/2014/main" id="{C8CAA3DA-D683-4CC8-8B5D-1842ADBDB707}"/>
            </a:ext>
          </a:extLst>
        </xdr:cNvPr>
        <xdr:cNvSpPr/>
      </xdr:nvSpPr>
      <xdr:spPr>
        <a:xfrm>
          <a:off x="23743227" y="8399319"/>
          <a:ext cx="5644188" cy="4468090"/>
        </a:xfrm>
        <a:prstGeom prst="roundRect">
          <a:avLst>
            <a:gd name="adj" fmla="val 8720"/>
          </a:avLst>
        </a:prstGeom>
        <a:gradFill>
          <a:gsLst>
            <a:gs pos="22000">
              <a:schemeClr val="bg1"/>
            </a:gs>
            <a:gs pos="88000">
              <a:schemeClr val="bg1"/>
            </a:gs>
            <a:gs pos="50000">
              <a:schemeClr val="bg1"/>
            </a:gs>
            <a:gs pos="0">
              <a:schemeClr val="accent1"/>
            </a:gs>
            <a:gs pos="100000">
              <a:schemeClr val="accent1"/>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29</xdr:col>
      <xdr:colOff>372867</xdr:colOff>
      <xdr:row>19</xdr:row>
      <xdr:rowOff>15669</xdr:rowOff>
    </xdr:from>
    <xdr:to>
      <xdr:col>37</xdr:col>
      <xdr:colOff>442141</xdr:colOff>
      <xdr:row>24</xdr:row>
      <xdr:rowOff>54428</xdr:rowOff>
    </xdr:to>
    <xdr:sp macro="" textlink="">
      <xdr:nvSpPr>
        <xdr:cNvPr id="61" name="Rectangle 60">
          <a:extLst>
            <a:ext uri="{FF2B5EF4-FFF2-40B4-BE49-F238E27FC236}">
              <a16:creationId xmlns:a16="http://schemas.microsoft.com/office/drawing/2014/main" id="{0ED92656-049D-4D63-ACEB-E4669D56ACA3}"/>
            </a:ext>
          </a:extLst>
        </xdr:cNvPr>
        <xdr:cNvSpPr/>
      </xdr:nvSpPr>
      <xdr:spPr>
        <a:xfrm>
          <a:off x="18261724" y="3462812"/>
          <a:ext cx="5004131" cy="94590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a:t>
          </a:r>
          <a:r>
            <a:rPr lang="en-IN" sz="2800" b="1">
              <a:latin typeface="Calibri" panose="020F0502020204030204" pitchFamily="34" charset="0"/>
              <a:ea typeface="Calibri" panose="020F0502020204030204" pitchFamily="34" charset="0"/>
              <a:cs typeface="Calibri" panose="020F0502020204030204" pitchFamily="34" charset="0"/>
            </a:rPr>
            <a:t>SHIP MODE DISTRIBUTION</a:t>
          </a:r>
          <a:endParaRPr lang="en-IN" sz="2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40</xdr:col>
      <xdr:colOff>387562</xdr:colOff>
      <xdr:row>19</xdr:row>
      <xdr:rowOff>13895</xdr:rowOff>
    </xdr:from>
    <xdr:to>
      <xdr:col>47</xdr:col>
      <xdr:colOff>326572</xdr:colOff>
      <xdr:row>24</xdr:row>
      <xdr:rowOff>18143</xdr:rowOff>
    </xdr:to>
    <xdr:sp macro="" textlink="">
      <xdr:nvSpPr>
        <xdr:cNvPr id="62" name="Rectangle 61">
          <a:extLst>
            <a:ext uri="{FF2B5EF4-FFF2-40B4-BE49-F238E27FC236}">
              <a16:creationId xmlns:a16="http://schemas.microsoft.com/office/drawing/2014/main" id="{4FD71B2D-1A6D-4606-B207-CD7F2F053E64}"/>
            </a:ext>
          </a:extLst>
        </xdr:cNvPr>
        <xdr:cNvSpPr/>
      </xdr:nvSpPr>
      <xdr:spPr>
        <a:xfrm>
          <a:off x="24880419" y="3374859"/>
          <a:ext cx="4225260" cy="888713"/>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a:t>
          </a:r>
          <a:r>
            <a:rPr lang="en-IN" sz="2800" b="1">
              <a:solidFill>
                <a:schemeClr val="bg1"/>
              </a:solidFill>
              <a:latin typeface="Calibri" panose="020F0502020204030204" pitchFamily="34" charset="0"/>
              <a:ea typeface="Calibri" panose="020F0502020204030204" pitchFamily="34" charset="0"/>
              <a:cs typeface="Calibri" panose="020F0502020204030204" pitchFamily="34" charset="0"/>
            </a:rPr>
            <a:t>SEGMENT-WISE PROFIT</a:t>
          </a:r>
        </a:p>
      </xdr:txBody>
    </xdr:sp>
    <xdr:clientData/>
  </xdr:twoCellAnchor>
  <xdr:twoCellAnchor>
    <xdr:from>
      <xdr:col>17</xdr:col>
      <xdr:colOff>362857</xdr:colOff>
      <xdr:row>44</xdr:row>
      <xdr:rowOff>92364</xdr:rowOff>
    </xdr:from>
    <xdr:to>
      <xdr:col>25</xdr:col>
      <xdr:colOff>145142</xdr:colOff>
      <xdr:row>48</xdr:row>
      <xdr:rowOff>161637</xdr:rowOff>
    </xdr:to>
    <xdr:sp macro="" textlink="">
      <xdr:nvSpPr>
        <xdr:cNvPr id="63" name="Rectangle 62">
          <a:extLst>
            <a:ext uri="{FF2B5EF4-FFF2-40B4-BE49-F238E27FC236}">
              <a16:creationId xmlns:a16="http://schemas.microsoft.com/office/drawing/2014/main" id="{9B9CE713-EDC9-4AB6-AF40-D63573A49356}"/>
            </a:ext>
          </a:extLst>
        </xdr:cNvPr>
        <xdr:cNvSpPr/>
      </xdr:nvSpPr>
      <xdr:spPr>
        <a:xfrm>
          <a:off x="10849428" y="8075221"/>
          <a:ext cx="4717143" cy="794987"/>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 </a:t>
          </a:r>
          <a:r>
            <a:rPr lang="en-IN" sz="2800" b="1">
              <a:solidFill>
                <a:schemeClr val="bg1"/>
              </a:solidFill>
              <a:latin typeface="Calibri" panose="020F0502020204030204" pitchFamily="34" charset="0"/>
              <a:ea typeface="Calibri" panose="020F0502020204030204" pitchFamily="34" charset="0"/>
              <a:cs typeface="Calibri" panose="020F0502020204030204" pitchFamily="34" charset="0"/>
            </a:rPr>
            <a:t>MONTHLY PROFIT TREND</a:t>
          </a:r>
        </a:p>
      </xdr:txBody>
    </xdr:sp>
    <xdr:clientData/>
  </xdr:twoCellAnchor>
  <xdr:twoCellAnchor>
    <xdr:from>
      <xdr:col>17</xdr:col>
      <xdr:colOff>272144</xdr:colOff>
      <xdr:row>24</xdr:row>
      <xdr:rowOff>0</xdr:rowOff>
    </xdr:from>
    <xdr:to>
      <xdr:col>28</xdr:col>
      <xdr:colOff>272144</xdr:colOff>
      <xdr:row>41</xdr:row>
      <xdr:rowOff>90716</xdr:rowOff>
    </xdr:to>
    <xdr:graphicFrame macro="">
      <xdr:nvGraphicFramePr>
        <xdr:cNvPr id="64" name="Chart 63">
          <a:extLst>
            <a:ext uri="{FF2B5EF4-FFF2-40B4-BE49-F238E27FC236}">
              <a16:creationId xmlns:a16="http://schemas.microsoft.com/office/drawing/2014/main" id="{D9A67294-91F4-4F03-9715-26EC5E4E5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417285</xdr:colOff>
      <xdr:row>25</xdr:row>
      <xdr:rowOff>0</xdr:rowOff>
    </xdr:from>
    <xdr:to>
      <xdr:col>47</xdr:col>
      <xdr:colOff>570560</xdr:colOff>
      <xdr:row>40</xdr:row>
      <xdr:rowOff>164333</xdr:rowOff>
    </xdr:to>
    <xdr:graphicFrame macro="">
      <xdr:nvGraphicFramePr>
        <xdr:cNvPr id="65" name="Chart 64">
          <a:extLst>
            <a:ext uri="{FF2B5EF4-FFF2-40B4-BE49-F238E27FC236}">
              <a16:creationId xmlns:a16="http://schemas.microsoft.com/office/drawing/2014/main" id="{CF2ADEF2-AA16-44E4-9E51-99A874C75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54429</xdr:colOff>
      <xdr:row>49</xdr:row>
      <xdr:rowOff>72571</xdr:rowOff>
    </xdr:from>
    <xdr:to>
      <xdr:col>38</xdr:col>
      <xdr:colOff>290286</xdr:colOff>
      <xdr:row>65</xdr:row>
      <xdr:rowOff>18144</xdr:rowOff>
    </xdr:to>
    <xdr:graphicFrame macro="">
      <xdr:nvGraphicFramePr>
        <xdr:cNvPr id="66" name="Chart 65">
          <a:extLst>
            <a:ext uri="{FF2B5EF4-FFF2-40B4-BE49-F238E27FC236}">
              <a16:creationId xmlns:a16="http://schemas.microsoft.com/office/drawing/2014/main" id="{C800D074-772B-43A6-9CFA-EF785B21D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290286</xdr:colOff>
      <xdr:row>24</xdr:row>
      <xdr:rowOff>90715</xdr:rowOff>
    </xdr:from>
    <xdr:to>
      <xdr:col>39</xdr:col>
      <xdr:colOff>272142</xdr:colOff>
      <xdr:row>39</xdr:row>
      <xdr:rowOff>97981</xdr:rowOff>
    </xdr:to>
    <xdr:graphicFrame macro="">
      <xdr:nvGraphicFramePr>
        <xdr:cNvPr id="67" name="Chart 66">
          <a:extLst>
            <a:ext uri="{FF2B5EF4-FFF2-40B4-BE49-F238E27FC236}">
              <a16:creationId xmlns:a16="http://schemas.microsoft.com/office/drawing/2014/main" id="{F5BF44B3-2556-41DB-8008-827258660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290286</xdr:colOff>
      <xdr:row>48</xdr:row>
      <xdr:rowOff>163286</xdr:rowOff>
    </xdr:from>
    <xdr:to>
      <xdr:col>27</xdr:col>
      <xdr:colOff>108857</xdr:colOff>
      <xdr:row>64</xdr:row>
      <xdr:rowOff>156871</xdr:rowOff>
    </xdr:to>
    <xdr:graphicFrame macro="">
      <xdr:nvGraphicFramePr>
        <xdr:cNvPr id="68" name="Chart 67">
          <a:extLst>
            <a:ext uri="{FF2B5EF4-FFF2-40B4-BE49-F238E27FC236}">
              <a16:creationId xmlns:a16="http://schemas.microsoft.com/office/drawing/2014/main" id="{CB34A8DB-C4BA-4364-8103-9B6BA588C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290285</xdr:colOff>
      <xdr:row>50</xdr:row>
      <xdr:rowOff>36285</xdr:rowOff>
    </xdr:from>
    <xdr:to>
      <xdr:col>48</xdr:col>
      <xdr:colOff>90714</xdr:colOff>
      <xdr:row>65</xdr:row>
      <xdr:rowOff>72571</xdr:rowOff>
    </xdr:to>
    <xdr:graphicFrame macro="">
      <xdr:nvGraphicFramePr>
        <xdr:cNvPr id="69" name="Chart 68">
          <a:extLst>
            <a:ext uri="{FF2B5EF4-FFF2-40B4-BE49-F238E27FC236}">
              <a16:creationId xmlns:a16="http://schemas.microsoft.com/office/drawing/2014/main" id="{3B28BDD4-90EC-471D-9F20-23A9CDEF8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122875</xdr:colOff>
      <xdr:row>44</xdr:row>
      <xdr:rowOff>164111</xdr:rowOff>
    </xdr:from>
    <xdr:to>
      <xdr:col>36</xdr:col>
      <xdr:colOff>380999</xdr:colOff>
      <xdr:row>49</xdr:row>
      <xdr:rowOff>51955</xdr:rowOff>
    </xdr:to>
    <xdr:sp macro="" textlink="">
      <xdr:nvSpPr>
        <xdr:cNvPr id="70" name="Rectangle 69">
          <a:extLst>
            <a:ext uri="{FF2B5EF4-FFF2-40B4-BE49-F238E27FC236}">
              <a16:creationId xmlns:a16="http://schemas.microsoft.com/office/drawing/2014/main" id="{6AA8CAD4-B250-4F3A-A2EC-B83E8E31B45B}"/>
            </a:ext>
          </a:extLst>
        </xdr:cNvPr>
        <xdr:cNvSpPr/>
      </xdr:nvSpPr>
      <xdr:spPr>
        <a:xfrm>
          <a:off x="17394875" y="8146968"/>
          <a:ext cx="5192981" cy="794987"/>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a:t>
          </a:r>
          <a:r>
            <a:rPr lang="en-IN" sz="2800" b="1">
              <a:solidFill>
                <a:schemeClr val="bg1"/>
              </a:solidFill>
              <a:latin typeface="Calibri" panose="020F0502020204030204" pitchFamily="34" charset="0"/>
              <a:ea typeface="Calibri" panose="020F0502020204030204" pitchFamily="34" charset="0"/>
              <a:cs typeface="Calibri" panose="020F0502020204030204" pitchFamily="34" charset="0"/>
            </a:rPr>
            <a:t>REGION WISE SALES</a:t>
          </a:r>
        </a:p>
      </xdr:txBody>
    </xdr:sp>
    <xdr:clientData/>
  </xdr:twoCellAnchor>
  <xdr:twoCellAnchor>
    <xdr:from>
      <xdr:col>39</xdr:col>
      <xdr:colOff>358734</xdr:colOff>
      <xdr:row>44</xdr:row>
      <xdr:rowOff>164110</xdr:rowOff>
    </xdr:from>
    <xdr:to>
      <xdr:col>47</xdr:col>
      <xdr:colOff>462643</xdr:colOff>
      <xdr:row>49</xdr:row>
      <xdr:rowOff>51954</xdr:rowOff>
    </xdr:to>
    <xdr:sp macro="" textlink="">
      <xdr:nvSpPr>
        <xdr:cNvPr id="71" name="Rectangle 70">
          <a:extLst>
            <a:ext uri="{FF2B5EF4-FFF2-40B4-BE49-F238E27FC236}">
              <a16:creationId xmlns:a16="http://schemas.microsoft.com/office/drawing/2014/main" id="{722B5DCB-0BD4-4AC2-B0B5-A0392701A8E5}"/>
            </a:ext>
          </a:extLst>
        </xdr:cNvPr>
        <xdr:cNvSpPr/>
      </xdr:nvSpPr>
      <xdr:spPr>
        <a:xfrm>
          <a:off x="24239270" y="7947396"/>
          <a:ext cx="5002480" cy="772308"/>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a:t>
          </a:r>
          <a:r>
            <a:rPr lang="en-IN" sz="2800" b="1">
              <a:latin typeface="Calibri" panose="020F0502020204030204" pitchFamily="34" charset="0"/>
              <a:ea typeface="Calibri" panose="020F0502020204030204" pitchFamily="34" charset="0"/>
              <a:cs typeface="Calibri" panose="020F0502020204030204" pitchFamily="34" charset="0"/>
            </a:rPr>
            <a:t>TOP 5 SUB-CATEGORIES</a:t>
          </a:r>
        </a:p>
      </xdr:txBody>
    </xdr:sp>
    <xdr:clientData/>
  </xdr:twoCellAnchor>
  <xdr:twoCellAnchor>
    <xdr:from>
      <xdr:col>50</xdr:col>
      <xdr:colOff>4341</xdr:colOff>
      <xdr:row>28</xdr:row>
      <xdr:rowOff>1</xdr:rowOff>
    </xdr:from>
    <xdr:to>
      <xdr:col>51</xdr:col>
      <xdr:colOff>178340</xdr:colOff>
      <xdr:row>29</xdr:row>
      <xdr:rowOff>40822</xdr:rowOff>
    </xdr:to>
    <xdr:sp macro="" textlink="">
      <xdr:nvSpPr>
        <xdr:cNvPr id="5121" name="Text Box 1">
          <a:extLst>
            <a:ext uri="{FF2B5EF4-FFF2-40B4-BE49-F238E27FC236}">
              <a16:creationId xmlns:a16="http://schemas.microsoft.com/office/drawing/2014/main" id="{ADA8CC85-C23E-A266-6C22-AF998814AF76}"/>
            </a:ext>
          </a:extLst>
        </xdr:cNvPr>
        <xdr:cNvSpPr txBox="1">
          <a:spLocks noChangeArrowheads="1"/>
        </xdr:cNvSpPr>
      </xdr:nvSpPr>
      <xdr:spPr bwMode="auto">
        <a:xfrm>
          <a:off x="30403277" y="5107022"/>
          <a:ext cx="781978" cy="22321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editAs="oneCell">
    <xdr:from>
      <xdr:col>10</xdr:col>
      <xdr:colOff>315950</xdr:colOff>
      <xdr:row>61</xdr:row>
      <xdr:rowOff>18586</xdr:rowOff>
    </xdr:from>
    <xdr:to>
      <xdr:col>12</xdr:col>
      <xdr:colOff>3362</xdr:colOff>
      <xdr:row>66</xdr:row>
      <xdr:rowOff>206</xdr:rowOff>
    </xdr:to>
    <xdr:pic>
      <xdr:nvPicPr>
        <xdr:cNvPr id="72" name="Graphic 71" descr="Hashtag with solid fill">
          <a:extLst>
            <a:ext uri="{FF2B5EF4-FFF2-40B4-BE49-F238E27FC236}">
              <a16:creationId xmlns:a16="http://schemas.microsoft.com/office/drawing/2014/main" id="{2DCCAAE0-C5CA-4796-BAF3-0B72E1D2A2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49121" y="11355659"/>
          <a:ext cx="914046" cy="910888"/>
        </a:xfrm>
        <a:prstGeom prst="rect">
          <a:avLst/>
        </a:prstGeom>
      </xdr:spPr>
    </xdr:pic>
    <xdr:clientData/>
  </xdr:twoCellAnchor>
  <xdr:twoCellAnchor editAs="oneCell">
    <xdr:from>
      <xdr:col>10</xdr:col>
      <xdr:colOff>204438</xdr:colOff>
      <xdr:row>43</xdr:row>
      <xdr:rowOff>167269</xdr:rowOff>
    </xdr:from>
    <xdr:to>
      <xdr:col>11</xdr:col>
      <xdr:colOff>504156</xdr:colOff>
      <xdr:row>48</xdr:row>
      <xdr:rowOff>174590</xdr:rowOff>
    </xdr:to>
    <xdr:pic>
      <xdr:nvPicPr>
        <xdr:cNvPr id="73" name="Graphic 72" descr="Bar graph with upward trend with solid fill">
          <a:extLst>
            <a:ext uri="{FF2B5EF4-FFF2-40B4-BE49-F238E27FC236}">
              <a16:creationId xmlns:a16="http://schemas.microsoft.com/office/drawing/2014/main" id="{2327365E-D82D-48F0-B8E5-0313B0F4D10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37609" y="8158976"/>
          <a:ext cx="913035" cy="936590"/>
        </a:xfrm>
        <a:prstGeom prst="rect">
          <a:avLst/>
        </a:prstGeom>
      </xdr:spPr>
    </xdr:pic>
    <xdr:clientData/>
  </xdr:twoCellAnchor>
  <xdr:twoCellAnchor editAs="oneCell">
    <xdr:from>
      <xdr:col>10</xdr:col>
      <xdr:colOff>107406</xdr:colOff>
      <xdr:row>26</xdr:row>
      <xdr:rowOff>111627</xdr:rowOff>
    </xdr:from>
    <xdr:to>
      <xdr:col>11</xdr:col>
      <xdr:colOff>404656</xdr:colOff>
      <xdr:row>31</xdr:row>
      <xdr:rowOff>118950</xdr:rowOff>
    </xdr:to>
    <xdr:pic>
      <xdr:nvPicPr>
        <xdr:cNvPr id="74" name="Graphic 73" descr="Shopping cart outline">
          <a:extLst>
            <a:ext uri="{FF2B5EF4-FFF2-40B4-BE49-F238E27FC236}">
              <a16:creationId xmlns:a16="http://schemas.microsoft.com/office/drawing/2014/main" id="{9AE942D9-5BA1-4BD4-A750-1226AC2CF6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84707" y="4851921"/>
          <a:ext cx="904980" cy="918919"/>
        </a:xfrm>
        <a:prstGeom prst="rect">
          <a:avLst/>
        </a:prstGeom>
      </xdr:spPr>
    </xdr:pic>
    <xdr:clientData/>
  </xdr:twoCellAnchor>
  <xdr:twoCellAnchor editAs="oneCell">
    <xdr:from>
      <xdr:col>39</xdr:col>
      <xdr:colOff>519855</xdr:colOff>
      <xdr:row>4</xdr:row>
      <xdr:rowOff>163975</xdr:rowOff>
    </xdr:from>
    <xdr:to>
      <xdr:col>42</xdr:col>
      <xdr:colOff>543918</xdr:colOff>
      <xdr:row>16</xdr:row>
      <xdr:rowOff>0</xdr:rowOff>
    </xdr:to>
    <mc:AlternateContent xmlns:mc="http://schemas.openxmlformats.org/markup-compatibility/2006" xmlns:a14="http://schemas.microsoft.com/office/drawing/2010/main">
      <mc:Choice Requires="a14">
        <xdr:graphicFrame macro="">
          <xdr:nvGraphicFramePr>
            <xdr:cNvPr id="75" name="Years (Order Date) 3">
              <a:extLst>
                <a:ext uri="{FF2B5EF4-FFF2-40B4-BE49-F238E27FC236}">
                  <a16:creationId xmlns:a16="http://schemas.microsoft.com/office/drawing/2014/main" id="{3344CD4E-1EFE-4D05-99A4-85BDA0912E6D}"/>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mlns="">
        <xdr:sp macro="" textlink="">
          <xdr:nvSpPr>
            <xdr:cNvPr id="0" name=""/>
            <xdr:cNvSpPr>
              <a:spLocks noTextEdit="1"/>
            </xdr:cNvSpPr>
          </xdr:nvSpPr>
          <xdr:spPr>
            <a:xfrm>
              <a:off x="24119443" y="881151"/>
              <a:ext cx="1839416" cy="1987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335036</xdr:colOff>
      <xdr:row>4</xdr:row>
      <xdr:rowOff>172608</xdr:rowOff>
    </xdr:from>
    <xdr:to>
      <xdr:col>46</xdr:col>
      <xdr:colOff>359099</xdr:colOff>
      <xdr:row>16</xdr:row>
      <xdr:rowOff>652</xdr:rowOff>
    </xdr:to>
    <mc:AlternateContent xmlns:mc="http://schemas.openxmlformats.org/markup-compatibility/2006" xmlns:a14="http://schemas.microsoft.com/office/drawing/2010/main">
      <mc:Choice Requires="a14">
        <xdr:graphicFrame macro="">
          <xdr:nvGraphicFramePr>
            <xdr:cNvPr id="76" name="State 1">
              <a:extLst>
                <a:ext uri="{FF2B5EF4-FFF2-40B4-BE49-F238E27FC236}">
                  <a16:creationId xmlns:a16="http://schemas.microsoft.com/office/drawing/2014/main" id="{206FC92A-0FAA-48AB-9FE9-1B63E840D48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6355095" y="889784"/>
              <a:ext cx="1839416" cy="1979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ANI DINESH REDDY" refreshedDate="46174.670516435188" createdVersion="8" refreshedVersion="8" minRefreshableVersion="3" recordCount="1000" xr:uid="{B3AB09AD-2DBE-4879-B597-2262B871E830}">
  <cacheSource type="worksheet">
    <worksheetSource ref="A1:U1001" sheet="Sheet1"/>
  </cacheSource>
  <cacheFields count="24">
    <cacheField name="Row ID" numFmtId="0">
      <sharedItems containsSemiMixedTypes="0" containsString="0" containsNumber="1" containsInteger="1" minValue="1" maxValue="1000"/>
    </cacheField>
    <cacheField name="Order ID" numFmtId="0">
      <sharedItems count="47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haredItems>
    </cacheField>
    <cacheField name="Order Date" numFmtId="14">
      <sharedItems containsSemiMixedTypes="0" containsNonDate="0" containsDate="1" containsString="0" minDate="2014-01-04T00:00:00" maxDate="2017-12-31T00:00:00" count="373">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sharedItems>
      <fieldGroup par="23"/>
    </cacheField>
    <cacheField name="Ship Date" numFmtId="14">
      <sharedItems containsSemiMixedTypes="0" containsNonDate="0" containsDate="1" containsString="0" minDate="2014-01-08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362">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763">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haredItems>
    </cacheField>
    <cacheField name="Sales" numFmtId="0">
      <sharedItems containsSemiMixedTypes="0" containsString="0" containsNumber="1" minValue="1.0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3839.9904000000001" maxValue="3177.4749999999999" count="93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sharedItems>
    </cacheField>
    <cacheField name="Months (Order Date)" numFmtId="0" databaseField="0">
      <fieldGroup base="2">
        <rangePr groupBy="months" startDate="2014-01-04T00:00:00" endDate="2017-12-31T00:00:00"/>
        <groupItems count="14">
          <s v="&lt;04-01-2014"/>
          <s v="Jan"/>
          <s v="Feb"/>
          <s v="Mar"/>
          <s v="Apr"/>
          <s v="May"/>
          <s v="Jun"/>
          <s v="Jul"/>
          <s v="Aug"/>
          <s v="Sep"/>
          <s v="Oct"/>
          <s v="Nov"/>
          <s v="Dec"/>
          <s v="&gt;31-12-2017"/>
        </groupItems>
      </fieldGroup>
    </cacheField>
    <cacheField name="Quarters (Order Date)" numFmtId="0" databaseField="0">
      <fieldGroup base="2">
        <rangePr groupBy="quarters" startDate="2014-01-04T00:00:00" endDate="2017-12-31T00:00:00"/>
        <groupItems count="6">
          <s v="&lt;04-01-2014"/>
          <s v="Qtr1"/>
          <s v="Qtr2"/>
          <s v="Qtr3"/>
          <s v="Qtr4"/>
          <s v="&gt;31-12-2017"/>
        </groupItems>
      </fieldGroup>
    </cacheField>
    <cacheField name="Years (Order Date)" numFmtId="0" databaseField="0">
      <fieldGroup base="2">
        <rangePr groupBy="years" startDate="2014-01-04T00:00:00" endDate="2017-12-31T00:00:00"/>
        <groupItems count="6">
          <s v="&lt;04-01-2014"/>
          <s v="2014"/>
          <s v="2015"/>
          <s v="2016"/>
          <s v="2017"/>
          <s v="&gt;31-12-2017"/>
        </groupItems>
      </fieldGroup>
    </cacheField>
  </cacheFields>
  <extLst>
    <ext xmlns:x14="http://schemas.microsoft.com/office/spreadsheetml/2009/9/main" uri="{725AE2AE-9491-48be-B2B4-4EB974FC3084}">
      <x14:pivotCacheDefinition pivotCacheId="965846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d v="2016-11-11T00:00:00"/>
    <x v="0"/>
    <s v="CG-12520"/>
    <x v="0"/>
    <x v="0"/>
    <s v="United States"/>
    <s v="Henderson"/>
    <x v="0"/>
    <n v="42420"/>
    <x v="0"/>
    <s v="FUR-BO-10001798"/>
    <x v="0"/>
    <x v="0"/>
    <x v="0"/>
    <n v="261.95999999999998"/>
    <n v="2"/>
    <x v="0"/>
    <x v="0"/>
  </r>
  <r>
    <n v="2"/>
    <x v="0"/>
    <x v="0"/>
    <d v="2016-11-11T00:00:00"/>
    <x v="0"/>
    <s v="CG-12520"/>
    <x v="0"/>
    <x v="0"/>
    <s v="United States"/>
    <s v="Henderson"/>
    <x v="0"/>
    <n v="42420"/>
    <x v="0"/>
    <s v="FUR-CH-10000454"/>
    <x v="0"/>
    <x v="1"/>
    <x v="1"/>
    <n v="731.94"/>
    <n v="3"/>
    <x v="0"/>
    <x v="1"/>
  </r>
  <r>
    <n v="3"/>
    <x v="1"/>
    <x v="1"/>
    <d v="2016-06-16T00:00:00"/>
    <x v="0"/>
    <s v="DV-13045"/>
    <x v="1"/>
    <x v="1"/>
    <s v="United States"/>
    <s v="Los Angeles"/>
    <x v="1"/>
    <n v="90036"/>
    <x v="1"/>
    <s v="OFF-LA-10000240"/>
    <x v="1"/>
    <x v="2"/>
    <x v="2"/>
    <n v="14.62"/>
    <n v="2"/>
    <x v="0"/>
    <x v="2"/>
  </r>
  <r>
    <n v="4"/>
    <x v="2"/>
    <x v="2"/>
    <d v="2015-10-18T00:00:00"/>
    <x v="1"/>
    <s v="SO-20335"/>
    <x v="2"/>
    <x v="0"/>
    <s v="United States"/>
    <s v="Fort Lauderdale"/>
    <x v="2"/>
    <n v="33311"/>
    <x v="0"/>
    <s v="FUR-TA-10000577"/>
    <x v="0"/>
    <x v="3"/>
    <x v="3"/>
    <n v="957.57749999999999"/>
    <n v="5"/>
    <x v="1"/>
    <x v="3"/>
  </r>
  <r>
    <n v="5"/>
    <x v="2"/>
    <x v="2"/>
    <d v="2015-10-18T00:00:00"/>
    <x v="1"/>
    <s v="SO-20335"/>
    <x v="2"/>
    <x v="0"/>
    <s v="United States"/>
    <s v="Fort Lauderdale"/>
    <x v="2"/>
    <n v="33311"/>
    <x v="0"/>
    <s v="OFF-ST-10000760"/>
    <x v="1"/>
    <x v="4"/>
    <x v="4"/>
    <n v="22.367999999999999"/>
    <n v="2"/>
    <x v="2"/>
    <x v="4"/>
  </r>
  <r>
    <n v="6"/>
    <x v="3"/>
    <x v="3"/>
    <d v="2014-06-14T00:00:00"/>
    <x v="1"/>
    <s v="BH-11710"/>
    <x v="3"/>
    <x v="0"/>
    <s v="United States"/>
    <s v="Los Angeles"/>
    <x v="1"/>
    <n v="90032"/>
    <x v="1"/>
    <s v="FUR-FU-10001487"/>
    <x v="0"/>
    <x v="5"/>
    <x v="5"/>
    <n v="48.86"/>
    <n v="7"/>
    <x v="0"/>
    <x v="5"/>
  </r>
  <r>
    <n v="7"/>
    <x v="3"/>
    <x v="3"/>
    <d v="2014-06-14T00:00:00"/>
    <x v="1"/>
    <s v="BH-11710"/>
    <x v="3"/>
    <x v="0"/>
    <s v="United States"/>
    <s v="Los Angeles"/>
    <x v="1"/>
    <n v="90032"/>
    <x v="1"/>
    <s v="OFF-AR-10002833"/>
    <x v="1"/>
    <x v="6"/>
    <x v="6"/>
    <n v="7.28"/>
    <n v="4"/>
    <x v="0"/>
    <x v="6"/>
  </r>
  <r>
    <n v="8"/>
    <x v="3"/>
    <x v="3"/>
    <d v="2014-06-14T00:00:00"/>
    <x v="1"/>
    <s v="BH-11710"/>
    <x v="3"/>
    <x v="0"/>
    <s v="United States"/>
    <s v="Los Angeles"/>
    <x v="1"/>
    <n v="90032"/>
    <x v="1"/>
    <s v="TEC-PH-10002275"/>
    <x v="2"/>
    <x v="7"/>
    <x v="7"/>
    <n v="907.15200000000004"/>
    <n v="6"/>
    <x v="2"/>
    <x v="7"/>
  </r>
  <r>
    <n v="9"/>
    <x v="3"/>
    <x v="3"/>
    <d v="2014-06-14T00:00:00"/>
    <x v="1"/>
    <s v="BH-11710"/>
    <x v="3"/>
    <x v="0"/>
    <s v="United States"/>
    <s v="Los Angeles"/>
    <x v="1"/>
    <n v="90032"/>
    <x v="1"/>
    <s v="OFF-BI-10003910"/>
    <x v="1"/>
    <x v="8"/>
    <x v="8"/>
    <n v="18.504000000000001"/>
    <n v="3"/>
    <x v="2"/>
    <x v="8"/>
  </r>
  <r>
    <n v="10"/>
    <x v="3"/>
    <x v="3"/>
    <d v="2014-06-14T00:00:00"/>
    <x v="1"/>
    <s v="BH-11710"/>
    <x v="3"/>
    <x v="0"/>
    <s v="United States"/>
    <s v="Los Angeles"/>
    <x v="1"/>
    <n v="90032"/>
    <x v="1"/>
    <s v="OFF-AP-10002892"/>
    <x v="1"/>
    <x v="9"/>
    <x v="9"/>
    <n v="114.9"/>
    <n v="5"/>
    <x v="0"/>
    <x v="9"/>
  </r>
  <r>
    <n v="11"/>
    <x v="3"/>
    <x v="3"/>
    <d v="2014-06-14T00:00:00"/>
    <x v="1"/>
    <s v="BH-11710"/>
    <x v="3"/>
    <x v="0"/>
    <s v="United States"/>
    <s v="Los Angeles"/>
    <x v="1"/>
    <n v="90032"/>
    <x v="1"/>
    <s v="FUR-TA-10001539"/>
    <x v="0"/>
    <x v="3"/>
    <x v="10"/>
    <n v="1706.184"/>
    <n v="9"/>
    <x v="2"/>
    <x v="10"/>
  </r>
  <r>
    <n v="12"/>
    <x v="3"/>
    <x v="3"/>
    <d v="2014-06-14T00:00:00"/>
    <x v="1"/>
    <s v="BH-11710"/>
    <x v="3"/>
    <x v="0"/>
    <s v="United States"/>
    <s v="Los Angeles"/>
    <x v="1"/>
    <n v="90032"/>
    <x v="1"/>
    <s v="TEC-PH-10002033"/>
    <x v="2"/>
    <x v="7"/>
    <x v="11"/>
    <n v="911.42399999999998"/>
    <n v="4"/>
    <x v="2"/>
    <x v="11"/>
  </r>
  <r>
    <n v="13"/>
    <x v="4"/>
    <x v="4"/>
    <d v="2017-04-20T00:00:00"/>
    <x v="1"/>
    <s v="AA-10480"/>
    <x v="4"/>
    <x v="0"/>
    <s v="United States"/>
    <s v="Concord"/>
    <x v="3"/>
    <n v="28027"/>
    <x v="0"/>
    <s v="OFF-PA-10002365"/>
    <x v="1"/>
    <x v="10"/>
    <x v="12"/>
    <n v="15.552"/>
    <n v="3"/>
    <x v="2"/>
    <x v="12"/>
  </r>
  <r>
    <n v="14"/>
    <x v="5"/>
    <x v="5"/>
    <d v="2016-12-10T00:00:00"/>
    <x v="1"/>
    <s v="IM-15070"/>
    <x v="5"/>
    <x v="0"/>
    <s v="United States"/>
    <s v="Seattle"/>
    <x v="4"/>
    <n v="98103"/>
    <x v="1"/>
    <s v="OFF-BI-10003656"/>
    <x v="1"/>
    <x v="8"/>
    <x v="13"/>
    <n v="407.976"/>
    <n v="3"/>
    <x v="2"/>
    <x v="13"/>
  </r>
  <r>
    <n v="15"/>
    <x v="6"/>
    <x v="6"/>
    <d v="2015-11-26T00:00:00"/>
    <x v="1"/>
    <s v="HP-14815"/>
    <x v="6"/>
    <x v="2"/>
    <s v="United States"/>
    <s v="Fort Worth"/>
    <x v="5"/>
    <n v="76106"/>
    <x v="2"/>
    <s v="OFF-AP-10002311"/>
    <x v="1"/>
    <x v="9"/>
    <x v="14"/>
    <n v="68.81"/>
    <n v="5"/>
    <x v="3"/>
    <x v="14"/>
  </r>
  <r>
    <n v="16"/>
    <x v="6"/>
    <x v="6"/>
    <d v="2015-11-26T00:00:00"/>
    <x v="1"/>
    <s v="HP-14815"/>
    <x v="6"/>
    <x v="2"/>
    <s v="United States"/>
    <s v="Fort Worth"/>
    <x v="5"/>
    <n v="76106"/>
    <x v="2"/>
    <s v="OFF-BI-10000756"/>
    <x v="1"/>
    <x v="8"/>
    <x v="15"/>
    <n v="2.544"/>
    <n v="3"/>
    <x v="3"/>
    <x v="15"/>
  </r>
  <r>
    <n v="17"/>
    <x v="7"/>
    <x v="7"/>
    <d v="2014-11-18T00:00:00"/>
    <x v="1"/>
    <s v="PK-19075"/>
    <x v="7"/>
    <x v="0"/>
    <s v="United States"/>
    <s v="Madison"/>
    <x v="6"/>
    <n v="53711"/>
    <x v="2"/>
    <s v="OFF-ST-10004186"/>
    <x v="1"/>
    <x v="4"/>
    <x v="16"/>
    <n v="665.88"/>
    <n v="6"/>
    <x v="0"/>
    <x v="16"/>
  </r>
  <r>
    <n v="18"/>
    <x v="8"/>
    <x v="8"/>
    <d v="2014-05-15T00:00:00"/>
    <x v="0"/>
    <s v="AG-10270"/>
    <x v="8"/>
    <x v="0"/>
    <s v="United States"/>
    <s v="West Jordan"/>
    <x v="7"/>
    <n v="84084"/>
    <x v="1"/>
    <s v="OFF-ST-10000107"/>
    <x v="1"/>
    <x v="4"/>
    <x v="17"/>
    <n v="55.5"/>
    <n v="2"/>
    <x v="0"/>
    <x v="17"/>
  </r>
  <r>
    <n v="19"/>
    <x v="9"/>
    <x v="9"/>
    <d v="2014-09-01T00:00:00"/>
    <x v="0"/>
    <s v="ZD-21925"/>
    <x v="9"/>
    <x v="0"/>
    <s v="United States"/>
    <s v="San Francisco"/>
    <x v="1"/>
    <n v="94109"/>
    <x v="1"/>
    <s v="OFF-AR-10003056"/>
    <x v="1"/>
    <x v="6"/>
    <x v="18"/>
    <n v="8.56"/>
    <n v="2"/>
    <x v="0"/>
    <x v="18"/>
  </r>
  <r>
    <n v="20"/>
    <x v="9"/>
    <x v="9"/>
    <d v="2014-09-01T00:00:00"/>
    <x v="0"/>
    <s v="ZD-21925"/>
    <x v="9"/>
    <x v="0"/>
    <s v="United States"/>
    <s v="San Francisco"/>
    <x v="1"/>
    <n v="94109"/>
    <x v="1"/>
    <s v="TEC-PH-10001949"/>
    <x v="2"/>
    <x v="7"/>
    <x v="19"/>
    <n v="213.48"/>
    <n v="3"/>
    <x v="2"/>
    <x v="19"/>
  </r>
  <r>
    <n v="21"/>
    <x v="9"/>
    <x v="9"/>
    <d v="2014-09-01T00:00:00"/>
    <x v="0"/>
    <s v="ZD-21925"/>
    <x v="9"/>
    <x v="0"/>
    <s v="United States"/>
    <s v="San Francisco"/>
    <x v="1"/>
    <n v="94109"/>
    <x v="1"/>
    <s v="OFF-BI-10002215"/>
    <x v="1"/>
    <x v="8"/>
    <x v="20"/>
    <n v="22.72"/>
    <n v="4"/>
    <x v="2"/>
    <x v="20"/>
  </r>
  <r>
    <n v="22"/>
    <x v="10"/>
    <x v="10"/>
    <d v="2016-12-13T00:00:00"/>
    <x v="1"/>
    <s v="KB-16585"/>
    <x v="10"/>
    <x v="1"/>
    <s v="United States"/>
    <s v="Fremont"/>
    <x v="8"/>
    <n v="68025"/>
    <x v="2"/>
    <s v="OFF-AR-10000246"/>
    <x v="1"/>
    <x v="6"/>
    <x v="21"/>
    <n v="19.46"/>
    <n v="7"/>
    <x v="0"/>
    <x v="21"/>
  </r>
  <r>
    <n v="23"/>
    <x v="10"/>
    <x v="10"/>
    <d v="2016-12-13T00:00:00"/>
    <x v="1"/>
    <s v="KB-16585"/>
    <x v="10"/>
    <x v="1"/>
    <s v="United States"/>
    <s v="Fremont"/>
    <x v="8"/>
    <n v="68025"/>
    <x v="2"/>
    <s v="OFF-AP-10001492"/>
    <x v="1"/>
    <x v="9"/>
    <x v="22"/>
    <n v="60.34"/>
    <n v="7"/>
    <x v="0"/>
    <x v="22"/>
  </r>
  <r>
    <n v="24"/>
    <x v="11"/>
    <x v="11"/>
    <d v="2017-07-18T00:00:00"/>
    <x v="0"/>
    <s v="SF-20065"/>
    <x v="11"/>
    <x v="0"/>
    <s v="United States"/>
    <s v="Philadelphia"/>
    <x v="9"/>
    <n v="19140"/>
    <x v="3"/>
    <s v="FUR-CH-10002774"/>
    <x v="0"/>
    <x v="1"/>
    <x v="23"/>
    <n v="71.372"/>
    <n v="2"/>
    <x v="4"/>
    <x v="23"/>
  </r>
  <r>
    <n v="25"/>
    <x v="12"/>
    <x v="12"/>
    <d v="2015-09-30T00:00:00"/>
    <x v="1"/>
    <s v="EB-13870"/>
    <x v="12"/>
    <x v="0"/>
    <s v="United States"/>
    <s v="Orem"/>
    <x v="7"/>
    <n v="84057"/>
    <x v="1"/>
    <s v="FUR-TA-10000577"/>
    <x v="0"/>
    <x v="3"/>
    <x v="3"/>
    <n v="1044.6300000000001"/>
    <n v="3"/>
    <x v="0"/>
    <x v="24"/>
  </r>
  <r>
    <n v="26"/>
    <x v="13"/>
    <x v="13"/>
    <d v="2016-01-20T00:00:00"/>
    <x v="0"/>
    <s v="EH-13945"/>
    <x v="13"/>
    <x v="0"/>
    <s v="United States"/>
    <s v="Los Angeles"/>
    <x v="1"/>
    <n v="90049"/>
    <x v="1"/>
    <s v="OFF-BI-10001634"/>
    <x v="1"/>
    <x v="8"/>
    <x v="24"/>
    <n v="11.648"/>
    <n v="2"/>
    <x v="2"/>
    <x v="25"/>
  </r>
  <r>
    <n v="27"/>
    <x v="13"/>
    <x v="13"/>
    <d v="2016-01-20T00:00:00"/>
    <x v="0"/>
    <s v="EH-13945"/>
    <x v="13"/>
    <x v="0"/>
    <s v="United States"/>
    <s v="Los Angeles"/>
    <x v="1"/>
    <n v="90049"/>
    <x v="1"/>
    <s v="TEC-AC-10003027"/>
    <x v="2"/>
    <x v="11"/>
    <x v="25"/>
    <n v="90.57"/>
    <n v="3"/>
    <x v="0"/>
    <x v="26"/>
  </r>
  <r>
    <n v="28"/>
    <x v="14"/>
    <x v="14"/>
    <d v="2015-09-21T00:00:00"/>
    <x v="1"/>
    <s v="TB-21520"/>
    <x v="14"/>
    <x v="0"/>
    <s v="United States"/>
    <s v="Philadelphia"/>
    <x v="9"/>
    <n v="19140"/>
    <x v="3"/>
    <s v="FUR-BO-10004834"/>
    <x v="0"/>
    <x v="0"/>
    <x v="26"/>
    <n v="3083.43"/>
    <n v="7"/>
    <x v="5"/>
    <x v="27"/>
  </r>
  <r>
    <n v="29"/>
    <x v="14"/>
    <x v="14"/>
    <d v="2015-09-21T00:00:00"/>
    <x v="1"/>
    <s v="TB-21520"/>
    <x v="14"/>
    <x v="0"/>
    <s v="United States"/>
    <s v="Philadelphia"/>
    <x v="9"/>
    <n v="19140"/>
    <x v="3"/>
    <s v="OFF-BI-10000474"/>
    <x v="1"/>
    <x v="8"/>
    <x v="27"/>
    <n v="9.6180000000000003"/>
    <n v="2"/>
    <x v="6"/>
    <x v="28"/>
  </r>
  <r>
    <n v="30"/>
    <x v="14"/>
    <x v="14"/>
    <d v="2015-09-21T00:00:00"/>
    <x v="1"/>
    <s v="TB-21520"/>
    <x v="14"/>
    <x v="0"/>
    <s v="United States"/>
    <s v="Philadelphia"/>
    <x v="9"/>
    <n v="19140"/>
    <x v="3"/>
    <s v="FUR-FU-10004848"/>
    <x v="0"/>
    <x v="5"/>
    <x v="28"/>
    <n v="124.2"/>
    <n v="3"/>
    <x v="2"/>
    <x v="29"/>
  </r>
  <r>
    <n v="31"/>
    <x v="14"/>
    <x v="14"/>
    <d v="2015-09-21T00:00:00"/>
    <x v="1"/>
    <s v="TB-21520"/>
    <x v="14"/>
    <x v="0"/>
    <s v="United States"/>
    <s v="Philadelphia"/>
    <x v="9"/>
    <n v="19140"/>
    <x v="3"/>
    <s v="OFF-EN-10001509"/>
    <x v="1"/>
    <x v="12"/>
    <x v="29"/>
    <n v="3.2639999999999998"/>
    <n v="2"/>
    <x v="2"/>
    <x v="30"/>
  </r>
  <r>
    <n v="32"/>
    <x v="14"/>
    <x v="14"/>
    <d v="2015-09-21T00:00:00"/>
    <x v="1"/>
    <s v="TB-21520"/>
    <x v="14"/>
    <x v="0"/>
    <s v="United States"/>
    <s v="Philadelphia"/>
    <x v="9"/>
    <n v="19140"/>
    <x v="3"/>
    <s v="OFF-AR-10004042"/>
    <x v="1"/>
    <x v="6"/>
    <x v="30"/>
    <n v="86.304000000000002"/>
    <n v="6"/>
    <x v="2"/>
    <x v="31"/>
  </r>
  <r>
    <n v="33"/>
    <x v="14"/>
    <x v="14"/>
    <d v="2015-09-21T00:00:00"/>
    <x v="1"/>
    <s v="TB-21520"/>
    <x v="14"/>
    <x v="0"/>
    <s v="United States"/>
    <s v="Philadelphia"/>
    <x v="9"/>
    <n v="19140"/>
    <x v="3"/>
    <s v="OFF-BI-10001525"/>
    <x v="1"/>
    <x v="8"/>
    <x v="31"/>
    <n v="6.8579999999999997"/>
    <n v="6"/>
    <x v="6"/>
    <x v="32"/>
  </r>
  <r>
    <n v="34"/>
    <x v="14"/>
    <x v="14"/>
    <d v="2015-09-21T00:00:00"/>
    <x v="1"/>
    <s v="TB-21520"/>
    <x v="14"/>
    <x v="0"/>
    <s v="United States"/>
    <s v="Philadelphia"/>
    <x v="9"/>
    <n v="19140"/>
    <x v="3"/>
    <s v="OFF-AR-10001683"/>
    <x v="1"/>
    <x v="6"/>
    <x v="32"/>
    <n v="15.76"/>
    <n v="2"/>
    <x v="2"/>
    <x v="33"/>
  </r>
  <r>
    <n v="35"/>
    <x v="15"/>
    <x v="15"/>
    <d v="2017-10-23T00:00:00"/>
    <x v="0"/>
    <s v="MA-17560"/>
    <x v="15"/>
    <x v="2"/>
    <s v="United States"/>
    <s v="Houston"/>
    <x v="5"/>
    <n v="77095"/>
    <x v="2"/>
    <s v="OFF-PA-10000249"/>
    <x v="1"/>
    <x v="10"/>
    <x v="33"/>
    <n v="29.472000000000001"/>
    <n v="3"/>
    <x v="2"/>
    <x v="34"/>
  </r>
  <r>
    <n v="36"/>
    <x v="16"/>
    <x v="16"/>
    <d v="2016-12-10T00:00:00"/>
    <x v="2"/>
    <s v="GH-14485"/>
    <x v="16"/>
    <x v="1"/>
    <s v="United States"/>
    <s v="Richardson"/>
    <x v="5"/>
    <n v="75080"/>
    <x v="2"/>
    <s v="TEC-PH-10004977"/>
    <x v="2"/>
    <x v="7"/>
    <x v="34"/>
    <n v="1097.5440000000001"/>
    <n v="7"/>
    <x v="2"/>
    <x v="35"/>
  </r>
  <r>
    <n v="37"/>
    <x v="16"/>
    <x v="16"/>
    <d v="2016-12-10T00:00:00"/>
    <x v="2"/>
    <s v="GH-14485"/>
    <x v="16"/>
    <x v="1"/>
    <s v="United States"/>
    <s v="Richardson"/>
    <x v="5"/>
    <n v="75080"/>
    <x v="2"/>
    <s v="FUR-FU-10003664"/>
    <x v="0"/>
    <x v="5"/>
    <x v="35"/>
    <n v="190.92"/>
    <n v="5"/>
    <x v="7"/>
    <x v="36"/>
  </r>
  <r>
    <n v="38"/>
    <x v="17"/>
    <x v="17"/>
    <d v="2015-12-31T00:00:00"/>
    <x v="1"/>
    <s v="SN-20710"/>
    <x v="17"/>
    <x v="2"/>
    <s v="United States"/>
    <s v="Houston"/>
    <x v="5"/>
    <n v="77041"/>
    <x v="2"/>
    <s v="OFF-EN-10002986"/>
    <x v="1"/>
    <x v="12"/>
    <x v="36"/>
    <n v="113.328"/>
    <n v="9"/>
    <x v="2"/>
    <x v="37"/>
  </r>
  <r>
    <n v="39"/>
    <x v="17"/>
    <x v="17"/>
    <d v="2015-12-31T00:00:00"/>
    <x v="1"/>
    <s v="SN-20710"/>
    <x v="17"/>
    <x v="2"/>
    <s v="United States"/>
    <s v="Houston"/>
    <x v="5"/>
    <n v="77041"/>
    <x v="2"/>
    <s v="FUR-BO-10002545"/>
    <x v="0"/>
    <x v="0"/>
    <x v="37"/>
    <n v="532.39919999999995"/>
    <n v="3"/>
    <x v="8"/>
    <x v="38"/>
  </r>
  <r>
    <n v="40"/>
    <x v="17"/>
    <x v="17"/>
    <d v="2015-12-31T00:00:00"/>
    <x v="1"/>
    <s v="SN-20710"/>
    <x v="17"/>
    <x v="2"/>
    <s v="United States"/>
    <s v="Houston"/>
    <x v="5"/>
    <n v="77041"/>
    <x v="2"/>
    <s v="FUR-CH-10004218"/>
    <x v="0"/>
    <x v="1"/>
    <x v="38"/>
    <n v="212.05799999999999"/>
    <n v="3"/>
    <x v="4"/>
    <x v="39"/>
  </r>
  <r>
    <n v="41"/>
    <x v="17"/>
    <x v="17"/>
    <d v="2015-12-31T00:00:00"/>
    <x v="1"/>
    <s v="SN-20710"/>
    <x v="17"/>
    <x v="2"/>
    <s v="United States"/>
    <s v="Houston"/>
    <x v="5"/>
    <n v="77041"/>
    <x v="2"/>
    <s v="TEC-PH-10000486"/>
    <x v="2"/>
    <x v="7"/>
    <x v="39"/>
    <n v="371.16800000000001"/>
    <n v="4"/>
    <x v="2"/>
    <x v="40"/>
  </r>
  <r>
    <n v="42"/>
    <x v="18"/>
    <x v="18"/>
    <d v="2017-09-15T00:00:00"/>
    <x v="1"/>
    <s v="LC-16930"/>
    <x v="18"/>
    <x v="1"/>
    <s v="United States"/>
    <s v="Naperville"/>
    <x v="10"/>
    <n v="60540"/>
    <x v="2"/>
    <s v="TEC-PH-10004093"/>
    <x v="2"/>
    <x v="7"/>
    <x v="40"/>
    <n v="147.16800000000001"/>
    <n v="4"/>
    <x v="2"/>
    <x v="41"/>
  </r>
  <r>
    <n v="43"/>
    <x v="19"/>
    <x v="19"/>
    <d v="2016-07-22T00:00:00"/>
    <x v="1"/>
    <s v="RA-19885"/>
    <x v="19"/>
    <x v="1"/>
    <s v="United States"/>
    <s v="Los Angeles"/>
    <x v="1"/>
    <n v="90049"/>
    <x v="1"/>
    <s v="OFF-ST-10003479"/>
    <x v="1"/>
    <x v="4"/>
    <x v="41"/>
    <n v="77.88"/>
    <n v="2"/>
    <x v="0"/>
    <x v="42"/>
  </r>
  <r>
    <n v="44"/>
    <x v="20"/>
    <x v="20"/>
    <d v="2017-09-23T00:00:00"/>
    <x v="1"/>
    <s v="ES-14080"/>
    <x v="20"/>
    <x v="1"/>
    <s v="United States"/>
    <s v="Melbourne"/>
    <x v="2"/>
    <n v="32935"/>
    <x v="0"/>
    <s v="OFF-ST-10003282"/>
    <x v="1"/>
    <x v="4"/>
    <x v="42"/>
    <n v="95.616"/>
    <n v="2"/>
    <x v="2"/>
    <x v="43"/>
  </r>
  <r>
    <n v="45"/>
    <x v="21"/>
    <x v="21"/>
    <d v="2016-03-13T00:00:00"/>
    <x v="2"/>
    <s v="ON-18715"/>
    <x v="21"/>
    <x v="1"/>
    <s v="United States"/>
    <s v="Eagan"/>
    <x v="11"/>
    <n v="55122"/>
    <x v="2"/>
    <s v="TEC-AC-10000171"/>
    <x v="2"/>
    <x v="11"/>
    <x v="43"/>
    <n v="45.98"/>
    <n v="2"/>
    <x v="0"/>
    <x v="44"/>
  </r>
  <r>
    <n v="46"/>
    <x v="21"/>
    <x v="21"/>
    <d v="2016-03-13T00:00:00"/>
    <x v="2"/>
    <s v="ON-18715"/>
    <x v="21"/>
    <x v="1"/>
    <s v="United States"/>
    <s v="Eagan"/>
    <x v="11"/>
    <n v="55122"/>
    <x v="2"/>
    <s v="OFF-BI-10003291"/>
    <x v="1"/>
    <x v="8"/>
    <x v="44"/>
    <n v="17.46"/>
    <n v="2"/>
    <x v="0"/>
    <x v="45"/>
  </r>
  <r>
    <n v="47"/>
    <x v="22"/>
    <x v="22"/>
    <d v="2014-10-25T00:00:00"/>
    <x v="0"/>
    <s v="PO-18865"/>
    <x v="22"/>
    <x v="0"/>
    <s v="United States"/>
    <s v="Westland"/>
    <x v="12"/>
    <n v="48185"/>
    <x v="2"/>
    <s v="OFF-ST-10001713"/>
    <x v="1"/>
    <x v="4"/>
    <x v="45"/>
    <n v="211.96"/>
    <n v="4"/>
    <x v="0"/>
    <x v="46"/>
  </r>
  <r>
    <n v="48"/>
    <x v="23"/>
    <x v="23"/>
    <d v="2016-06-25T00:00:00"/>
    <x v="1"/>
    <s v="LH-16900"/>
    <x v="23"/>
    <x v="0"/>
    <s v="United States"/>
    <s v="Dover"/>
    <x v="13"/>
    <n v="19901"/>
    <x v="3"/>
    <s v="TEC-AC-10002167"/>
    <x v="2"/>
    <x v="11"/>
    <x v="46"/>
    <n v="45"/>
    <n v="3"/>
    <x v="0"/>
    <x v="47"/>
  </r>
  <r>
    <n v="49"/>
    <x v="23"/>
    <x v="23"/>
    <d v="2016-06-25T00:00:00"/>
    <x v="1"/>
    <s v="LH-16900"/>
    <x v="23"/>
    <x v="0"/>
    <s v="United States"/>
    <s v="Dover"/>
    <x v="13"/>
    <n v="19901"/>
    <x v="3"/>
    <s v="TEC-PH-10003988"/>
    <x v="2"/>
    <x v="7"/>
    <x v="47"/>
    <n v="21.8"/>
    <n v="2"/>
    <x v="0"/>
    <x v="48"/>
  </r>
  <r>
    <n v="50"/>
    <x v="24"/>
    <x v="24"/>
    <d v="2015-04-22T00:00:00"/>
    <x v="1"/>
    <s v="DP-13000"/>
    <x v="24"/>
    <x v="0"/>
    <s v="United States"/>
    <s v="New Albany"/>
    <x v="14"/>
    <n v="47150"/>
    <x v="2"/>
    <s v="OFF-BI-10004410"/>
    <x v="1"/>
    <x v="8"/>
    <x v="48"/>
    <n v="38.22"/>
    <n v="6"/>
    <x v="0"/>
    <x v="49"/>
  </r>
  <r>
    <n v="51"/>
    <x v="24"/>
    <x v="24"/>
    <d v="2015-04-22T00:00:00"/>
    <x v="1"/>
    <s v="DP-13000"/>
    <x v="24"/>
    <x v="0"/>
    <s v="United States"/>
    <s v="New Albany"/>
    <x v="14"/>
    <n v="47150"/>
    <x v="2"/>
    <s v="OFF-LA-10002762"/>
    <x v="1"/>
    <x v="2"/>
    <x v="49"/>
    <n v="75.180000000000007"/>
    <n v="6"/>
    <x v="0"/>
    <x v="50"/>
  </r>
  <r>
    <n v="52"/>
    <x v="24"/>
    <x v="24"/>
    <d v="2015-04-22T00:00:00"/>
    <x v="1"/>
    <s v="DP-13000"/>
    <x v="24"/>
    <x v="0"/>
    <s v="United States"/>
    <s v="New Albany"/>
    <x v="14"/>
    <n v="47150"/>
    <x v="2"/>
    <s v="FUR-FU-10001706"/>
    <x v="0"/>
    <x v="5"/>
    <x v="50"/>
    <n v="6.16"/>
    <n v="2"/>
    <x v="0"/>
    <x v="51"/>
  </r>
  <r>
    <n v="53"/>
    <x v="24"/>
    <x v="24"/>
    <d v="2015-04-22T00:00:00"/>
    <x v="1"/>
    <s v="DP-13000"/>
    <x v="24"/>
    <x v="0"/>
    <s v="United States"/>
    <s v="New Albany"/>
    <x v="14"/>
    <n v="47150"/>
    <x v="2"/>
    <s v="FUR-CH-10003061"/>
    <x v="0"/>
    <x v="1"/>
    <x v="51"/>
    <n v="89.99"/>
    <n v="1"/>
    <x v="0"/>
    <x v="52"/>
  </r>
  <r>
    <n v="54"/>
    <x v="25"/>
    <x v="25"/>
    <d v="2016-12-17T00:00:00"/>
    <x v="1"/>
    <s v="JM-15265"/>
    <x v="25"/>
    <x v="1"/>
    <s v="United States"/>
    <s v="New York City"/>
    <x v="15"/>
    <n v="10024"/>
    <x v="3"/>
    <s v="OFF-FA-10000304"/>
    <x v="1"/>
    <x v="13"/>
    <x v="52"/>
    <n v="15.26"/>
    <n v="7"/>
    <x v="0"/>
    <x v="53"/>
  </r>
  <r>
    <n v="55"/>
    <x v="25"/>
    <x v="25"/>
    <d v="2016-12-17T00:00:00"/>
    <x v="1"/>
    <s v="JM-15265"/>
    <x v="25"/>
    <x v="1"/>
    <s v="United States"/>
    <s v="New York City"/>
    <x v="15"/>
    <n v="10024"/>
    <x v="3"/>
    <s v="TEC-PH-10002447"/>
    <x v="2"/>
    <x v="7"/>
    <x v="53"/>
    <n v="1029.95"/>
    <n v="5"/>
    <x v="0"/>
    <x v="54"/>
  </r>
  <r>
    <n v="56"/>
    <x v="26"/>
    <x v="26"/>
    <d v="2016-06-18T00:00:00"/>
    <x v="2"/>
    <s v="TB-21055"/>
    <x v="26"/>
    <x v="0"/>
    <s v="United States"/>
    <s v="Troy"/>
    <x v="15"/>
    <n v="12180"/>
    <x v="3"/>
    <s v="OFF-ST-10000604"/>
    <x v="1"/>
    <x v="4"/>
    <x v="54"/>
    <n v="208.56"/>
    <n v="6"/>
    <x v="0"/>
    <x v="55"/>
  </r>
  <r>
    <n v="57"/>
    <x v="26"/>
    <x v="26"/>
    <d v="2016-06-18T00:00:00"/>
    <x v="2"/>
    <s v="TB-21055"/>
    <x v="26"/>
    <x v="0"/>
    <s v="United States"/>
    <s v="Troy"/>
    <x v="15"/>
    <n v="12180"/>
    <x v="3"/>
    <s v="OFF-PA-10001569"/>
    <x v="1"/>
    <x v="10"/>
    <x v="55"/>
    <n v="32.4"/>
    <n v="5"/>
    <x v="0"/>
    <x v="56"/>
  </r>
  <r>
    <n v="58"/>
    <x v="26"/>
    <x v="26"/>
    <d v="2016-06-18T00:00:00"/>
    <x v="2"/>
    <s v="TB-21055"/>
    <x v="26"/>
    <x v="0"/>
    <s v="United States"/>
    <s v="Troy"/>
    <x v="15"/>
    <n v="12180"/>
    <x v="3"/>
    <s v="FUR-CH-10003968"/>
    <x v="0"/>
    <x v="1"/>
    <x v="56"/>
    <n v="319.41000000000003"/>
    <n v="5"/>
    <x v="9"/>
    <x v="57"/>
  </r>
  <r>
    <n v="59"/>
    <x v="26"/>
    <x v="26"/>
    <d v="2016-06-18T00:00:00"/>
    <x v="2"/>
    <s v="TB-21055"/>
    <x v="26"/>
    <x v="0"/>
    <s v="United States"/>
    <s v="Troy"/>
    <x v="15"/>
    <n v="12180"/>
    <x v="3"/>
    <s v="OFF-PA-10000587"/>
    <x v="1"/>
    <x v="10"/>
    <x v="57"/>
    <n v="14.56"/>
    <n v="2"/>
    <x v="0"/>
    <x v="58"/>
  </r>
  <r>
    <n v="60"/>
    <x v="26"/>
    <x v="26"/>
    <d v="2016-06-18T00:00:00"/>
    <x v="2"/>
    <s v="TB-21055"/>
    <x v="26"/>
    <x v="0"/>
    <s v="United States"/>
    <s v="Troy"/>
    <x v="15"/>
    <n v="12180"/>
    <x v="3"/>
    <s v="TEC-AC-10002167"/>
    <x v="2"/>
    <x v="11"/>
    <x v="46"/>
    <n v="30"/>
    <n v="2"/>
    <x v="0"/>
    <x v="59"/>
  </r>
  <r>
    <n v="61"/>
    <x v="26"/>
    <x v="26"/>
    <d v="2016-06-18T00:00:00"/>
    <x v="2"/>
    <s v="TB-21055"/>
    <x v="26"/>
    <x v="0"/>
    <s v="United States"/>
    <s v="Troy"/>
    <x v="15"/>
    <n v="12180"/>
    <x v="3"/>
    <s v="OFF-BI-10001460"/>
    <x v="1"/>
    <x v="8"/>
    <x v="58"/>
    <n v="48.48"/>
    <n v="4"/>
    <x v="2"/>
    <x v="60"/>
  </r>
  <r>
    <n v="62"/>
    <x v="26"/>
    <x v="26"/>
    <d v="2016-06-18T00:00:00"/>
    <x v="2"/>
    <s v="TB-21055"/>
    <x v="26"/>
    <x v="0"/>
    <s v="United States"/>
    <s v="Troy"/>
    <x v="15"/>
    <n v="12180"/>
    <x v="3"/>
    <s v="OFF-AR-10001868"/>
    <x v="1"/>
    <x v="6"/>
    <x v="59"/>
    <n v="1.68"/>
    <n v="1"/>
    <x v="0"/>
    <x v="61"/>
  </r>
  <r>
    <n v="63"/>
    <x v="27"/>
    <x v="27"/>
    <d v="2015-11-30T00:00:00"/>
    <x v="1"/>
    <s v="KM-16720"/>
    <x v="27"/>
    <x v="0"/>
    <s v="United States"/>
    <s v="Los Angeles"/>
    <x v="1"/>
    <n v="90004"/>
    <x v="1"/>
    <s v="TEC-AC-10004633"/>
    <x v="2"/>
    <x v="11"/>
    <x v="60"/>
    <n v="13.98"/>
    <n v="2"/>
    <x v="0"/>
    <x v="62"/>
  </r>
  <r>
    <n v="64"/>
    <x v="27"/>
    <x v="27"/>
    <d v="2015-11-30T00:00:00"/>
    <x v="1"/>
    <s v="KM-16720"/>
    <x v="27"/>
    <x v="0"/>
    <s v="United States"/>
    <s v="Los Angeles"/>
    <x v="1"/>
    <n v="90004"/>
    <x v="1"/>
    <s v="OFF-BI-10001078"/>
    <x v="1"/>
    <x v="8"/>
    <x v="61"/>
    <n v="25.824000000000002"/>
    <n v="6"/>
    <x v="2"/>
    <x v="63"/>
  </r>
  <r>
    <n v="65"/>
    <x v="27"/>
    <x v="27"/>
    <d v="2015-11-30T00:00:00"/>
    <x v="1"/>
    <s v="KM-16720"/>
    <x v="27"/>
    <x v="0"/>
    <s v="United States"/>
    <s v="Los Angeles"/>
    <x v="1"/>
    <n v="90004"/>
    <x v="1"/>
    <s v="OFF-PA-10003892"/>
    <x v="1"/>
    <x v="10"/>
    <x v="62"/>
    <n v="146.72999999999999"/>
    <n v="3"/>
    <x v="0"/>
    <x v="64"/>
  </r>
  <r>
    <n v="66"/>
    <x v="27"/>
    <x v="27"/>
    <d v="2015-11-30T00:00:00"/>
    <x v="1"/>
    <s v="KM-16720"/>
    <x v="27"/>
    <x v="0"/>
    <s v="United States"/>
    <s v="Los Angeles"/>
    <x v="1"/>
    <n v="90004"/>
    <x v="1"/>
    <s v="FUR-FU-10000397"/>
    <x v="0"/>
    <x v="5"/>
    <x v="63"/>
    <n v="79.760000000000005"/>
    <n v="4"/>
    <x v="0"/>
    <x v="65"/>
  </r>
  <r>
    <n v="67"/>
    <x v="28"/>
    <x v="28"/>
    <d v="2015-05-05T00:00:00"/>
    <x v="1"/>
    <s v="PS-18970"/>
    <x v="28"/>
    <x v="2"/>
    <s v="United States"/>
    <s v="Chicago"/>
    <x v="10"/>
    <n v="60610"/>
    <x v="2"/>
    <s v="FUR-CH-10001146"/>
    <x v="0"/>
    <x v="1"/>
    <x v="64"/>
    <n v="213.11500000000001"/>
    <n v="5"/>
    <x v="4"/>
    <x v="66"/>
  </r>
  <r>
    <n v="68"/>
    <x v="29"/>
    <x v="29"/>
    <d v="2014-12-10T00:00:00"/>
    <x v="1"/>
    <s v="BS-11590"/>
    <x v="29"/>
    <x v="1"/>
    <s v="United States"/>
    <s v="Gilbert"/>
    <x v="16"/>
    <n v="85234"/>
    <x v="1"/>
    <s v="OFF-AR-10002671"/>
    <x v="1"/>
    <x v="6"/>
    <x v="65"/>
    <n v="1113.0239999999999"/>
    <n v="8"/>
    <x v="2"/>
    <x v="67"/>
  </r>
  <r>
    <n v="69"/>
    <x v="29"/>
    <x v="29"/>
    <d v="2014-12-10T00:00:00"/>
    <x v="1"/>
    <s v="BS-11590"/>
    <x v="29"/>
    <x v="1"/>
    <s v="United States"/>
    <s v="Gilbert"/>
    <x v="16"/>
    <n v="85234"/>
    <x v="1"/>
    <s v="TEC-PH-10002726"/>
    <x v="2"/>
    <x v="7"/>
    <x v="66"/>
    <n v="167.96799999999999"/>
    <n v="4"/>
    <x v="2"/>
    <x v="68"/>
  </r>
  <r>
    <n v="70"/>
    <x v="30"/>
    <x v="30"/>
    <d v="2016-06-06T00:00:00"/>
    <x v="2"/>
    <s v="KD-16270"/>
    <x v="30"/>
    <x v="0"/>
    <s v="United States"/>
    <s v="Springfield"/>
    <x v="17"/>
    <n v="22153"/>
    <x v="0"/>
    <s v="OFF-PA-10000482"/>
    <x v="1"/>
    <x v="10"/>
    <x v="67"/>
    <n v="75.88"/>
    <n v="2"/>
    <x v="0"/>
    <x v="69"/>
  </r>
  <r>
    <n v="71"/>
    <x v="31"/>
    <x v="31"/>
    <d v="2016-09-23T00:00:00"/>
    <x v="1"/>
    <s v="HM-14980"/>
    <x v="31"/>
    <x v="0"/>
    <s v="United States"/>
    <s v="New York City"/>
    <x v="15"/>
    <n v="10009"/>
    <x v="3"/>
    <s v="OFF-BI-10004654"/>
    <x v="1"/>
    <x v="8"/>
    <x v="68"/>
    <n v="4.6159999999999997"/>
    <n v="1"/>
    <x v="2"/>
    <x v="70"/>
  </r>
  <r>
    <n v="72"/>
    <x v="32"/>
    <x v="32"/>
    <d v="2017-09-17T00:00:00"/>
    <x v="0"/>
    <s v="TB-21520"/>
    <x v="14"/>
    <x v="0"/>
    <s v="United States"/>
    <s v="Jackson"/>
    <x v="12"/>
    <n v="49201"/>
    <x v="2"/>
    <s v="OFF-PA-10004675"/>
    <x v="1"/>
    <x v="10"/>
    <x v="69"/>
    <n v="19.05"/>
    <n v="3"/>
    <x v="0"/>
    <x v="71"/>
  </r>
  <r>
    <n v="73"/>
    <x v="33"/>
    <x v="33"/>
    <d v="2015-05-02T00:00:00"/>
    <x v="1"/>
    <s v="JE-15745"/>
    <x v="32"/>
    <x v="0"/>
    <s v="United States"/>
    <s v="Memphis"/>
    <x v="18"/>
    <n v="38109"/>
    <x v="0"/>
    <s v="FUR-CH-10000513"/>
    <x v="0"/>
    <x v="1"/>
    <x v="70"/>
    <n v="831.93600000000004"/>
    <n v="8"/>
    <x v="2"/>
    <x v="72"/>
  </r>
  <r>
    <n v="74"/>
    <x v="33"/>
    <x v="33"/>
    <d v="2015-05-02T00:00:00"/>
    <x v="1"/>
    <s v="JE-15745"/>
    <x v="32"/>
    <x v="0"/>
    <s v="United States"/>
    <s v="Memphis"/>
    <x v="18"/>
    <n v="38109"/>
    <x v="0"/>
    <s v="FUR-FU-10003708"/>
    <x v="0"/>
    <x v="5"/>
    <x v="71"/>
    <n v="97.04"/>
    <n v="2"/>
    <x v="2"/>
    <x v="73"/>
  </r>
  <r>
    <n v="75"/>
    <x v="33"/>
    <x v="33"/>
    <d v="2015-05-02T00:00:00"/>
    <x v="1"/>
    <s v="JE-15745"/>
    <x v="32"/>
    <x v="0"/>
    <s v="United States"/>
    <s v="Memphis"/>
    <x v="18"/>
    <n v="38109"/>
    <x v="0"/>
    <s v="OFF-ST-10004123"/>
    <x v="1"/>
    <x v="4"/>
    <x v="72"/>
    <n v="72.784000000000006"/>
    <n v="1"/>
    <x v="2"/>
    <x v="74"/>
  </r>
  <r>
    <n v="76"/>
    <x v="34"/>
    <x v="34"/>
    <d v="2017-12-11T00:00:00"/>
    <x v="2"/>
    <s v="KB-16600"/>
    <x v="33"/>
    <x v="1"/>
    <s v="United States"/>
    <s v="Houston"/>
    <x v="5"/>
    <n v="77041"/>
    <x v="2"/>
    <s v="OFF-BI-10004182"/>
    <x v="1"/>
    <x v="8"/>
    <x v="73"/>
    <n v="1.248"/>
    <n v="3"/>
    <x v="3"/>
    <x v="75"/>
  </r>
  <r>
    <n v="77"/>
    <x v="34"/>
    <x v="34"/>
    <d v="2017-12-11T00:00:00"/>
    <x v="2"/>
    <s v="KB-16600"/>
    <x v="33"/>
    <x v="1"/>
    <s v="United States"/>
    <s v="Houston"/>
    <x v="5"/>
    <n v="77041"/>
    <x v="2"/>
    <s v="FUR-FU-10000260"/>
    <x v="0"/>
    <x v="5"/>
    <x v="74"/>
    <n v="9.7080000000000002"/>
    <n v="3"/>
    <x v="7"/>
    <x v="76"/>
  </r>
  <r>
    <n v="78"/>
    <x v="34"/>
    <x v="34"/>
    <d v="2017-12-11T00:00:00"/>
    <x v="2"/>
    <s v="KB-16600"/>
    <x v="33"/>
    <x v="1"/>
    <s v="United States"/>
    <s v="Houston"/>
    <x v="5"/>
    <n v="77041"/>
    <x v="2"/>
    <s v="OFF-ST-10000615"/>
    <x v="1"/>
    <x v="4"/>
    <x v="75"/>
    <n v="27.24"/>
    <n v="3"/>
    <x v="2"/>
    <x v="77"/>
  </r>
  <r>
    <n v="79"/>
    <x v="35"/>
    <x v="35"/>
    <d v="2014-12-01T00:00:00"/>
    <x v="0"/>
    <s v="JE-15745"/>
    <x v="32"/>
    <x v="0"/>
    <s v="United States"/>
    <s v="Houston"/>
    <x v="5"/>
    <n v="77070"/>
    <x v="2"/>
    <s v="FUR-FU-10003194"/>
    <x v="0"/>
    <x v="5"/>
    <x v="76"/>
    <n v="19.3"/>
    <n v="5"/>
    <x v="7"/>
    <x v="78"/>
  </r>
  <r>
    <n v="80"/>
    <x v="36"/>
    <x v="1"/>
    <d v="2016-06-15T00:00:00"/>
    <x v="2"/>
    <s v="SC-20770"/>
    <x v="34"/>
    <x v="1"/>
    <s v="United States"/>
    <s v="Decatur"/>
    <x v="19"/>
    <n v="35601"/>
    <x v="0"/>
    <s v="OFF-AP-10002118"/>
    <x v="1"/>
    <x v="9"/>
    <x v="77"/>
    <n v="208.16"/>
    <n v="1"/>
    <x v="0"/>
    <x v="79"/>
  </r>
  <r>
    <n v="81"/>
    <x v="36"/>
    <x v="1"/>
    <d v="2016-06-15T00:00:00"/>
    <x v="2"/>
    <s v="SC-20770"/>
    <x v="34"/>
    <x v="1"/>
    <s v="United States"/>
    <s v="Decatur"/>
    <x v="19"/>
    <n v="35601"/>
    <x v="0"/>
    <s v="OFF-BI-10002309"/>
    <x v="1"/>
    <x v="8"/>
    <x v="78"/>
    <n v="16.739999999999998"/>
    <n v="3"/>
    <x v="0"/>
    <x v="80"/>
  </r>
  <r>
    <n v="82"/>
    <x v="37"/>
    <x v="36"/>
    <d v="2014-10-16T00:00:00"/>
    <x v="1"/>
    <s v="DN-13690"/>
    <x v="35"/>
    <x v="0"/>
    <s v="United States"/>
    <s v="San Francisco"/>
    <x v="1"/>
    <n v="94122"/>
    <x v="1"/>
    <s v="OFF-AR-10002053"/>
    <x v="1"/>
    <x v="6"/>
    <x v="79"/>
    <n v="14.9"/>
    <n v="5"/>
    <x v="0"/>
    <x v="81"/>
  </r>
  <r>
    <n v="83"/>
    <x v="37"/>
    <x v="36"/>
    <d v="2014-10-16T00:00:00"/>
    <x v="1"/>
    <s v="DN-13690"/>
    <x v="35"/>
    <x v="0"/>
    <s v="United States"/>
    <s v="San Francisco"/>
    <x v="1"/>
    <n v="94122"/>
    <x v="1"/>
    <s v="OFF-ST-10002370"/>
    <x v="1"/>
    <x v="4"/>
    <x v="80"/>
    <n v="21.39"/>
    <n v="1"/>
    <x v="0"/>
    <x v="82"/>
  </r>
  <r>
    <n v="84"/>
    <x v="38"/>
    <x v="37"/>
    <d v="2015-09-08T00:00:00"/>
    <x v="1"/>
    <s v="JC-16105"/>
    <x v="36"/>
    <x v="1"/>
    <s v="United States"/>
    <s v="Durham"/>
    <x v="3"/>
    <n v="27707"/>
    <x v="0"/>
    <s v="OFF-EN-10000927"/>
    <x v="1"/>
    <x v="12"/>
    <x v="81"/>
    <n v="200.98400000000001"/>
    <n v="7"/>
    <x v="2"/>
    <x v="83"/>
  </r>
  <r>
    <n v="85"/>
    <x v="39"/>
    <x v="38"/>
    <d v="2017-11-16T00:00:00"/>
    <x v="2"/>
    <s v="CS-12400"/>
    <x v="37"/>
    <x v="2"/>
    <s v="United States"/>
    <s v="Chicago"/>
    <x v="10"/>
    <n v="60623"/>
    <x v="2"/>
    <s v="OFF-ST-10003656"/>
    <x v="1"/>
    <x v="4"/>
    <x v="82"/>
    <n v="230.376"/>
    <n v="3"/>
    <x v="2"/>
    <x v="84"/>
  </r>
  <r>
    <n v="86"/>
    <x v="40"/>
    <x v="39"/>
    <d v="2017-05-30T00:00:00"/>
    <x v="0"/>
    <s v="PO-18865"/>
    <x v="22"/>
    <x v="0"/>
    <s v="United States"/>
    <s v="Columbia"/>
    <x v="20"/>
    <n v="29203"/>
    <x v="0"/>
    <s v="FUR-CH-10000863"/>
    <x v="0"/>
    <x v="1"/>
    <x v="83"/>
    <n v="301.95999999999998"/>
    <n v="2"/>
    <x v="0"/>
    <x v="85"/>
  </r>
  <r>
    <n v="87"/>
    <x v="41"/>
    <x v="40"/>
    <d v="2017-11-02T00:00:00"/>
    <x v="1"/>
    <s v="PG-18895"/>
    <x v="38"/>
    <x v="0"/>
    <s v="United States"/>
    <s v="Rochester"/>
    <x v="11"/>
    <n v="55901"/>
    <x v="2"/>
    <s v="TEC-AC-10001998"/>
    <x v="2"/>
    <x v="11"/>
    <x v="84"/>
    <n v="19.989999999999998"/>
    <n v="1"/>
    <x v="0"/>
    <x v="86"/>
  </r>
  <r>
    <n v="88"/>
    <x v="41"/>
    <x v="40"/>
    <d v="2017-11-02T00:00:00"/>
    <x v="1"/>
    <s v="PG-18895"/>
    <x v="38"/>
    <x v="0"/>
    <s v="United States"/>
    <s v="Rochester"/>
    <x v="11"/>
    <n v="55901"/>
    <x v="2"/>
    <s v="OFF-LA-10000134"/>
    <x v="1"/>
    <x v="2"/>
    <x v="85"/>
    <n v="6.16"/>
    <n v="2"/>
    <x v="0"/>
    <x v="51"/>
  </r>
  <r>
    <n v="89"/>
    <x v="42"/>
    <x v="41"/>
    <d v="2016-04-10T00:00:00"/>
    <x v="0"/>
    <s v="GM-14455"/>
    <x v="39"/>
    <x v="2"/>
    <s v="United States"/>
    <s v="Houston"/>
    <x v="5"/>
    <n v="77095"/>
    <x v="2"/>
    <s v="OFF-ST-10003442"/>
    <x v="1"/>
    <x v="4"/>
    <x v="86"/>
    <n v="158.36799999999999"/>
    <n v="7"/>
    <x v="2"/>
    <x v="87"/>
  </r>
  <r>
    <n v="90"/>
    <x v="43"/>
    <x v="42"/>
    <d v="2016-09-22T00:00:00"/>
    <x v="1"/>
    <s v="JS-15685"/>
    <x v="40"/>
    <x v="1"/>
    <s v="United States"/>
    <s v="Los Angeles"/>
    <x v="1"/>
    <n v="90036"/>
    <x v="1"/>
    <s v="OFF-AR-10004930"/>
    <x v="1"/>
    <x v="6"/>
    <x v="87"/>
    <n v="20.100000000000001"/>
    <n v="3"/>
    <x v="0"/>
    <x v="88"/>
  </r>
  <r>
    <n v="91"/>
    <x v="43"/>
    <x v="42"/>
    <d v="2016-09-22T00:00:00"/>
    <x v="1"/>
    <s v="JS-15685"/>
    <x v="40"/>
    <x v="1"/>
    <s v="United States"/>
    <s v="Los Angeles"/>
    <x v="1"/>
    <n v="90036"/>
    <x v="1"/>
    <s v="TEC-PH-10004093"/>
    <x v="2"/>
    <x v="7"/>
    <x v="40"/>
    <n v="73.584000000000003"/>
    <n v="2"/>
    <x v="2"/>
    <x v="89"/>
  </r>
  <r>
    <n v="92"/>
    <x v="43"/>
    <x v="42"/>
    <d v="2016-09-22T00:00:00"/>
    <x v="1"/>
    <s v="JS-15685"/>
    <x v="40"/>
    <x v="1"/>
    <s v="United States"/>
    <s v="Los Angeles"/>
    <x v="1"/>
    <n v="90036"/>
    <x v="1"/>
    <s v="OFF-PA-10000304"/>
    <x v="1"/>
    <x v="10"/>
    <x v="88"/>
    <n v="6.48"/>
    <n v="1"/>
    <x v="0"/>
    <x v="90"/>
  </r>
  <r>
    <n v="93"/>
    <x v="44"/>
    <x v="43"/>
    <d v="2015-02-05T00:00:00"/>
    <x v="0"/>
    <s v="KB-16315"/>
    <x v="41"/>
    <x v="0"/>
    <s v="United States"/>
    <s v="Minneapolis"/>
    <x v="11"/>
    <n v="55407"/>
    <x v="2"/>
    <s v="OFF-PA-10003177"/>
    <x v="1"/>
    <x v="10"/>
    <x v="89"/>
    <n v="12.96"/>
    <n v="2"/>
    <x v="0"/>
    <x v="91"/>
  </r>
  <r>
    <n v="94"/>
    <x v="44"/>
    <x v="43"/>
    <d v="2015-02-05T00:00:00"/>
    <x v="0"/>
    <s v="KB-16315"/>
    <x v="41"/>
    <x v="0"/>
    <s v="United States"/>
    <s v="Minneapolis"/>
    <x v="11"/>
    <n v="55407"/>
    <x v="2"/>
    <s v="FUR-FU-10003799"/>
    <x v="0"/>
    <x v="5"/>
    <x v="90"/>
    <n v="53.34"/>
    <n v="3"/>
    <x v="0"/>
    <x v="92"/>
  </r>
  <r>
    <n v="95"/>
    <x v="44"/>
    <x v="43"/>
    <d v="2015-02-05T00:00:00"/>
    <x v="0"/>
    <s v="KB-16315"/>
    <x v="41"/>
    <x v="0"/>
    <s v="United States"/>
    <s v="Minneapolis"/>
    <x v="11"/>
    <n v="55407"/>
    <x v="2"/>
    <s v="OFF-BI-10002852"/>
    <x v="1"/>
    <x v="8"/>
    <x v="91"/>
    <n v="32.96"/>
    <n v="2"/>
    <x v="0"/>
    <x v="93"/>
  </r>
  <r>
    <n v="96"/>
    <x v="45"/>
    <x v="44"/>
    <d v="2017-11-12T00:00:00"/>
    <x v="1"/>
    <s v="RB-19705"/>
    <x v="42"/>
    <x v="2"/>
    <s v="United States"/>
    <s v="Portland"/>
    <x v="21"/>
    <n v="97206"/>
    <x v="1"/>
    <s v="OFF-BI-10004738"/>
    <x v="1"/>
    <x v="8"/>
    <x v="92"/>
    <n v="5.6820000000000004"/>
    <n v="1"/>
    <x v="6"/>
    <x v="94"/>
  </r>
  <r>
    <n v="97"/>
    <x v="46"/>
    <x v="45"/>
    <d v="2017-11-11T00:00:00"/>
    <x v="0"/>
    <s v="PN-18775"/>
    <x v="43"/>
    <x v="2"/>
    <s v="United States"/>
    <s v="New York City"/>
    <x v="15"/>
    <n v="10009"/>
    <x v="3"/>
    <s v="FUR-FU-10000629"/>
    <x v="0"/>
    <x v="5"/>
    <x v="93"/>
    <n v="96.53"/>
    <n v="7"/>
    <x v="0"/>
    <x v="95"/>
  </r>
  <r>
    <n v="98"/>
    <x v="47"/>
    <x v="46"/>
    <d v="2017-06-20T00:00:00"/>
    <x v="2"/>
    <s v="KD-16345"/>
    <x v="44"/>
    <x v="0"/>
    <s v="United States"/>
    <s v="San Francisco"/>
    <x v="1"/>
    <n v="94122"/>
    <x v="1"/>
    <s v="OFF-BI-10001721"/>
    <x v="1"/>
    <x v="8"/>
    <x v="94"/>
    <n v="51.311999999999998"/>
    <n v="3"/>
    <x v="2"/>
    <x v="96"/>
  </r>
  <r>
    <n v="99"/>
    <x v="48"/>
    <x v="47"/>
    <d v="2016-09-11T00:00:00"/>
    <x v="1"/>
    <s v="ER-13855"/>
    <x v="45"/>
    <x v="1"/>
    <s v="United States"/>
    <s v="Saint Paul"/>
    <x v="11"/>
    <n v="55106"/>
    <x v="2"/>
    <s v="OFF-AP-10000358"/>
    <x v="1"/>
    <x v="9"/>
    <x v="95"/>
    <n v="77.88"/>
    <n v="6"/>
    <x v="0"/>
    <x v="97"/>
  </r>
  <r>
    <n v="100"/>
    <x v="49"/>
    <x v="48"/>
    <d v="2016-09-02T00:00:00"/>
    <x v="1"/>
    <s v="RB-19465"/>
    <x v="46"/>
    <x v="2"/>
    <s v="United States"/>
    <s v="Chicago"/>
    <x v="10"/>
    <n v="60610"/>
    <x v="2"/>
    <s v="OFF-PA-10003256"/>
    <x v="1"/>
    <x v="10"/>
    <x v="96"/>
    <n v="64.623999999999995"/>
    <n v="7"/>
    <x v="2"/>
    <x v="98"/>
  </r>
  <r>
    <n v="101"/>
    <x v="49"/>
    <x v="48"/>
    <d v="2016-09-02T00:00:00"/>
    <x v="1"/>
    <s v="RB-19465"/>
    <x v="46"/>
    <x v="2"/>
    <s v="United States"/>
    <s v="Chicago"/>
    <x v="10"/>
    <n v="60610"/>
    <x v="2"/>
    <s v="TEC-AC-10001767"/>
    <x v="2"/>
    <x v="11"/>
    <x v="97"/>
    <n v="95.975999999999999"/>
    <n v="3"/>
    <x v="2"/>
    <x v="99"/>
  </r>
  <r>
    <n v="102"/>
    <x v="49"/>
    <x v="48"/>
    <d v="2016-09-02T00:00:00"/>
    <x v="1"/>
    <s v="RB-19465"/>
    <x v="46"/>
    <x v="2"/>
    <s v="United States"/>
    <s v="Chicago"/>
    <x v="10"/>
    <n v="60610"/>
    <x v="2"/>
    <s v="OFF-BI-10002609"/>
    <x v="1"/>
    <x v="8"/>
    <x v="98"/>
    <n v="1.788"/>
    <n v="3"/>
    <x v="3"/>
    <x v="100"/>
  </r>
  <r>
    <n v="103"/>
    <x v="50"/>
    <x v="49"/>
    <d v="2016-12-04T00:00:00"/>
    <x v="0"/>
    <s v="GZ-14470"/>
    <x v="47"/>
    <x v="0"/>
    <s v="United States"/>
    <s v="Rochester"/>
    <x v="11"/>
    <n v="55901"/>
    <x v="2"/>
    <s v="OFF-PA-10004040"/>
    <x v="1"/>
    <x v="10"/>
    <x v="99"/>
    <n v="23.92"/>
    <n v="4"/>
    <x v="0"/>
    <x v="101"/>
  </r>
  <r>
    <n v="104"/>
    <x v="51"/>
    <x v="50"/>
    <d v="2015-11-17T00:00:00"/>
    <x v="1"/>
    <s v="LC-16870"/>
    <x v="48"/>
    <x v="0"/>
    <s v="United States"/>
    <s v="Aurora"/>
    <x v="22"/>
    <n v="80013"/>
    <x v="1"/>
    <s v="TEC-AC-10001552"/>
    <x v="2"/>
    <x v="11"/>
    <x v="100"/>
    <n v="238.89599999999999"/>
    <n v="6"/>
    <x v="2"/>
    <x v="102"/>
  </r>
  <r>
    <n v="105"/>
    <x v="51"/>
    <x v="50"/>
    <d v="2015-11-17T00:00:00"/>
    <x v="1"/>
    <s v="LC-16870"/>
    <x v="48"/>
    <x v="0"/>
    <s v="United States"/>
    <s v="Aurora"/>
    <x v="22"/>
    <n v="80013"/>
    <x v="1"/>
    <s v="FUR-FU-10004006"/>
    <x v="0"/>
    <x v="5"/>
    <x v="101"/>
    <n v="102.36"/>
    <n v="3"/>
    <x v="2"/>
    <x v="103"/>
  </r>
  <r>
    <n v="106"/>
    <x v="51"/>
    <x v="50"/>
    <d v="2015-11-17T00:00:00"/>
    <x v="1"/>
    <s v="LC-16870"/>
    <x v="48"/>
    <x v="0"/>
    <s v="United States"/>
    <s v="Aurora"/>
    <x v="22"/>
    <n v="80013"/>
    <x v="1"/>
    <s v="OFF-BI-10002794"/>
    <x v="1"/>
    <x v="8"/>
    <x v="102"/>
    <n v="36.881999999999998"/>
    <n v="3"/>
    <x v="6"/>
    <x v="104"/>
  </r>
  <r>
    <n v="107"/>
    <x v="52"/>
    <x v="51"/>
    <d v="2017-11-28T00:00:00"/>
    <x v="1"/>
    <s v="JM-15250"/>
    <x v="49"/>
    <x v="0"/>
    <s v="United States"/>
    <s v="Charlotte"/>
    <x v="3"/>
    <n v="28205"/>
    <x v="0"/>
    <s v="TEC-AC-10003499"/>
    <x v="2"/>
    <x v="11"/>
    <x v="103"/>
    <n v="74.111999999999995"/>
    <n v="8"/>
    <x v="2"/>
    <x v="105"/>
  </r>
  <r>
    <n v="108"/>
    <x v="52"/>
    <x v="51"/>
    <d v="2017-11-28T00:00:00"/>
    <x v="1"/>
    <s v="JM-15250"/>
    <x v="49"/>
    <x v="0"/>
    <s v="United States"/>
    <s v="Charlotte"/>
    <x v="3"/>
    <n v="28205"/>
    <x v="0"/>
    <s v="TEC-PH-10002844"/>
    <x v="2"/>
    <x v="7"/>
    <x v="104"/>
    <n v="27.992000000000001"/>
    <n v="1"/>
    <x v="2"/>
    <x v="106"/>
  </r>
  <r>
    <n v="109"/>
    <x v="52"/>
    <x v="51"/>
    <d v="2017-11-28T00:00:00"/>
    <x v="1"/>
    <s v="JM-15250"/>
    <x v="49"/>
    <x v="0"/>
    <s v="United States"/>
    <s v="Charlotte"/>
    <x v="3"/>
    <n v="28205"/>
    <x v="0"/>
    <s v="OFF-AR-10000390"/>
    <x v="1"/>
    <x v="6"/>
    <x v="105"/>
    <n v="3.3039999999999998"/>
    <n v="1"/>
    <x v="2"/>
    <x v="107"/>
  </r>
  <r>
    <n v="110"/>
    <x v="53"/>
    <x v="52"/>
    <d v="2015-10-20T00:00:00"/>
    <x v="1"/>
    <s v="PA-19060"/>
    <x v="50"/>
    <x v="2"/>
    <s v="United States"/>
    <s v="Orland Park"/>
    <x v="10"/>
    <n v="60462"/>
    <x v="2"/>
    <s v="TEC-AC-10000844"/>
    <x v="2"/>
    <x v="11"/>
    <x v="106"/>
    <n v="339.96"/>
    <n v="5"/>
    <x v="2"/>
    <x v="108"/>
  </r>
  <r>
    <n v="111"/>
    <x v="54"/>
    <x v="53"/>
    <d v="2017-12-30T00:00:00"/>
    <x v="1"/>
    <s v="CV-12805"/>
    <x v="51"/>
    <x v="1"/>
    <s v="United States"/>
    <s v="New York City"/>
    <x v="15"/>
    <n v="10035"/>
    <x v="3"/>
    <s v="FUR-FU-10001934"/>
    <x v="0"/>
    <x v="5"/>
    <x v="107"/>
    <n v="41.96"/>
    <n v="2"/>
    <x v="0"/>
    <x v="109"/>
  </r>
  <r>
    <n v="112"/>
    <x v="55"/>
    <x v="54"/>
    <d v="2016-11-10T00:00:00"/>
    <x v="1"/>
    <s v="CL-12565"/>
    <x v="52"/>
    <x v="0"/>
    <s v="United States"/>
    <s v="Urbandale"/>
    <x v="23"/>
    <n v="50322"/>
    <x v="2"/>
    <s v="OFF-AR-10000380"/>
    <x v="1"/>
    <x v="6"/>
    <x v="108"/>
    <n v="75.959999999999994"/>
    <n v="2"/>
    <x v="0"/>
    <x v="110"/>
  </r>
  <r>
    <n v="113"/>
    <x v="55"/>
    <x v="54"/>
    <d v="2016-11-10T00:00:00"/>
    <x v="1"/>
    <s v="CL-12565"/>
    <x v="52"/>
    <x v="0"/>
    <s v="United States"/>
    <s v="Urbandale"/>
    <x v="23"/>
    <n v="50322"/>
    <x v="2"/>
    <s v="OFF-BI-10003981"/>
    <x v="1"/>
    <x v="8"/>
    <x v="109"/>
    <n v="27.24"/>
    <n v="6"/>
    <x v="0"/>
    <x v="111"/>
  </r>
  <r>
    <n v="114"/>
    <x v="56"/>
    <x v="55"/>
    <d v="2014-08-27T00:00:00"/>
    <x v="0"/>
    <s v="RC-19960"/>
    <x v="53"/>
    <x v="0"/>
    <s v="United States"/>
    <s v="Columbus"/>
    <x v="24"/>
    <n v="43229"/>
    <x v="3"/>
    <s v="OFF-FA-10000621"/>
    <x v="1"/>
    <x v="13"/>
    <x v="110"/>
    <n v="40.095999999999997"/>
    <n v="14"/>
    <x v="2"/>
    <x v="112"/>
  </r>
  <r>
    <n v="115"/>
    <x v="56"/>
    <x v="55"/>
    <d v="2014-08-27T00:00:00"/>
    <x v="0"/>
    <s v="RC-19960"/>
    <x v="53"/>
    <x v="0"/>
    <s v="United States"/>
    <s v="Columbus"/>
    <x v="24"/>
    <n v="43229"/>
    <x v="3"/>
    <s v="OFF-EN-10002600"/>
    <x v="1"/>
    <x v="12"/>
    <x v="111"/>
    <n v="4.72"/>
    <n v="2"/>
    <x v="2"/>
    <x v="113"/>
  </r>
  <r>
    <n v="116"/>
    <x v="56"/>
    <x v="55"/>
    <d v="2014-08-27T00:00:00"/>
    <x v="0"/>
    <s v="RC-19960"/>
    <x v="53"/>
    <x v="0"/>
    <s v="United States"/>
    <s v="Columbus"/>
    <x v="24"/>
    <n v="43229"/>
    <x v="3"/>
    <s v="OFF-PA-10004965"/>
    <x v="1"/>
    <x v="10"/>
    <x v="112"/>
    <n v="23.975999999999999"/>
    <n v="3"/>
    <x v="2"/>
    <x v="114"/>
  </r>
  <r>
    <n v="117"/>
    <x v="56"/>
    <x v="55"/>
    <d v="2014-08-27T00:00:00"/>
    <x v="0"/>
    <s v="RC-19960"/>
    <x v="53"/>
    <x v="0"/>
    <s v="United States"/>
    <s v="Columbus"/>
    <x v="24"/>
    <n v="43229"/>
    <x v="3"/>
    <s v="OFF-EN-10002504"/>
    <x v="1"/>
    <x v="12"/>
    <x v="113"/>
    <n v="130.464"/>
    <n v="6"/>
    <x v="2"/>
    <x v="115"/>
  </r>
  <r>
    <n v="118"/>
    <x v="57"/>
    <x v="56"/>
    <d v="2015-03-06T00:00:00"/>
    <x v="1"/>
    <s v="DK-13090"/>
    <x v="54"/>
    <x v="0"/>
    <s v="United States"/>
    <s v="Seattle"/>
    <x v="4"/>
    <n v="98103"/>
    <x v="1"/>
    <s v="FUR-TA-10001768"/>
    <x v="0"/>
    <x v="3"/>
    <x v="114"/>
    <n v="787.53"/>
    <n v="3"/>
    <x v="0"/>
    <x v="116"/>
  </r>
  <r>
    <n v="119"/>
    <x v="58"/>
    <x v="57"/>
    <d v="2015-04-10T00:00:00"/>
    <x v="1"/>
    <s v="GG-14650"/>
    <x v="55"/>
    <x v="1"/>
    <s v="United States"/>
    <s v="Bristol"/>
    <x v="18"/>
    <n v="37620"/>
    <x v="0"/>
    <s v="OFF-BI-10003650"/>
    <x v="1"/>
    <x v="8"/>
    <x v="115"/>
    <n v="157.79400000000001"/>
    <n v="1"/>
    <x v="6"/>
    <x v="117"/>
  </r>
  <r>
    <n v="120"/>
    <x v="59"/>
    <x v="1"/>
    <d v="2016-06-15T00:00:00"/>
    <x v="2"/>
    <s v="SC-20725"/>
    <x v="56"/>
    <x v="0"/>
    <s v="United States"/>
    <s v="Wilmington"/>
    <x v="13"/>
    <n v="19805"/>
    <x v="3"/>
    <s v="FUR-FU-10002157"/>
    <x v="0"/>
    <x v="5"/>
    <x v="116"/>
    <n v="47.04"/>
    <n v="3"/>
    <x v="0"/>
    <x v="118"/>
  </r>
  <r>
    <n v="121"/>
    <x v="59"/>
    <x v="1"/>
    <d v="2016-06-15T00:00:00"/>
    <x v="2"/>
    <s v="SC-20725"/>
    <x v="56"/>
    <x v="0"/>
    <s v="United States"/>
    <s v="Wilmington"/>
    <x v="13"/>
    <n v="19805"/>
    <x v="3"/>
    <s v="OFF-BI-10003910"/>
    <x v="1"/>
    <x v="8"/>
    <x v="8"/>
    <n v="30.84"/>
    <n v="4"/>
    <x v="0"/>
    <x v="119"/>
  </r>
  <r>
    <n v="122"/>
    <x v="59"/>
    <x v="1"/>
    <d v="2016-06-15T00:00:00"/>
    <x v="2"/>
    <s v="SC-20725"/>
    <x v="56"/>
    <x v="0"/>
    <s v="United States"/>
    <s v="Wilmington"/>
    <x v="13"/>
    <n v="19805"/>
    <x v="3"/>
    <s v="OFF-ST-10000777"/>
    <x v="1"/>
    <x v="4"/>
    <x v="117"/>
    <n v="226.56"/>
    <n v="6"/>
    <x v="0"/>
    <x v="120"/>
  </r>
  <r>
    <n v="123"/>
    <x v="59"/>
    <x v="1"/>
    <d v="2016-06-15T00:00:00"/>
    <x v="2"/>
    <s v="SC-20725"/>
    <x v="56"/>
    <x v="0"/>
    <s v="United States"/>
    <s v="Wilmington"/>
    <x v="13"/>
    <n v="19805"/>
    <x v="3"/>
    <s v="OFF-EN-10002500"/>
    <x v="1"/>
    <x v="12"/>
    <x v="118"/>
    <n v="115.02"/>
    <n v="9"/>
    <x v="0"/>
    <x v="121"/>
  </r>
  <r>
    <n v="124"/>
    <x v="59"/>
    <x v="1"/>
    <d v="2016-06-15T00:00:00"/>
    <x v="2"/>
    <s v="SC-20725"/>
    <x v="56"/>
    <x v="0"/>
    <s v="United States"/>
    <s v="Wilmington"/>
    <x v="13"/>
    <n v="19805"/>
    <x v="3"/>
    <s v="TEC-PH-10003875"/>
    <x v="2"/>
    <x v="7"/>
    <x v="119"/>
    <n v="68.040000000000006"/>
    <n v="7"/>
    <x v="0"/>
    <x v="122"/>
  </r>
  <r>
    <n v="125"/>
    <x v="60"/>
    <x v="58"/>
    <d v="2014-12-28T00:00:00"/>
    <x v="0"/>
    <s v="AD-10180"/>
    <x v="57"/>
    <x v="2"/>
    <s v="United States"/>
    <s v="Houston"/>
    <x v="5"/>
    <n v="77041"/>
    <x v="2"/>
    <s v="FUR-CH-10004063"/>
    <x v="0"/>
    <x v="1"/>
    <x v="120"/>
    <n v="600.55799999999999"/>
    <n v="3"/>
    <x v="4"/>
    <x v="123"/>
  </r>
  <r>
    <n v="126"/>
    <x v="61"/>
    <x v="59"/>
    <d v="2014-09-25T00:00:00"/>
    <x v="1"/>
    <s v="PF-19165"/>
    <x v="58"/>
    <x v="0"/>
    <s v="United States"/>
    <s v="Bloomington"/>
    <x v="10"/>
    <n v="61701"/>
    <x v="2"/>
    <s v="FUR-TA-10004534"/>
    <x v="0"/>
    <x v="3"/>
    <x v="121"/>
    <n v="617.70000000000005"/>
    <n v="6"/>
    <x v="5"/>
    <x v="124"/>
  </r>
  <r>
    <n v="127"/>
    <x v="62"/>
    <x v="60"/>
    <d v="2017-11-12T00:00:00"/>
    <x v="1"/>
    <s v="TS-21610"/>
    <x v="59"/>
    <x v="0"/>
    <s v="United States"/>
    <s v="Phoenix"/>
    <x v="16"/>
    <n v="85023"/>
    <x v="1"/>
    <s v="OFF-BI-10003274"/>
    <x v="1"/>
    <x v="8"/>
    <x v="122"/>
    <n v="2.3879999999999999"/>
    <n v="2"/>
    <x v="6"/>
    <x v="125"/>
  </r>
  <r>
    <n v="128"/>
    <x v="62"/>
    <x v="60"/>
    <d v="2017-11-12T00:00:00"/>
    <x v="1"/>
    <s v="TS-21610"/>
    <x v="59"/>
    <x v="0"/>
    <s v="United States"/>
    <s v="Phoenix"/>
    <x v="16"/>
    <n v="85023"/>
    <x v="1"/>
    <s v="OFF-ST-10002974"/>
    <x v="1"/>
    <x v="4"/>
    <x v="123"/>
    <n v="243.99199999999999"/>
    <n v="7"/>
    <x v="2"/>
    <x v="126"/>
  </r>
  <r>
    <n v="129"/>
    <x v="63"/>
    <x v="61"/>
    <d v="2016-11-10T00:00:00"/>
    <x v="0"/>
    <s v="LS-16975"/>
    <x v="60"/>
    <x v="2"/>
    <s v="United States"/>
    <s v="Los Angeles"/>
    <x v="1"/>
    <n v="90004"/>
    <x v="1"/>
    <s v="FUR-CH-10001146"/>
    <x v="0"/>
    <x v="1"/>
    <x v="124"/>
    <n v="81.424000000000007"/>
    <n v="2"/>
    <x v="2"/>
    <x v="127"/>
  </r>
  <r>
    <n v="130"/>
    <x v="63"/>
    <x v="61"/>
    <d v="2016-11-10T00:00:00"/>
    <x v="0"/>
    <s v="LS-16975"/>
    <x v="60"/>
    <x v="2"/>
    <s v="United States"/>
    <s v="Los Angeles"/>
    <x v="1"/>
    <n v="90004"/>
    <x v="1"/>
    <s v="FUR-FU-10003773"/>
    <x v="0"/>
    <x v="5"/>
    <x v="125"/>
    <n v="238.56"/>
    <n v="3"/>
    <x v="0"/>
    <x v="128"/>
  </r>
  <r>
    <n v="131"/>
    <x v="64"/>
    <x v="62"/>
    <d v="2017-02-05T00:00:00"/>
    <x v="2"/>
    <s v="DW-13585"/>
    <x v="61"/>
    <x v="1"/>
    <s v="United States"/>
    <s v="Columbus"/>
    <x v="24"/>
    <n v="43229"/>
    <x v="3"/>
    <s v="TEC-PH-10002293"/>
    <x v="2"/>
    <x v="7"/>
    <x v="126"/>
    <n v="59.97"/>
    <n v="5"/>
    <x v="10"/>
    <x v="129"/>
  </r>
  <r>
    <n v="132"/>
    <x v="64"/>
    <x v="62"/>
    <d v="2017-02-05T00:00:00"/>
    <x v="2"/>
    <s v="DW-13585"/>
    <x v="61"/>
    <x v="1"/>
    <s v="United States"/>
    <s v="Columbus"/>
    <x v="24"/>
    <n v="43229"/>
    <x v="3"/>
    <s v="OFF-PA-10002377"/>
    <x v="1"/>
    <x v="10"/>
    <x v="127"/>
    <n v="78.304000000000002"/>
    <n v="2"/>
    <x v="2"/>
    <x v="130"/>
  </r>
  <r>
    <n v="133"/>
    <x v="64"/>
    <x v="62"/>
    <d v="2017-02-05T00:00:00"/>
    <x v="2"/>
    <s v="DW-13585"/>
    <x v="61"/>
    <x v="1"/>
    <s v="United States"/>
    <s v="Columbus"/>
    <x v="24"/>
    <n v="43229"/>
    <x v="3"/>
    <s v="OFF-FA-10002780"/>
    <x v="1"/>
    <x v="13"/>
    <x v="128"/>
    <n v="21.456"/>
    <n v="9"/>
    <x v="2"/>
    <x v="131"/>
  </r>
  <r>
    <n v="134"/>
    <x v="65"/>
    <x v="63"/>
    <d v="2016-10-19T00:00:00"/>
    <x v="1"/>
    <s v="LC-16885"/>
    <x v="62"/>
    <x v="0"/>
    <s v="United States"/>
    <s v="Roseville"/>
    <x v="1"/>
    <n v="95661"/>
    <x v="1"/>
    <s v="OFF-PA-10001804"/>
    <x v="1"/>
    <x v="10"/>
    <x v="129"/>
    <n v="20.04"/>
    <n v="3"/>
    <x v="0"/>
    <x v="132"/>
  </r>
  <r>
    <n v="135"/>
    <x v="65"/>
    <x v="63"/>
    <d v="2016-10-19T00:00:00"/>
    <x v="1"/>
    <s v="LC-16885"/>
    <x v="62"/>
    <x v="0"/>
    <s v="United States"/>
    <s v="Roseville"/>
    <x v="1"/>
    <n v="95661"/>
    <x v="1"/>
    <s v="OFF-PA-10001736"/>
    <x v="1"/>
    <x v="10"/>
    <x v="130"/>
    <n v="35.44"/>
    <n v="1"/>
    <x v="0"/>
    <x v="133"/>
  </r>
  <r>
    <n v="136"/>
    <x v="65"/>
    <x v="63"/>
    <d v="2016-10-19T00:00:00"/>
    <x v="1"/>
    <s v="LC-16885"/>
    <x v="62"/>
    <x v="0"/>
    <s v="United States"/>
    <s v="Roseville"/>
    <x v="1"/>
    <n v="95661"/>
    <x v="1"/>
    <s v="OFF-AR-10001149"/>
    <x v="1"/>
    <x v="6"/>
    <x v="131"/>
    <n v="11.52"/>
    <n v="4"/>
    <x v="0"/>
    <x v="134"/>
  </r>
  <r>
    <n v="137"/>
    <x v="65"/>
    <x v="63"/>
    <d v="2016-10-19T00:00:00"/>
    <x v="1"/>
    <s v="LC-16885"/>
    <x v="62"/>
    <x v="0"/>
    <s v="United States"/>
    <s v="Roseville"/>
    <x v="1"/>
    <n v="95661"/>
    <x v="1"/>
    <s v="OFF-FA-10002988"/>
    <x v="1"/>
    <x v="13"/>
    <x v="132"/>
    <n v="4.0199999999999996"/>
    <n v="2"/>
    <x v="0"/>
    <x v="135"/>
  </r>
  <r>
    <n v="138"/>
    <x v="65"/>
    <x v="63"/>
    <d v="2016-10-19T00:00:00"/>
    <x v="1"/>
    <s v="LC-16885"/>
    <x v="62"/>
    <x v="0"/>
    <s v="United States"/>
    <s v="Roseville"/>
    <x v="1"/>
    <n v="95661"/>
    <x v="1"/>
    <s v="OFF-BI-10004781"/>
    <x v="1"/>
    <x v="8"/>
    <x v="133"/>
    <n v="76.176000000000002"/>
    <n v="3"/>
    <x v="2"/>
    <x v="136"/>
  </r>
  <r>
    <n v="139"/>
    <x v="65"/>
    <x v="63"/>
    <d v="2016-10-19T00:00:00"/>
    <x v="1"/>
    <s v="LC-16885"/>
    <x v="62"/>
    <x v="0"/>
    <s v="United States"/>
    <s v="Roseville"/>
    <x v="1"/>
    <n v="95661"/>
    <x v="1"/>
    <s v="OFF-SU-10001218"/>
    <x v="1"/>
    <x v="14"/>
    <x v="134"/>
    <n v="65.88"/>
    <n v="6"/>
    <x v="0"/>
    <x v="137"/>
  </r>
  <r>
    <n v="140"/>
    <x v="65"/>
    <x v="63"/>
    <d v="2016-10-19T00:00:00"/>
    <x v="1"/>
    <s v="LC-16885"/>
    <x v="62"/>
    <x v="0"/>
    <s v="United States"/>
    <s v="Roseville"/>
    <x v="1"/>
    <n v="95661"/>
    <x v="1"/>
    <s v="FUR-FU-10001706"/>
    <x v="0"/>
    <x v="5"/>
    <x v="50"/>
    <n v="43.12"/>
    <n v="14"/>
    <x v="0"/>
    <x v="138"/>
  </r>
  <r>
    <n v="141"/>
    <x v="66"/>
    <x v="64"/>
    <d v="2016-09-07T00:00:00"/>
    <x v="0"/>
    <s v="JD-15895"/>
    <x v="63"/>
    <x v="1"/>
    <s v="United States"/>
    <s v="Philadelphia"/>
    <x v="9"/>
    <n v="19140"/>
    <x v="3"/>
    <s v="FUR-FU-10004848"/>
    <x v="0"/>
    <x v="5"/>
    <x v="28"/>
    <n v="82.8"/>
    <n v="2"/>
    <x v="2"/>
    <x v="139"/>
  </r>
  <r>
    <n v="142"/>
    <x v="67"/>
    <x v="65"/>
    <d v="2017-09-23T00:00:00"/>
    <x v="1"/>
    <s v="SH-19975"/>
    <x v="64"/>
    <x v="1"/>
    <s v="United States"/>
    <s v="San Francisco"/>
    <x v="1"/>
    <n v="94122"/>
    <x v="1"/>
    <s v="OFF-AR-10000940"/>
    <x v="1"/>
    <x v="6"/>
    <x v="135"/>
    <n v="8.82"/>
    <n v="3"/>
    <x v="0"/>
    <x v="140"/>
  </r>
  <r>
    <n v="143"/>
    <x v="67"/>
    <x v="65"/>
    <d v="2017-09-23T00:00:00"/>
    <x v="1"/>
    <s v="SH-19975"/>
    <x v="64"/>
    <x v="1"/>
    <s v="United States"/>
    <s v="San Francisco"/>
    <x v="1"/>
    <n v="94122"/>
    <x v="1"/>
    <s v="OFF-EN-10004030"/>
    <x v="1"/>
    <x v="12"/>
    <x v="136"/>
    <n v="10.86"/>
    <n v="3"/>
    <x v="0"/>
    <x v="141"/>
  </r>
  <r>
    <n v="144"/>
    <x v="67"/>
    <x v="65"/>
    <d v="2017-09-23T00:00:00"/>
    <x v="1"/>
    <s v="SH-19975"/>
    <x v="64"/>
    <x v="1"/>
    <s v="United States"/>
    <s v="San Francisco"/>
    <x v="1"/>
    <n v="94122"/>
    <x v="1"/>
    <s v="OFF-PA-10004327"/>
    <x v="1"/>
    <x v="10"/>
    <x v="137"/>
    <n v="143.69999999999999"/>
    <n v="3"/>
    <x v="0"/>
    <x v="142"/>
  </r>
  <r>
    <n v="145"/>
    <x v="68"/>
    <x v="66"/>
    <d v="2017-12-27T00:00:00"/>
    <x v="1"/>
    <s v="SG-20080"/>
    <x v="65"/>
    <x v="0"/>
    <s v="United States"/>
    <s v="Independence"/>
    <x v="25"/>
    <n v="64055"/>
    <x v="2"/>
    <s v="OFF-AP-10001058"/>
    <x v="1"/>
    <x v="9"/>
    <x v="138"/>
    <n v="839.43"/>
    <n v="3"/>
    <x v="0"/>
    <x v="143"/>
  </r>
  <r>
    <n v="146"/>
    <x v="69"/>
    <x v="67"/>
    <d v="2015-09-12T00:00:00"/>
    <x v="1"/>
    <s v="HA-14920"/>
    <x v="66"/>
    <x v="0"/>
    <s v="United States"/>
    <s v="Pasadena"/>
    <x v="1"/>
    <n v="91104"/>
    <x v="1"/>
    <s v="OFF-ST-10003656"/>
    <x v="1"/>
    <x v="4"/>
    <x v="82"/>
    <n v="671.93"/>
    <n v="7"/>
    <x v="0"/>
    <x v="144"/>
  </r>
  <r>
    <n v="147"/>
    <x v="70"/>
    <x v="68"/>
    <d v="2014-10-28T00:00:00"/>
    <x v="1"/>
    <s v="MG-17680"/>
    <x v="67"/>
    <x v="2"/>
    <s v="United States"/>
    <s v="Newark"/>
    <x v="24"/>
    <n v="43055"/>
    <x v="3"/>
    <s v="FUR-FU-10000521"/>
    <x v="0"/>
    <x v="5"/>
    <x v="139"/>
    <n v="93.888000000000005"/>
    <n v="4"/>
    <x v="2"/>
    <x v="145"/>
  </r>
  <r>
    <n v="148"/>
    <x v="71"/>
    <x v="5"/>
    <d v="2016-12-09T00:00:00"/>
    <x v="1"/>
    <s v="JE-16165"/>
    <x v="68"/>
    <x v="1"/>
    <s v="United States"/>
    <s v="Franklin"/>
    <x v="6"/>
    <n v="53132"/>
    <x v="2"/>
    <s v="TEC-PH-10000215"/>
    <x v="2"/>
    <x v="7"/>
    <x v="140"/>
    <n v="384.45"/>
    <n v="11"/>
    <x v="0"/>
    <x v="146"/>
  </r>
  <r>
    <n v="149"/>
    <x v="71"/>
    <x v="5"/>
    <d v="2016-12-09T00:00:00"/>
    <x v="1"/>
    <s v="JE-16165"/>
    <x v="68"/>
    <x v="1"/>
    <s v="United States"/>
    <s v="Franklin"/>
    <x v="6"/>
    <n v="53132"/>
    <x v="2"/>
    <s v="TEC-PH-10001448"/>
    <x v="2"/>
    <x v="7"/>
    <x v="141"/>
    <n v="149.97"/>
    <n v="3"/>
    <x v="0"/>
    <x v="147"/>
  </r>
  <r>
    <n v="150"/>
    <x v="71"/>
    <x v="5"/>
    <d v="2016-12-09T00:00:00"/>
    <x v="1"/>
    <s v="JE-16165"/>
    <x v="68"/>
    <x v="1"/>
    <s v="United States"/>
    <s v="Franklin"/>
    <x v="6"/>
    <n v="53132"/>
    <x v="2"/>
    <s v="FUR-CH-10000454"/>
    <x v="0"/>
    <x v="1"/>
    <x v="1"/>
    <n v="1951.84"/>
    <n v="8"/>
    <x v="0"/>
    <x v="148"/>
  </r>
  <r>
    <n v="151"/>
    <x v="71"/>
    <x v="5"/>
    <d v="2016-12-09T00:00:00"/>
    <x v="1"/>
    <s v="JE-16165"/>
    <x v="68"/>
    <x v="1"/>
    <s v="United States"/>
    <s v="Franklin"/>
    <x v="6"/>
    <n v="53132"/>
    <x v="2"/>
    <s v="OFF-BI-10002735"/>
    <x v="1"/>
    <x v="8"/>
    <x v="142"/>
    <n v="171.55"/>
    <n v="5"/>
    <x v="0"/>
    <x v="149"/>
  </r>
  <r>
    <n v="152"/>
    <x v="72"/>
    <x v="69"/>
    <d v="2016-03-16T00:00:00"/>
    <x v="2"/>
    <s v="TW-21025"/>
    <x v="69"/>
    <x v="2"/>
    <s v="United States"/>
    <s v="Scottsdale"/>
    <x v="16"/>
    <n v="85254"/>
    <x v="1"/>
    <s v="OFF-AP-10000326"/>
    <x v="1"/>
    <x v="9"/>
    <x v="143"/>
    <n v="157.91999999999999"/>
    <n v="5"/>
    <x v="2"/>
    <x v="150"/>
  </r>
  <r>
    <n v="153"/>
    <x v="72"/>
    <x v="69"/>
    <d v="2016-03-16T00:00:00"/>
    <x v="2"/>
    <s v="TW-21025"/>
    <x v="69"/>
    <x v="2"/>
    <s v="United States"/>
    <s v="Scottsdale"/>
    <x v="16"/>
    <n v="85254"/>
    <x v="1"/>
    <s v="TEC-PH-10001254"/>
    <x v="2"/>
    <x v="7"/>
    <x v="144"/>
    <n v="203.184"/>
    <n v="2"/>
    <x v="2"/>
    <x v="151"/>
  </r>
  <r>
    <n v="154"/>
    <x v="73"/>
    <x v="70"/>
    <d v="2015-06-02T00:00:00"/>
    <x v="2"/>
    <s v="SP-20650"/>
    <x v="70"/>
    <x v="1"/>
    <s v="United States"/>
    <s v="San Jose"/>
    <x v="1"/>
    <n v="95123"/>
    <x v="1"/>
    <s v="OFF-PA-10001950"/>
    <x v="1"/>
    <x v="10"/>
    <x v="145"/>
    <n v="58.38"/>
    <n v="7"/>
    <x v="0"/>
    <x v="152"/>
  </r>
  <r>
    <n v="155"/>
    <x v="73"/>
    <x v="70"/>
    <d v="2015-06-02T00:00:00"/>
    <x v="2"/>
    <s v="SP-20650"/>
    <x v="70"/>
    <x v="1"/>
    <s v="United States"/>
    <s v="San Jose"/>
    <x v="1"/>
    <n v="95123"/>
    <x v="1"/>
    <s v="OFF-PA-10002254"/>
    <x v="1"/>
    <x v="10"/>
    <x v="146"/>
    <n v="105.52"/>
    <n v="4"/>
    <x v="0"/>
    <x v="153"/>
  </r>
  <r>
    <n v="156"/>
    <x v="73"/>
    <x v="70"/>
    <d v="2015-06-02T00:00:00"/>
    <x v="2"/>
    <s v="SP-20650"/>
    <x v="70"/>
    <x v="1"/>
    <s v="United States"/>
    <s v="San Jose"/>
    <x v="1"/>
    <n v="95123"/>
    <x v="1"/>
    <s v="OFF-ST-10001590"/>
    <x v="1"/>
    <x v="4"/>
    <x v="147"/>
    <n v="80.88"/>
    <n v="6"/>
    <x v="0"/>
    <x v="154"/>
  </r>
  <r>
    <n v="157"/>
    <x v="74"/>
    <x v="71"/>
    <d v="2015-06-03T00:00:00"/>
    <x v="1"/>
    <s v="NK-18490"/>
    <x v="71"/>
    <x v="2"/>
    <s v="United States"/>
    <s v="Seattle"/>
    <x v="4"/>
    <n v="98105"/>
    <x v="1"/>
    <s v="OFF-AR-10001547"/>
    <x v="1"/>
    <x v="6"/>
    <x v="148"/>
    <n v="6.63"/>
    <n v="3"/>
    <x v="0"/>
    <x v="155"/>
  </r>
  <r>
    <n v="158"/>
    <x v="75"/>
    <x v="72"/>
    <d v="2014-03-06T00:00:00"/>
    <x v="0"/>
    <s v="DB-13060"/>
    <x v="72"/>
    <x v="0"/>
    <s v="United States"/>
    <s v="Seattle"/>
    <x v="4"/>
    <n v="98115"/>
    <x v="1"/>
    <s v="FUR-CH-10004063"/>
    <x v="0"/>
    <x v="1"/>
    <x v="120"/>
    <n v="457.56799999999998"/>
    <n v="2"/>
    <x v="2"/>
    <x v="156"/>
  </r>
  <r>
    <n v="159"/>
    <x v="76"/>
    <x v="73"/>
    <d v="2016-11-24T00:00:00"/>
    <x v="1"/>
    <s v="NP-18670"/>
    <x v="73"/>
    <x v="0"/>
    <s v="United States"/>
    <s v="Edmond"/>
    <x v="26"/>
    <n v="73034"/>
    <x v="2"/>
    <s v="OFF-LA-10002475"/>
    <x v="1"/>
    <x v="2"/>
    <x v="149"/>
    <n v="14.62"/>
    <n v="2"/>
    <x v="0"/>
    <x v="2"/>
  </r>
  <r>
    <n v="160"/>
    <x v="76"/>
    <x v="73"/>
    <d v="2016-11-24T00:00:00"/>
    <x v="1"/>
    <s v="NP-18670"/>
    <x v="73"/>
    <x v="0"/>
    <s v="United States"/>
    <s v="Edmond"/>
    <x v="26"/>
    <n v="73034"/>
    <x v="2"/>
    <s v="TEC-PH-10004536"/>
    <x v="2"/>
    <x v="7"/>
    <x v="150"/>
    <n v="944.93"/>
    <n v="7"/>
    <x v="0"/>
    <x v="157"/>
  </r>
  <r>
    <n v="161"/>
    <x v="77"/>
    <x v="74"/>
    <d v="2016-05-12T00:00:00"/>
    <x v="2"/>
    <s v="TT-21070"/>
    <x v="74"/>
    <x v="0"/>
    <s v="United States"/>
    <s v="Los Angeles"/>
    <x v="1"/>
    <n v="90045"/>
    <x v="1"/>
    <s v="OFF-PA-10002751"/>
    <x v="1"/>
    <x v="10"/>
    <x v="151"/>
    <n v="5.98"/>
    <n v="1"/>
    <x v="0"/>
    <x v="158"/>
  </r>
  <r>
    <n v="162"/>
    <x v="78"/>
    <x v="75"/>
    <d v="2015-12-31T00:00:00"/>
    <x v="0"/>
    <s v="EM-13960"/>
    <x v="75"/>
    <x v="0"/>
    <s v="United States"/>
    <s v="Philadelphia"/>
    <x v="9"/>
    <n v="19134"/>
    <x v="3"/>
    <s v="TEC-AC-10003657"/>
    <x v="2"/>
    <x v="11"/>
    <x v="152"/>
    <n v="54.384"/>
    <n v="2"/>
    <x v="2"/>
    <x v="159"/>
  </r>
  <r>
    <n v="163"/>
    <x v="79"/>
    <x v="76"/>
    <d v="2016-11-20T00:00:00"/>
    <x v="1"/>
    <s v="RD-19900"/>
    <x v="76"/>
    <x v="0"/>
    <s v="United States"/>
    <s v="Carlsbad"/>
    <x v="27"/>
    <n v="88220"/>
    <x v="1"/>
    <s v="OFF-EN-10001990"/>
    <x v="1"/>
    <x v="12"/>
    <x v="153"/>
    <n v="28.4"/>
    <n v="5"/>
    <x v="0"/>
    <x v="160"/>
  </r>
  <r>
    <n v="164"/>
    <x v="80"/>
    <x v="77"/>
    <d v="2016-11-11T00:00:00"/>
    <x v="1"/>
    <s v="MJ-17740"/>
    <x v="77"/>
    <x v="0"/>
    <s v="United States"/>
    <s v="Seattle"/>
    <x v="4"/>
    <n v="98115"/>
    <x v="1"/>
    <s v="OFF-BI-10004002"/>
    <x v="1"/>
    <x v="8"/>
    <x v="154"/>
    <n v="27.68"/>
    <n v="2"/>
    <x v="2"/>
    <x v="161"/>
  </r>
  <r>
    <n v="165"/>
    <x v="81"/>
    <x v="78"/>
    <d v="2014-09-12T00:00:00"/>
    <x v="1"/>
    <s v="BM-11140"/>
    <x v="78"/>
    <x v="0"/>
    <s v="United States"/>
    <s v="San Antonio"/>
    <x v="5"/>
    <n v="78207"/>
    <x v="2"/>
    <s v="OFF-AR-10004441"/>
    <x v="1"/>
    <x v="6"/>
    <x v="155"/>
    <n v="9.9359999999999999"/>
    <n v="3"/>
    <x v="2"/>
    <x v="162"/>
  </r>
  <r>
    <n v="166"/>
    <x v="81"/>
    <x v="78"/>
    <d v="2014-09-12T00:00:00"/>
    <x v="1"/>
    <s v="BM-11140"/>
    <x v="78"/>
    <x v="0"/>
    <s v="United States"/>
    <s v="San Antonio"/>
    <x v="5"/>
    <n v="78207"/>
    <x v="2"/>
    <s v="TEC-MA-10000822"/>
    <x v="2"/>
    <x v="15"/>
    <x v="156"/>
    <n v="8159.9520000000002"/>
    <n v="8"/>
    <x v="10"/>
    <x v="163"/>
  </r>
  <r>
    <n v="167"/>
    <x v="81"/>
    <x v="78"/>
    <d v="2014-09-12T00:00:00"/>
    <x v="1"/>
    <s v="BM-11140"/>
    <x v="78"/>
    <x v="0"/>
    <s v="United States"/>
    <s v="San Antonio"/>
    <x v="5"/>
    <n v="78207"/>
    <x v="2"/>
    <s v="OFF-ST-10000991"/>
    <x v="1"/>
    <x v="4"/>
    <x v="157"/>
    <n v="275.928"/>
    <n v="3"/>
    <x v="2"/>
    <x v="164"/>
  </r>
  <r>
    <n v="168"/>
    <x v="81"/>
    <x v="78"/>
    <d v="2014-09-12T00:00:00"/>
    <x v="1"/>
    <s v="BM-11140"/>
    <x v="78"/>
    <x v="0"/>
    <s v="United States"/>
    <s v="San Antonio"/>
    <x v="5"/>
    <n v="78207"/>
    <x v="2"/>
    <s v="FUR-CH-10004287"/>
    <x v="0"/>
    <x v="1"/>
    <x v="158"/>
    <n v="1740.06"/>
    <n v="9"/>
    <x v="4"/>
    <x v="165"/>
  </r>
  <r>
    <n v="169"/>
    <x v="81"/>
    <x v="78"/>
    <d v="2014-09-12T00:00:00"/>
    <x v="1"/>
    <s v="BM-11140"/>
    <x v="78"/>
    <x v="0"/>
    <s v="United States"/>
    <s v="San Antonio"/>
    <x v="5"/>
    <n v="78207"/>
    <x v="2"/>
    <s v="OFF-AR-10002656"/>
    <x v="1"/>
    <x v="6"/>
    <x v="159"/>
    <n v="32.064"/>
    <n v="6"/>
    <x v="2"/>
    <x v="166"/>
  </r>
  <r>
    <n v="170"/>
    <x v="81"/>
    <x v="78"/>
    <d v="2014-09-12T00:00:00"/>
    <x v="1"/>
    <s v="BM-11140"/>
    <x v="78"/>
    <x v="0"/>
    <s v="United States"/>
    <s v="San Antonio"/>
    <x v="5"/>
    <n v="78207"/>
    <x v="2"/>
    <s v="OFF-AP-10002518"/>
    <x v="1"/>
    <x v="9"/>
    <x v="160"/>
    <n v="177.98"/>
    <n v="5"/>
    <x v="3"/>
    <x v="167"/>
  </r>
  <r>
    <n v="171"/>
    <x v="81"/>
    <x v="78"/>
    <d v="2014-09-12T00:00:00"/>
    <x v="1"/>
    <s v="BM-11140"/>
    <x v="78"/>
    <x v="0"/>
    <s v="United States"/>
    <s v="San Antonio"/>
    <x v="5"/>
    <n v="78207"/>
    <x v="2"/>
    <s v="TEC-PH-10003931"/>
    <x v="2"/>
    <x v="7"/>
    <x v="161"/>
    <n v="143.976"/>
    <n v="3"/>
    <x v="2"/>
    <x v="168"/>
  </r>
  <r>
    <n v="172"/>
    <x v="82"/>
    <x v="79"/>
    <d v="2014-08-09T00:00:00"/>
    <x v="1"/>
    <s v="CS-12130"/>
    <x v="79"/>
    <x v="0"/>
    <s v="United States"/>
    <s v="Los Angeles"/>
    <x v="1"/>
    <n v="90004"/>
    <x v="1"/>
    <s v="OFF-PA-10000659"/>
    <x v="1"/>
    <x v="10"/>
    <x v="162"/>
    <n v="20.94"/>
    <n v="3"/>
    <x v="0"/>
    <x v="169"/>
  </r>
  <r>
    <n v="173"/>
    <x v="82"/>
    <x v="79"/>
    <d v="2014-08-09T00:00:00"/>
    <x v="1"/>
    <s v="CS-12130"/>
    <x v="79"/>
    <x v="0"/>
    <s v="United States"/>
    <s v="Los Angeles"/>
    <x v="1"/>
    <n v="90004"/>
    <x v="1"/>
    <s v="OFF-PA-10001144"/>
    <x v="1"/>
    <x v="10"/>
    <x v="163"/>
    <n v="110.96"/>
    <n v="2"/>
    <x v="0"/>
    <x v="170"/>
  </r>
  <r>
    <n v="174"/>
    <x v="82"/>
    <x v="79"/>
    <d v="2014-08-09T00:00:00"/>
    <x v="1"/>
    <s v="CS-12130"/>
    <x v="79"/>
    <x v="0"/>
    <s v="United States"/>
    <s v="Los Angeles"/>
    <x v="1"/>
    <n v="90004"/>
    <x v="1"/>
    <s v="FUR-CH-10003817"/>
    <x v="0"/>
    <x v="1"/>
    <x v="164"/>
    <n v="340.14400000000001"/>
    <n v="7"/>
    <x v="2"/>
    <x v="171"/>
  </r>
  <r>
    <n v="175"/>
    <x v="83"/>
    <x v="80"/>
    <d v="2014-09-19T00:00:00"/>
    <x v="1"/>
    <s v="JB-15400"/>
    <x v="80"/>
    <x v="1"/>
    <s v="United States"/>
    <s v="Chicago"/>
    <x v="10"/>
    <n v="60623"/>
    <x v="2"/>
    <s v="OFF-AP-10000891"/>
    <x v="1"/>
    <x v="9"/>
    <x v="165"/>
    <n v="52.448"/>
    <n v="2"/>
    <x v="3"/>
    <x v="172"/>
  </r>
  <r>
    <n v="176"/>
    <x v="83"/>
    <x v="80"/>
    <d v="2014-09-19T00:00:00"/>
    <x v="1"/>
    <s v="JB-15400"/>
    <x v="80"/>
    <x v="1"/>
    <s v="United States"/>
    <s v="Chicago"/>
    <x v="10"/>
    <n v="60623"/>
    <x v="2"/>
    <s v="OFF-LA-10003148"/>
    <x v="1"/>
    <x v="2"/>
    <x v="166"/>
    <n v="20.16"/>
    <n v="4"/>
    <x v="2"/>
    <x v="173"/>
  </r>
  <r>
    <n v="177"/>
    <x v="84"/>
    <x v="81"/>
    <d v="2017-04-25T00:00:00"/>
    <x v="0"/>
    <s v="SJ-20500"/>
    <x v="81"/>
    <x v="0"/>
    <s v="United States"/>
    <s v="Houston"/>
    <x v="5"/>
    <n v="77036"/>
    <x v="2"/>
    <s v="OFF-AP-10002684"/>
    <x v="1"/>
    <x v="9"/>
    <x v="167"/>
    <n v="97.263999999999996"/>
    <n v="4"/>
    <x v="3"/>
    <x v="174"/>
  </r>
  <r>
    <n v="178"/>
    <x v="85"/>
    <x v="82"/>
    <d v="2015-11-23T00:00:00"/>
    <x v="0"/>
    <s v="JE-15745"/>
    <x v="32"/>
    <x v="0"/>
    <s v="United States"/>
    <s v="Newark"/>
    <x v="24"/>
    <n v="43055"/>
    <x v="3"/>
    <s v="FUR-CH-10004698"/>
    <x v="0"/>
    <x v="1"/>
    <x v="168"/>
    <n v="396.80200000000002"/>
    <n v="7"/>
    <x v="4"/>
    <x v="175"/>
  </r>
  <r>
    <n v="179"/>
    <x v="85"/>
    <x v="82"/>
    <d v="2015-11-23T00:00:00"/>
    <x v="0"/>
    <s v="JE-15745"/>
    <x v="32"/>
    <x v="0"/>
    <s v="United States"/>
    <s v="Newark"/>
    <x v="24"/>
    <n v="43055"/>
    <x v="3"/>
    <s v="OFF-SU-10002189"/>
    <x v="1"/>
    <x v="14"/>
    <x v="169"/>
    <n v="15.88"/>
    <n v="5"/>
    <x v="2"/>
    <x v="176"/>
  </r>
  <r>
    <n v="180"/>
    <x v="86"/>
    <x v="83"/>
    <d v="2015-12-19T00:00:00"/>
    <x v="1"/>
    <s v="JK-15640"/>
    <x v="82"/>
    <x v="2"/>
    <s v="United States"/>
    <s v="New York City"/>
    <x v="15"/>
    <n v="10009"/>
    <x v="3"/>
    <s v="OFF-AR-10001940"/>
    <x v="1"/>
    <x v="6"/>
    <x v="170"/>
    <n v="3.28"/>
    <n v="1"/>
    <x v="0"/>
    <x v="177"/>
  </r>
  <r>
    <n v="181"/>
    <x v="87"/>
    <x v="29"/>
    <d v="2014-12-09T00:00:00"/>
    <x v="0"/>
    <s v="DK-13150"/>
    <x v="83"/>
    <x v="1"/>
    <s v="United States"/>
    <s v="Decatur"/>
    <x v="10"/>
    <n v="62521"/>
    <x v="2"/>
    <s v="OFF-ST-10003455"/>
    <x v="1"/>
    <x v="4"/>
    <x v="171"/>
    <n v="24.815999999999999"/>
    <n v="2"/>
    <x v="2"/>
    <x v="178"/>
  </r>
  <r>
    <n v="182"/>
    <x v="87"/>
    <x v="29"/>
    <d v="2014-12-09T00:00:00"/>
    <x v="0"/>
    <s v="DK-13150"/>
    <x v="83"/>
    <x v="1"/>
    <s v="United States"/>
    <s v="Decatur"/>
    <x v="10"/>
    <n v="62521"/>
    <x v="2"/>
    <s v="TEC-AC-10004659"/>
    <x v="2"/>
    <x v="11"/>
    <x v="172"/>
    <n v="408.74400000000003"/>
    <n v="7"/>
    <x v="2"/>
    <x v="179"/>
  </r>
  <r>
    <n v="183"/>
    <x v="88"/>
    <x v="84"/>
    <d v="2014-11-24T00:00:00"/>
    <x v="0"/>
    <s v="RM-19675"/>
    <x v="84"/>
    <x v="2"/>
    <s v="United States"/>
    <s v="Monroe"/>
    <x v="28"/>
    <n v="71203"/>
    <x v="0"/>
    <s v="TEC-PH-10003273"/>
    <x v="2"/>
    <x v="7"/>
    <x v="173"/>
    <n v="503.96"/>
    <n v="4"/>
    <x v="0"/>
    <x v="180"/>
  </r>
  <r>
    <n v="184"/>
    <x v="88"/>
    <x v="84"/>
    <d v="2014-11-24T00:00:00"/>
    <x v="0"/>
    <s v="RM-19675"/>
    <x v="84"/>
    <x v="2"/>
    <s v="United States"/>
    <s v="Monroe"/>
    <x v="28"/>
    <n v="71203"/>
    <x v="0"/>
    <s v="TEC-PH-10004896"/>
    <x v="2"/>
    <x v="7"/>
    <x v="174"/>
    <n v="149.94999999999999"/>
    <n v="5"/>
    <x v="0"/>
    <x v="181"/>
  </r>
  <r>
    <n v="185"/>
    <x v="88"/>
    <x v="84"/>
    <d v="2014-11-24T00:00:00"/>
    <x v="0"/>
    <s v="RM-19675"/>
    <x v="84"/>
    <x v="2"/>
    <s v="United States"/>
    <s v="Monroe"/>
    <x v="28"/>
    <n v="71203"/>
    <x v="0"/>
    <s v="TEC-AC-10002345"/>
    <x v="2"/>
    <x v="11"/>
    <x v="175"/>
    <n v="29"/>
    <n v="2"/>
    <x v="0"/>
    <x v="182"/>
  </r>
  <r>
    <n v="186"/>
    <x v="89"/>
    <x v="85"/>
    <d v="2016-12-02T00:00:00"/>
    <x v="1"/>
    <s v="SK-19990"/>
    <x v="85"/>
    <x v="0"/>
    <s v="United States"/>
    <s v="Fairfield"/>
    <x v="29"/>
    <n v="6824"/>
    <x v="3"/>
    <s v="OFF-BI-10001890"/>
    <x v="1"/>
    <x v="8"/>
    <x v="176"/>
    <n v="7.16"/>
    <n v="2"/>
    <x v="0"/>
    <x v="183"/>
  </r>
  <r>
    <n v="187"/>
    <x v="90"/>
    <x v="86"/>
    <d v="2014-08-30T00:00:00"/>
    <x v="1"/>
    <s v="FM-14290"/>
    <x v="86"/>
    <x v="2"/>
    <s v="United States"/>
    <s v="Los Angeles"/>
    <x v="1"/>
    <n v="90032"/>
    <x v="1"/>
    <s v="TEC-AC-10002323"/>
    <x v="2"/>
    <x v="11"/>
    <x v="177"/>
    <n v="176.8"/>
    <n v="8"/>
    <x v="0"/>
    <x v="184"/>
  </r>
  <r>
    <n v="188"/>
    <x v="91"/>
    <x v="87"/>
    <d v="2016-07-22T00:00:00"/>
    <x v="1"/>
    <s v="AM-10360"/>
    <x v="87"/>
    <x v="1"/>
    <s v="United States"/>
    <s v="Grand Prairie"/>
    <x v="5"/>
    <n v="75051"/>
    <x v="2"/>
    <s v="OFF-ST-10001328"/>
    <x v="1"/>
    <x v="4"/>
    <x v="178"/>
    <n v="37.223999999999997"/>
    <n v="3"/>
    <x v="2"/>
    <x v="185"/>
  </r>
  <r>
    <n v="189"/>
    <x v="91"/>
    <x v="87"/>
    <d v="2016-07-22T00:00:00"/>
    <x v="1"/>
    <s v="AM-10360"/>
    <x v="87"/>
    <x v="1"/>
    <s v="United States"/>
    <s v="Grand Prairie"/>
    <x v="5"/>
    <n v="75051"/>
    <x v="2"/>
    <s v="OFF-PA-10001950"/>
    <x v="1"/>
    <x v="10"/>
    <x v="145"/>
    <n v="20.015999999999998"/>
    <n v="3"/>
    <x v="2"/>
    <x v="186"/>
  </r>
  <r>
    <n v="190"/>
    <x v="92"/>
    <x v="88"/>
    <d v="2015-10-14T00:00:00"/>
    <x v="2"/>
    <s v="MP-17470"/>
    <x v="88"/>
    <x v="2"/>
    <s v="United States"/>
    <s v="New York City"/>
    <x v="15"/>
    <n v="10035"/>
    <x v="3"/>
    <s v="FUR-BO-10002613"/>
    <x v="0"/>
    <x v="0"/>
    <x v="179"/>
    <n v="899.13599999999997"/>
    <n v="4"/>
    <x v="2"/>
    <x v="187"/>
  </r>
  <r>
    <n v="191"/>
    <x v="92"/>
    <x v="88"/>
    <d v="2015-10-14T00:00:00"/>
    <x v="2"/>
    <s v="MP-17470"/>
    <x v="88"/>
    <x v="2"/>
    <s v="United States"/>
    <s v="New York City"/>
    <x v="15"/>
    <n v="10035"/>
    <x v="3"/>
    <s v="TEC-PH-10001552"/>
    <x v="2"/>
    <x v="7"/>
    <x v="180"/>
    <n v="71.760000000000005"/>
    <n v="6"/>
    <x v="0"/>
    <x v="188"/>
  </r>
  <r>
    <n v="192"/>
    <x v="92"/>
    <x v="88"/>
    <d v="2015-10-14T00:00:00"/>
    <x v="2"/>
    <s v="MP-17470"/>
    <x v="88"/>
    <x v="2"/>
    <s v="United States"/>
    <s v="New York City"/>
    <x v="15"/>
    <n v="10035"/>
    <x v="3"/>
    <s v="OFF-PA-10000061"/>
    <x v="1"/>
    <x v="10"/>
    <x v="181"/>
    <n v="51.84"/>
    <n v="8"/>
    <x v="0"/>
    <x v="189"/>
  </r>
  <r>
    <n v="193"/>
    <x v="92"/>
    <x v="88"/>
    <d v="2015-10-14T00:00:00"/>
    <x v="2"/>
    <s v="MP-17470"/>
    <x v="88"/>
    <x v="2"/>
    <s v="United States"/>
    <s v="New York City"/>
    <x v="15"/>
    <n v="10035"/>
    <x v="3"/>
    <s v="FUR-BO-10002545"/>
    <x v="0"/>
    <x v="0"/>
    <x v="37"/>
    <n v="626.35199999999998"/>
    <n v="3"/>
    <x v="2"/>
    <x v="190"/>
  </r>
  <r>
    <n v="194"/>
    <x v="92"/>
    <x v="88"/>
    <d v="2015-10-14T00:00:00"/>
    <x v="2"/>
    <s v="MP-17470"/>
    <x v="88"/>
    <x v="2"/>
    <s v="United States"/>
    <s v="New York City"/>
    <x v="15"/>
    <n v="10035"/>
    <x v="3"/>
    <s v="OFF-AR-10003514"/>
    <x v="1"/>
    <x v="6"/>
    <x v="182"/>
    <n v="19.899999999999999"/>
    <n v="5"/>
    <x v="0"/>
    <x v="191"/>
  </r>
  <r>
    <n v="195"/>
    <x v="93"/>
    <x v="89"/>
    <d v="2015-11-06T00:00:00"/>
    <x v="1"/>
    <s v="MZ-17515"/>
    <x v="89"/>
    <x v="1"/>
    <s v="United States"/>
    <s v="Redlands"/>
    <x v="1"/>
    <n v="92374"/>
    <x v="1"/>
    <s v="OFF-EN-10001509"/>
    <x v="1"/>
    <x v="12"/>
    <x v="29"/>
    <n v="14.28"/>
    <n v="7"/>
    <x v="0"/>
    <x v="192"/>
  </r>
  <r>
    <n v="196"/>
    <x v="94"/>
    <x v="90"/>
    <d v="2014-03-25T00:00:00"/>
    <x v="1"/>
    <s v="CB-12025"/>
    <x v="90"/>
    <x v="0"/>
    <s v="United States"/>
    <s v="Hamilton"/>
    <x v="24"/>
    <n v="45011"/>
    <x v="3"/>
    <s v="OFF-AR-10004685"/>
    <x v="1"/>
    <x v="6"/>
    <x v="183"/>
    <n v="7.4080000000000004"/>
    <n v="2"/>
    <x v="2"/>
    <x v="193"/>
  </r>
  <r>
    <n v="197"/>
    <x v="94"/>
    <x v="90"/>
    <d v="2014-03-25T00:00:00"/>
    <x v="1"/>
    <s v="CB-12025"/>
    <x v="90"/>
    <x v="0"/>
    <s v="United States"/>
    <s v="Hamilton"/>
    <x v="24"/>
    <n v="45011"/>
    <x v="3"/>
    <s v="OFF-AR-10004027"/>
    <x v="1"/>
    <x v="6"/>
    <x v="184"/>
    <n v="6.048"/>
    <n v="3"/>
    <x v="2"/>
    <x v="194"/>
  </r>
  <r>
    <n v="198"/>
    <x v="95"/>
    <x v="44"/>
    <d v="2017-11-13T00:00:00"/>
    <x v="1"/>
    <s v="VM-21685"/>
    <x v="91"/>
    <x v="2"/>
    <s v="United States"/>
    <s v="Westfield"/>
    <x v="30"/>
    <n v="7090"/>
    <x v="3"/>
    <s v="OFF-ST-10001414"/>
    <x v="1"/>
    <x v="4"/>
    <x v="185"/>
    <n v="46.26"/>
    <n v="3"/>
    <x v="0"/>
    <x v="195"/>
  </r>
  <r>
    <n v="199"/>
    <x v="96"/>
    <x v="91"/>
    <d v="2017-07-13T00:00:00"/>
    <x v="1"/>
    <s v="FH-14365"/>
    <x v="92"/>
    <x v="1"/>
    <s v="United States"/>
    <s v="Philadelphia"/>
    <x v="9"/>
    <n v="19120"/>
    <x v="3"/>
    <s v="OFF-BI-10000343"/>
    <x v="1"/>
    <x v="8"/>
    <x v="186"/>
    <n v="2.9460000000000002"/>
    <n v="2"/>
    <x v="6"/>
    <x v="196"/>
  </r>
  <r>
    <n v="200"/>
    <x v="96"/>
    <x v="91"/>
    <d v="2017-07-13T00:00:00"/>
    <x v="1"/>
    <s v="FH-14365"/>
    <x v="92"/>
    <x v="1"/>
    <s v="United States"/>
    <s v="Philadelphia"/>
    <x v="9"/>
    <n v="19120"/>
    <x v="3"/>
    <s v="OFF-PA-10002749"/>
    <x v="1"/>
    <x v="10"/>
    <x v="187"/>
    <n v="16.056000000000001"/>
    <n v="3"/>
    <x v="2"/>
    <x v="197"/>
  </r>
  <r>
    <n v="201"/>
    <x v="97"/>
    <x v="92"/>
    <d v="2017-06-29T00:00:00"/>
    <x v="1"/>
    <s v="MB-17305"/>
    <x v="93"/>
    <x v="0"/>
    <s v="United States"/>
    <s v="Akron"/>
    <x v="24"/>
    <n v="44312"/>
    <x v="3"/>
    <s v="OFF-PA-10002666"/>
    <x v="1"/>
    <x v="10"/>
    <x v="188"/>
    <n v="21.744"/>
    <n v="3"/>
    <x v="2"/>
    <x v="198"/>
  </r>
  <r>
    <n v="202"/>
    <x v="98"/>
    <x v="93"/>
    <d v="2014-08-05T00:00:00"/>
    <x v="2"/>
    <s v="BS-11755"/>
    <x v="94"/>
    <x v="0"/>
    <s v="United States"/>
    <s v="Denver"/>
    <x v="22"/>
    <n v="80219"/>
    <x v="1"/>
    <s v="FUR-TA-10004289"/>
    <x v="0"/>
    <x v="3"/>
    <x v="189"/>
    <n v="218.75"/>
    <n v="2"/>
    <x v="5"/>
    <x v="199"/>
  </r>
  <r>
    <n v="203"/>
    <x v="98"/>
    <x v="93"/>
    <d v="2014-08-05T00:00:00"/>
    <x v="2"/>
    <s v="BS-11755"/>
    <x v="94"/>
    <x v="0"/>
    <s v="United States"/>
    <s v="Denver"/>
    <x v="22"/>
    <n v="80219"/>
    <x v="1"/>
    <s v="OFF-AP-10003622"/>
    <x v="1"/>
    <x v="9"/>
    <x v="190"/>
    <n v="2.6"/>
    <n v="1"/>
    <x v="2"/>
    <x v="200"/>
  </r>
  <r>
    <n v="204"/>
    <x v="99"/>
    <x v="94"/>
    <d v="2017-12-21T00:00:00"/>
    <x v="0"/>
    <s v="LC-17140"/>
    <x v="95"/>
    <x v="0"/>
    <s v="United States"/>
    <s v="Dallas"/>
    <x v="5"/>
    <n v="75220"/>
    <x v="2"/>
    <s v="OFF-AP-10003217"/>
    <x v="1"/>
    <x v="9"/>
    <x v="191"/>
    <n v="66.284000000000006"/>
    <n v="2"/>
    <x v="3"/>
    <x v="201"/>
  </r>
  <r>
    <n v="205"/>
    <x v="100"/>
    <x v="95"/>
    <d v="2017-06-07T00:00:00"/>
    <x v="1"/>
    <s v="HK-14890"/>
    <x v="96"/>
    <x v="1"/>
    <s v="United States"/>
    <s v="Franklin"/>
    <x v="18"/>
    <n v="37064"/>
    <x v="0"/>
    <s v="FUR-FU-10002960"/>
    <x v="0"/>
    <x v="5"/>
    <x v="192"/>
    <n v="35.167999999999999"/>
    <n v="7"/>
    <x v="2"/>
    <x v="202"/>
  </r>
  <r>
    <n v="206"/>
    <x v="101"/>
    <x v="34"/>
    <d v="2017-12-14T00:00:00"/>
    <x v="1"/>
    <s v="LE-16810"/>
    <x v="97"/>
    <x v="0"/>
    <s v="United States"/>
    <s v="Whittier"/>
    <x v="1"/>
    <n v="90604"/>
    <x v="1"/>
    <s v="TEC-PH-10001918"/>
    <x v="2"/>
    <x v="7"/>
    <x v="193"/>
    <n v="444.76799999999997"/>
    <n v="4"/>
    <x v="2"/>
    <x v="203"/>
  </r>
  <r>
    <n v="207"/>
    <x v="102"/>
    <x v="96"/>
    <d v="2017-12-07T00:00:00"/>
    <x v="1"/>
    <s v="JH-15985"/>
    <x v="98"/>
    <x v="0"/>
    <s v="United States"/>
    <s v="Saginaw"/>
    <x v="12"/>
    <n v="48601"/>
    <x v="2"/>
    <s v="OFF-ST-10000642"/>
    <x v="1"/>
    <x v="4"/>
    <x v="194"/>
    <n v="83.92"/>
    <n v="4"/>
    <x v="0"/>
    <x v="204"/>
  </r>
  <r>
    <n v="208"/>
    <x v="102"/>
    <x v="96"/>
    <d v="2017-12-07T00:00:00"/>
    <x v="1"/>
    <s v="JH-15985"/>
    <x v="98"/>
    <x v="0"/>
    <s v="United States"/>
    <s v="Saginaw"/>
    <x v="12"/>
    <n v="48601"/>
    <x v="2"/>
    <s v="TEC-PH-10001700"/>
    <x v="2"/>
    <x v="7"/>
    <x v="195"/>
    <n v="131.97999999999999"/>
    <n v="2"/>
    <x v="0"/>
    <x v="205"/>
  </r>
  <r>
    <n v="209"/>
    <x v="102"/>
    <x v="96"/>
    <d v="2017-12-07T00:00:00"/>
    <x v="1"/>
    <s v="JH-15985"/>
    <x v="98"/>
    <x v="0"/>
    <s v="United States"/>
    <s v="Saginaw"/>
    <x v="12"/>
    <n v="48601"/>
    <x v="2"/>
    <s v="OFF-BI-10003274"/>
    <x v="1"/>
    <x v="8"/>
    <x v="122"/>
    <n v="15.92"/>
    <n v="4"/>
    <x v="0"/>
    <x v="206"/>
  </r>
  <r>
    <n v="210"/>
    <x v="102"/>
    <x v="96"/>
    <d v="2017-12-07T00:00:00"/>
    <x v="1"/>
    <s v="JH-15985"/>
    <x v="98"/>
    <x v="0"/>
    <s v="United States"/>
    <s v="Saginaw"/>
    <x v="12"/>
    <n v="48601"/>
    <x v="2"/>
    <s v="OFF-FA-10000134"/>
    <x v="1"/>
    <x v="13"/>
    <x v="196"/>
    <n v="52.29"/>
    <n v="9"/>
    <x v="0"/>
    <x v="207"/>
  </r>
  <r>
    <n v="211"/>
    <x v="102"/>
    <x v="96"/>
    <d v="2017-12-07T00:00:00"/>
    <x v="1"/>
    <s v="JH-15985"/>
    <x v="98"/>
    <x v="0"/>
    <s v="United States"/>
    <s v="Saginaw"/>
    <x v="12"/>
    <n v="48601"/>
    <x v="2"/>
    <s v="OFF-ST-10001522"/>
    <x v="1"/>
    <x v="4"/>
    <x v="197"/>
    <n v="91.99"/>
    <n v="1"/>
    <x v="0"/>
    <x v="208"/>
  </r>
  <r>
    <n v="212"/>
    <x v="103"/>
    <x v="97"/>
    <d v="2015-02-13T00:00:00"/>
    <x v="0"/>
    <s v="MS-17980"/>
    <x v="99"/>
    <x v="1"/>
    <s v="United States"/>
    <s v="Dallas"/>
    <x v="5"/>
    <n v="75220"/>
    <x v="2"/>
    <s v="TEC-AC-10001266"/>
    <x v="2"/>
    <x v="11"/>
    <x v="198"/>
    <n v="20.8"/>
    <n v="2"/>
    <x v="2"/>
    <x v="209"/>
  </r>
  <r>
    <n v="213"/>
    <x v="104"/>
    <x v="98"/>
    <d v="2015-01-09T00:00:00"/>
    <x v="1"/>
    <s v="VW-21775"/>
    <x v="100"/>
    <x v="1"/>
    <s v="United States"/>
    <s v="Medina"/>
    <x v="24"/>
    <n v="44256"/>
    <x v="3"/>
    <s v="OFF-LA-10004544"/>
    <x v="1"/>
    <x v="2"/>
    <x v="199"/>
    <n v="23.68"/>
    <n v="2"/>
    <x v="2"/>
    <x v="210"/>
  </r>
  <r>
    <n v="214"/>
    <x v="104"/>
    <x v="98"/>
    <d v="2015-01-09T00:00:00"/>
    <x v="1"/>
    <s v="VW-21775"/>
    <x v="100"/>
    <x v="1"/>
    <s v="United States"/>
    <s v="Medina"/>
    <x v="24"/>
    <n v="44256"/>
    <x v="3"/>
    <s v="FUR-BO-10004695"/>
    <x v="0"/>
    <x v="0"/>
    <x v="200"/>
    <n v="452.45"/>
    <n v="5"/>
    <x v="5"/>
    <x v="211"/>
  </r>
  <r>
    <n v="215"/>
    <x v="104"/>
    <x v="98"/>
    <d v="2015-01-09T00:00:00"/>
    <x v="1"/>
    <s v="VW-21775"/>
    <x v="100"/>
    <x v="1"/>
    <s v="United States"/>
    <s v="Medina"/>
    <x v="24"/>
    <n v="44256"/>
    <x v="3"/>
    <s v="TEC-PH-10002844"/>
    <x v="2"/>
    <x v="7"/>
    <x v="104"/>
    <n v="62.981999999999999"/>
    <n v="3"/>
    <x v="10"/>
    <x v="212"/>
  </r>
  <r>
    <n v="216"/>
    <x v="104"/>
    <x v="98"/>
    <d v="2015-01-09T00:00:00"/>
    <x v="1"/>
    <s v="VW-21775"/>
    <x v="100"/>
    <x v="1"/>
    <s v="United States"/>
    <s v="Medina"/>
    <x v="24"/>
    <n v="44256"/>
    <x v="3"/>
    <s v="TEC-MA-10000864"/>
    <x v="2"/>
    <x v="15"/>
    <x v="201"/>
    <n v="1188"/>
    <n v="9"/>
    <x v="6"/>
    <x v="213"/>
  </r>
  <r>
    <n v="217"/>
    <x v="104"/>
    <x v="98"/>
    <d v="2015-01-09T00:00:00"/>
    <x v="1"/>
    <s v="VW-21775"/>
    <x v="100"/>
    <x v="1"/>
    <s v="United States"/>
    <s v="Medina"/>
    <x v="24"/>
    <n v="44256"/>
    <x v="3"/>
    <s v="TEC-AC-10000109"/>
    <x v="2"/>
    <x v="11"/>
    <x v="202"/>
    <n v="89.584000000000003"/>
    <n v="2"/>
    <x v="2"/>
    <x v="214"/>
  </r>
  <r>
    <n v="218"/>
    <x v="105"/>
    <x v="99"/>
    <d v="2016-11-01T00:00:00"/>
    <x v="1"/>
    <s v="JH-15910"/>
    <x v="101"/>
    <x v="0"/>
    <s v="United States"/>
    <s v="Los Angeles"/>
    <x v="1"/>
    <n v="90032"/>
    <x v="1"/>
    <s v="OFF-ST-10001328"/>
    <x v="1"/>
    <x v="4"/>
    <x v="178"/>
    <n v="93.06"/>
    <n v="6"/>
    <x v="0"/>
    <x v="215"/>
  </r>
  <r>
    <n v="219"/>
    <x v="105"/>
    <x v="99"/>
    <d v="2016-11-01T00:00:00"/>
    <x v="1"/>
    <s v="JH-15910"/>
    <x v="101"/>
    <x v="0"/>
    <s v="United States"/>
    <s v="Los Angeles"/>
    <x v="1"/>
    <n v="90032"/>
    <x v="1"/>
    <s v="TEC-PH-10002563"/>
    <x v="2"/>
    <x v="7"/>
    <x v="203"/>
    <n v="302.37599999999998"/>
    <n v="3"/>
    <x v="2"/>
    <x v="216"/>
  </r>
  <r>
    <n v="220"/>
    <x v="106"/>
    <x v="100"/>
    <d v="2015-12-27T00:00:00"/>
    <x v="2"/>
    <s v="JB-15925"/>
    <x v="102"/>
    <x v="0"/>
    <s v="United States"/>
    <s v="Dublin"/>
    <x v="24"/>
    <n v="43017"/>
    <x v="3"/>
    <s v="OFF-FA-10000585"/>
    <x v="1"/>
    <x v="13"/>
    <x v="204"/>
    <n v="5.5839999999999996"/>
    <n v="2"/>
    <x v="2"/>
    <x v="217"/>
  </r>
  <r>
    <n v="221"/>
    <x v="106"/>
    <x v="100"/>
    <d v="2015-12-27T00:00:00"/>
    <x v="2"/>
    <s v="JB-15925"/>
    <x v="102"/>
    <x v="0"/>
    <s v="United States"/>
    <s v="Dublin"/>
    <x v="24"/>
    <n v="43017"/>
    <x v="3"/>
    <s v="OFF-PA-10004000"/>
    <x v="1"/>
    <x v="10"/>
    <x v="205"/>
    <n v="22.704000000000001"/>
    <n v="6"/>
    <x v="2"/>
    <x v="218"/>
  </r>
  <r>
    <n v="222"/>
    <x v="106"/>
    <x v="100"/>
    <d v="2015-12-27T00:00:00"/>
    <x v="2"/>
    <s v="JB-15925"/>
    <x v="102"/>
    <x v="0"/>
    <s v="United States"/>
    <s v="Dublin"/>
    <x v="24"/>
    <n v="43017"/>
    <x v="3"/>
    <s v="OFF-BI-10002852"/>
    <x v="1"/>
    <x v="8"/>
    <x v="91"/>
    <n v="19.776"/>
    <n v="4"/>
    <x v="6"/>
    <x v="219"/>
  </r>
  <r>
    <n v="223"/>
    <x v="106"/>
    <x v="100"/>
    <d v="2015-12-27T00:00:00"/>
    <x v="2"/>
    <s v="JB-15925"/>
    <x v="102"/>
    <x v="0"/>
    <s v="United States"/>
    <s v="Dublin"/>
    <x v="24"/>
    <n v="43017"/>
    <x v="3"/>
    <s v="FUR-FU-10000087"/>
    <x v="0"/>
    <x v="5"/>
    <x v="206"/>
    <n v="72.703999999999994"/>
    <n v="4"/>
    <x v="2"/>
    <x v="220"/>
  </r>
  <r>
    <n v="224"/>
    <x v="106"/>
    <x v="100"/>
    <d v="2015-12-27T00:00:00"/>
    <x v="2"/>
    <s v="JB-15925"/>
    <x v="102"/>
    <x v="0"/>
    <s v="United States"/>
    <s v="Dublin"/>
    <x v="24"/>
    <n v="43017"/>
    <x v="3"/>
    <s v="TEC-MA-10001148"/>
    <x v="2"/>
    <x v="15"/>
    <x v="207"/>
    <n v="479.988"/>
    <n v="4"/>
    <x v="6"/>
    <x v="221"/>
  </r>
  <r>
    <n v="225"/>
    <x v="106"/>
    <x v="100"/>
    <d v="2015-12-27T00:00:00"/>
    <x v="2"/>
    <s v="JB-15925"/>
    <x v="102"/>
    <x v="0"/>
    <s v="United States"/>
    <s v="Dublin"/>
    <x v="24"/>
    <n v="43017"/>
    <x v="3"/>
    <s v="OFF-AR-10001958"/>
    <x v="1"/>
    <x v="6"/>
    <x v="208"/>
    <n v="27.167999999999999"/>
    <n v="2"/>
    <x v="2"/>
    <x v="222"/>
  </r>
  <r>
    <n v="226"/>
    <x v="107"/>
    <x v="101"/>
    <d v="2015-08-16T00:00:00"/>
    <x v="1"/>
    <s v="DS-13180"/>
    <x v="103"/>
    <x v="1"/>
    <s v="United States"/>
    <s v="Detroit"/>
    <x v="12"/>
    <n v="48227"/>
    <x v="2"/>
    <s v="OFF-AR-10001026"/>
    <x v="1"/>
    <x v="6"/>
    <x v="209"/>
    <n v="2.2000000000000002"/>
    <n v="1"/>
    <x v="0"/>
    <x v="223"/>
  </r>
  <r>
    <n v="227"/>
    <x v="107"/>
    <x v="101"/>
    <d v="2015-08-16T00:00:00"/>
    <x v="1"/>
    <s v="DS-13180"/>
    <x v="103"/>
    <x v="1"/>
    <s v="United States"/>
    <s v="Detroit"/>
    <x v="12"/>
    <n v="48227"/>
    <x v="2"/>
    <s v="FUR-TA-10003748"/>
    <x v="0"/>
    <x v="3"/>
    <x v="210"/>
    <n v="622.45000000000005"/>
    <n v="5"/>
    <x v="0"/>
    <x v="224"/>
  </r>
  <r>
    <n v="228"/>
    <x v="107"/>
    <x v="101"/>
    <d v="2015-08-16T00:00:00"/>
    <x v="1"/>
    <s v="DS-13180"/>
    <x v="103"/>
    <x v="1"/>
    <s v="United States"/>
    <s v="Detroit"/>
    <x v="12"/>
    <n v="48227"/>
    <x v="2"/>
    <s v="OFF-ST-10002485"/>
    <x v="1"/>
    <x v="4"/>
    <x v="211"/>
    <n v="21.98"/>
    <n v="1"/>
    <x v="0"/>
    <x v="225"/>
  </r>
  <r>
    <n v="229"/>
    <x v="108"/>
    <x v="102"/>
    <d v="2015-03-04T00:00:00"/>
    <x v="1"/>
    <s v="VD-21670"/>
    <x v="104"/>
    <x v="0"/>
    <s v="United States"/>
    <s v="Columbia"/>
    <x v="18"/>
    <n v="38401"/>
    <x v="0"/>
    <s v="FUR-CH-10004860"/>
    <x v="0"/>
    <x v="1"/>
    <x v="212"/>
    <n v="161.56800000000001"/>
    <n v="2"/>
    <x v="2"/>
    <x v="226"/>
  </r>
  <r>
    <n v="230"/>
    <x v="108"/>
    <x v="102"/>
    <d v="2015-03-04T00:00:00"/>
    <x v="1"/>
    <s v="VD-21670"/>
    <x v="104"/>
    <x v="0"/>
    <s v="United States"/>
    <s v="Columbia"/>
    <x v="18"/>
    <n v="38401"/>
    <x v="0"/>
    <s v="FUR-CH-10004477"/>
    <x v="0"/>
    <x v="1"/>
    <x v="213"/>
    <n v="389.69600000000003"/>
    <n v="8"/>
    <x v="2"/>
    <x v="227"/>
  </r>
  <r>
    <n v="231"/>
    <x v="109"/>
    <x v="103"/>
    <d v="2014-09-17T00:00:00"/>
    <x v="1"/>
    <s v="EA-14035"/>
    <x v="105"/>
    <x v="1"/>
    <s v="United States"/>
    <s v="Charlotte"/>
    <x v="3"/>
    <n v="28205"/>
    <x v="0"/>
    <s v="OFF-BI-10001679"/>
    <x v="1"/>
    <x v="8"/>
    <x v="214"/>
    <n v="18.648"/>
    <n v="7"/>
    <x v="6"/>
    <x v="228"/>
  </r>
  <r>
    <n v="232"/>
    <x v="110"/>
    <x v="104"/>
    <d v="2017-04-12T00:00:00"/>
    <x v="1"/>
    <s v="CS-12400"/>
    <x v="37"/>
    <x v="2"/>
    <s v="United States"/>
    <s v="Tampa"/>
    <x v="2"/>
    <n v="33614"/>
    <x v="0"/>
    <s v="FUR-TA-10001705"/>
    <x v="0"/>
    <x v="3"/>
    <x v="215"/>
    <n v="233.86"/>
    <n v="2"/>
    <x v="1"/>
    <x v="229"/>
  </r>
  <r>
    <n v="233"/>
    <x v="110"/>
    <x v="104"/>
    <d v="2017-04-12T00:00:00"/>
    <x v="1"/>
    <s v="CS-12400"/>
    <x v="37"/>
    <x v="2"/>
    <s v="United States"/>
    <s v="Tampa"/>
    <x v="2"/>
    <n v="33614"/>
    <x v="0"/>
    <s v="FUR-TA-10003473"/>
    <x v="0"/>
    <x v="3"/>
    <x v="216"/>
    <n v="620.61450000000002"/>
    <n v="3"/>
    <x v="1"/>
    <x v="230"/>
  </r>
  <r>
    <n v="234"/>
    <x v="110"/>
    <x v="104"/>
    <d v="2017-04-12T00:00:00"/>
    <x v="1"/>
    <s v="CS-12400"/>
    <x v="37"/>
    <x v="2"/>
    <s v="United States"/>
    <s v="Tampa"/>
    <x v="2"/>
    <n v="33614"/>
    <x v="0"/>
    <s v="OFF-BI-10001679"/>
    <x v="1"/>
    <x v="8"/>
    <x v="214"/>
    <n v="5.3280000000000003"/>
    <n v="2"/>
    <x v="6"/>
    <x v="231"/>
  </r>
  <r>
    <n v="235"/>
    <x v="110"/>
    <x v="104"/>
    <d v="2017-04-12T00:00:00"/>
    <x v="1"/>
    <s v="CS-12400"/>
    <x v="37"/>
    <x v="2"/>
    <s v="United States"/>
    <s v="Tampa"/>
    <x v="2"/>
    <n v="33614"/>
    <x v="0"/>
    <s v="FUR-FU-10004017"/>
    <x v="0"/>
    <x v="5"/>
    <x v="217"/>
    <n v="258.072"/>
    <n v="3"/>
    <x v="2"/>
    <x v="232"/>
  </r>
  <r>
    <n v="236"/>
    <x v="110"/>
    <x v="104"/>
    <d v="2017-04-12T00:00:00"/>
    <x v="1"/>
    <s v="CS-12400"/>
    <x v="37"/>
    <x v="2"/>
    <s v="United States"/>
    <s v="Tampa"/>
    <x v="2"/>
    <n v="33614"/>
    <x v="0"/>
    <s v="TEC-AC-10003832"/>
    <x v="2"/>
    <x v="11"/>
    <x v="218"/>
    <n v="617.976"/>
    <n v="3"/>
    <x v="2"/>
    <x v="233"/>
  </r>
  <r>
    <n v="237"/>
    <x v="111"/>
    <x v="105"/>
    <d v="2017-11-16T00:00:00"/>
    <x v="1"/>
    <s v="DB-13120"/>
    <x v="106"/>
    <x v="1"/>
    <s v="United States"/>
    <s v="Santa Clara"/>
    <x v="1"/>
    <n v="95051"/>
    <x v="1"/>
    <s v="OFF-PA-10002479"/>
    <x v="1"/>
    <x v="10"/>
    <x v="219"/>
    <n v="10.56"/>
    <n v="2"/>
    <x v="0"/>
    <x v="234"/>
  </r>
  <r>
    <n v="238"/>
    <x v="112"/>
    <x v="30"/>
    <d v="2016-06-09T00:00:00"/>
    <x v="0"/>
    <s v="KL-16645"/>
    <x v="107"/>
    <x v="0"/>
    <s v="United States"/>
    <s v="Chicago"/>
    <x v="10"/>
    <n v="60610"/>
    <x v="2"/>
    <s v="OFF-PA-10003349"/>
    <x v="1"/>
    <x v="10"/>
    <x v="220"/>
    <n v="25.92"/>
    <n v="5"/>
    <x v="2"/>
    <x v="235"/>
  </r>
  <r>
    <n v="239"/>
    <x v="112"/>
    <x v="30"/>
    <d v="2016-06-09T00:00:00"/>
    <x v="0"/>
    <s v="KL-16645"/>
    <x v="107"/>
    <x v="0"/>
    <s v="United States"/>
    <s v="Chicago"/>
    <x v="10"/>
    <n v="60610"/>
    <x v="2"/>
    <s v="FUR-FU-10000576"/>
    <x v="0"/>
    <x v="5"/>
    <x v="221"/>
    <n v="419.68"/>
    <n v="5"/>
    <x v="7"/>
    <x v="236"/>
  </r>
  <r>
    <n v="240"/>
    <x v="112"/>
    <x v="30"/>
    <d v="2016-06-09T00:00:00"/>
    <x v="0"/>
    <s v="KL-16645"/>
    <x v="107"/>
    <x v="0"/>
    <s v="United States"/>
    <s v="Chicago"/>
    <x v="10"/>
    <n v="60610"/>
    <x v="2"/>
    <s v="FUR-FU-10004351"/>
    <x v="0"/>
    <x v="5"/>
    <x v="222"/>
    <n v="11.688000000000001"/>
    <n v="3"/>
    <x v="7"/>
    <x v="237"/>
  </r>
  <r>
    <n v="241"/>
    <x v="112"/>
    <x v="30"/>
    <d v="2016-06-09T00:00:00"/>
    <x v="0"/>
    <s v="KL-16645"/>
    <x v="107"/>
    <x v="0"/>
    <s v="United States"/>
    <s v="Chicago"/>
    <x v="10"/>
    <n v="60610"/>
    <x v="2"/>
    <s v="TEC-PH-10000011"/>
    <x v="2"/>
    <x v="7"/>
    <x v="223"/>
    <n v="31.984000000000002"/>
    <n v="2"/>
    <x v="2"/>
    <x v="238"/>
  </r>
  <r>
    <n v="242"/>
    <x v="112"/>
    <x v="30"/>
    <d v="2016-06-09T00:00:00"/>
    <x v="0"/>
    <s v="KL-16645"/>
    <x v="107"/>
    <x v="0"/>
    <s v="United States"/>
    <s v="Chicago"/>
    <x v="10"/>
    <n v="60610"/>
    <x v="2"/>
    <s v="FUR-TA-10002607"/>
    <x v="0"/>
    <x v="3"/>
    <x v="224"/>
    <n v="177.22499999999999"/>
    <n v="5"/>
    <x v="5"/>
    <x v="239"/>
  </r>
  <r>
    <n v="243"/>
    <x v="112"/>
    <x v="30"/>
    <d v="2016-06-09T00:00:00"/>
    <x v="0"/>
    <s v="KL-16645"/>
    <x v="107"/>
    <x v="0"/>
    <s v="United States"/>
    <s v="Chicago"/>
    <x v="10"/>
    <n v="60610"/>
    <x v="2"/>
    <s v="FUR-FU-10002505"/>
    <x v="0"/>
    <x v="5"/>
    <x v="225"/>
    <n v="4.0439999999999996"/>
    <n v="3"/>
    <x v="7"/>
    <x v="240"/>
  </r>
  <r>
    <n v="244"/>
    <x v="112"/>
    <x v="30"/>
    <d v="2016-06-09T00:00:00"/>
    <x v="0"/>
    <s v="KL-16645"/>
    <x v="107"/>
    <x v="0"/>
    <s v="United States"/>
    <s v="Chicago"/>
    <x v="10"/>
    <n v="60610"/>
    <x v="2"/>
    <s v="OFF-AR-10004685"/>
    <x v="1"/>
    <x v="6"/>
    <x v="183"/>
    <n v="7.4080000000000004"/>
    <n v="2"/>
    <x v="2"/>
    <x v="193"/>
  </r>
  <r>
    <n v="245"/>
    <x v="113"/>
    <x v="106"/>
    <d v="2014-06-06T00:00:00"/>
    <x v="0"/>
    <s v="DW-13480"/>
    <x v="108"/>
    <x v="2"/>
    <s v="United States"/>
    <s v="Lakeville"/>
    <x v="11"/>
    <n v="55044"/>
    <x v="2"/>
    <s v="FUR-CH-10004063"/>
    <x v="0"/>
    <x v="1"/>
    <x v="120"/>
    <n v="2001.86"/>
    <n v="7"/>
    <x v="0"/>
    <x v="241"/>
  </r>
  <r>
    <n v="246"/>
    <x v="113"/>
    <x v="106"/>
    <d v="2014-06-06T00:00:00"/>
    <x v="0"/>
    <s v="DW-13480"/>
    <x v="108"/>
    <x v="2"/>
    <s v="United States"/>
    <s v="Lakeville"/>
    <x v="11"/>
    <n v="55044"/>
    <x v="2"/>
    <s v="OFF-ST-10002276"/>
    <x v="1"/>
    <x v="4"/>
    <x v="226"/>
    <n v="166.72"/>
    <n v="2"/>
    <x v="0"/>
    <x v="242"/>
  </r>
  <r>
    <n v="247"/>
    <x v="113"/>
    <x v="106"/>
    <d v="2014-06-06T00:00:00"/>
    <x v="0"/>
    <s v="DW-13480"/>
    <x v="108"/>
    <x v="2"/>
    <s v="United States"/>
    <s v="Lakeville"/>
    <x v="11"/>
    <n v="55044"/>
    <x v="2"/>
    <s v="OFF-PA-10004082"/>
    <x v="1"/>
    <x v="10"/>
    <x v="227"/>
    <n v="47.88"/>
    <n v="6"/>
    <x v="0"/>
    <x v="243"/>
  </r>
  <r>
    <n v="248"/>
    <x v="113"/>
    <x v="106"/>
    <d v="2014-06-06T00:00:00"/>
    <x v="0"/>
    <s v="DW-13480"/>
    <x v="108"/>
    <x v="2"/>
    <s v="United States"/>
    <s v="Lakeville"/>
    <x v="11"/>
    <n v="55044"/>
    <x v="2"/>
    <s v="OFF-AP-10002945"/>
    <x v="1"/>
    <x v="9"/>
    <x v="228"/>
    <n v="1503.25"/>
    <n v="5"/>
    <x v="0"/>
    <x v="244"/>
  </r>
  <r>
    <n v="249"/>
    <x v="113"/>
    <x v="106"/>
    <d v="2014-06-06T00:00:00"/>
    <x v="0"/>
    <s v="DW-13480"/>
    <x v="108"/>
    <x v="2"/>
    <s v="United States"/>
    <s v="Lakeville"/>
    <x v="11"/>
    <n v="55044"/>
    <x v="2"/>
    <s v="OFF-PA-10000061"/>
    <x v="1"/>
    <x v="10"/>
    <x v="181"/>
    <n v="25.92"/>
    <n v="4"/>
    <x v="0"/>
    <x v="245"/>
  </r>
  <r>
    <n v="250"/>
    <x v="114"/>
    <x v="107"/>
    <d v="2016-12-15T00:00:00"/>
    <x v="0"/>
    <s v="LH-17155"/>
    <x v="109"/>
    <x v="0"/>
    <s v="United States"/>
    <s v="San Francisco"/>
    <x v="1"/>
    <n v="94109"/>
    <x v="1"/>
    <s v="FUR-CH-10002965"/>
    <x v="0"/>
    <x v="1"/>
    <x v="229"/>
    <n v="321.56799999999998"/>
    <n v="2"/>
    <x v="2"/>
    <x v="246"/>
  </r>
  <r>
    <n v="251"/>
    <x v="115"/>
    <x v="108"/>
    <d v="2016-09-17T00:00:00"/>
    <x v="1"/>
    <s v="KC-16540"/>
    <x v="110"/>
    <x v="0"/>
    <s v="United States"/>
    <s v="San Diego"/>
    <x v="1"/>
    <n v="92037"/>
    <x v="1"/>
    <s v="OFF-PA-10004569"/>
    <x v="1"/>
    <x v="10"/>
    <x v="230"/>
    <n v="7.61"/>
    <n v="1"/>
    <x v="0"/>
    <x v="247"/>
  </r>
  <r>
    <n v="252"/>
    <x v="115"/>
    <x v="108"/>
    <d v="2016-09-17T00:00:00"/>
    <x v="1"/>
    <s v="KC-16540"/>
    <x v="110"/>
    <x v="0"/>
    <s v="United States"/>
    <s v="San Diego"/>
    <x v="1"/>
    <n v="92037"/>
    <x v="1"/>
    <s v="TEC-AC-10003832"/>
    <x v="2"/>
    <x v="11"/>
    <x v="218"/>
    <n v="3347.37"/>
    <n v="13"/>
    <x v="0"/>
    <x v="248"/>
  </r>
  <r>
    <n v="253"/>
    <x v="116"/>
    <x v="107"/>
    <d v="2016-12-13T00:00:00"/>
    <x v="2"/>
    <s v="DL-13315"/>
    <x v="111"/>
    <x v="0"/>
    <s v="United States"/>
    <s v="New York City"/>
    <x v="15"/>
    <n v="10024"/>
    <x v="3"/>
    <s v="OFF-ST-10001228"/>
    <x v="1"/>
    <x v="4"/>
    <x v="231"/>
    <n v="80.58"/>
    <n v="6"/>
    <x v="0"/>
    <x v="249"/>
  </r>
  <r>
    <n v="254"/>
    <x v="116"/>
    <x v="107"/>
    <d v="2016-12-13T00:00:00"/>
    <x v="2"/>
    <s v="DL-13315"/>
    <x v="111"/>
    <x v="0"/>
    <s v="United States"/>
    <s v="New York City"/>
    <x v="15"/>
    <n v="10024"/>
    <x v="3"/>
    <s v="OFF-EN-10003296"/>
    <x v="1"/>
    <x v="12"/>
    <x v="232"/>
    <n v="361.92"/>
    <n v="4"/>
    <x v="0"/>
    <x v="250"/>
  </r>
  <r>
    <n v="255"/>
    <x v="117"/>
    <x v="109"/>
    <d v="2015-12-04T00:00:00"/>
    <x v="1"/>
    <s v="DR-12880"/>
    <x v="112"/>
    <x v="1"/>
    <s v="United States"/>
    <s v="Chicago"/>
    <x v="10"/>
    <n v="60623"/>
    <x v="2"/>
    <s v="FUR-FU-10002505"/>
    <x v="0"/>
    <x v="5"/>
    <x v="225"/>
    <n v="12.132"/>
    <n v="9"/>
    <x v="7"/>
    <x v="251"/>
  </r>
  <r>
    <n v="256"/>
    <x v="117"/>
    <x v="109"/>
    <d v="2015-12-04T00:00:00"/>
    <x v="1"/>
    <s v="DR-12880"/>
    <x v="112"/>
    <x v="1"/>
    <s v="United States"/>
    <s v="Chicago"/>
    <x v="10"/>
    <n v="60623"/>
    <x v="2"/>
    <s v="OFF-ST-10004804"/>
    <x v="1"/>
    <x v="4"/>
    <x v="233"/>
    <n v="82.367999999999995"/>
    <n v="2"/>
    <x v="2"/>
    <x v="252"/>
  </r>
  <r>
    <n v="257"/>
    <x v="117"/>
    <x v="109"/>
    <d v="2015-12-04T00:00:00"/>
    <x v="1"/>
    <s v="DR-12880"/>
    <x v="112"/>
    <x v="1"/>
    <s v="United States"/>
    <s v="Chicago"/>
    <x v="10"/>
    <n v="60623"/>
    <x v="2"/>
    <s v="OFF-ST-10001590"/>
    <x v="1"/>
    <x v="4"/>
    <x v="147"/>
    <n v="53.92"/>
    <n v="5"/>
    <x v="2"/>
    <x v="253"/>
  </r>
  <r>
    <n v="258"/>
    <x v="117"/>
    <x v="109"/>
    <d v="2015-12-04T00:00:00"/>
    <x v="1"/>
    <s v="DR-12880"/>
    <x v="112"/>
    <x v="1"/>
    <s v="United States"/>
    <s v="Chicago"/>
    <x v="10"/>
    <n v="60623"/>
    <x v="2"/>
    <s v="TEC-PH-10001580"/>
    <x v="2"/>
    <x v="7"/>
    <x v="234"/>
    <n v="647.904"/>
    <n v="6"/>
    <x v="2"/>
    <x v="254"/>
  </r>
  <r>
    <n v="259"/>
    <x v="118"/>
    <x v="96"/>
    <d v="2017-12-03T00:00:00"/>
    <x v="0"/>
    <s v="CC-12670"/>
    <x v="113"/>
    <x v="0"/>
    <s v="United States"/>
    <s v="New York City"/>
    <x v="15"/>
    <n v="10009"/>
    <x v="3"/>
    <s v="TEC-AC-10000290"/>
    <x v="2"/>
    <x v="11"/>
    <x v="235"/>
    <n v="20.37"/>
    <n v="3"/>
    <x v="0"/>
    <x v="255"/>
  </r>
  <r>
    <n v="260"/>
    <x v="118"/>
    <x v="96"/>
    <d v="2017-12-03T00:00:00"/>
    <x v="0"/>
    <s v="CC-12670"/>
    <x v="113"/>
    <x v="0"/>
    <s v="United States"/>
    <s v="New York City"/>
    <x v="15"/>
    <n v="10009"/>
    <x v="3"/>
    <s v="OFF-ST-10002790"/>
    <x v="1"/>
    <x v="4"/>
    <x v="236"/>
    <n v="221.55"/>
    <n v="3"/>
    <x v="0"/>
    <x v="256"/>
  </r>
  <r>
    <n v="261"/>
    <x v="118"/>
    <x v="96"/>
    <d v="2017-12-03T00:00:00"/>
    <x v="0"/>
    <s v="CC-12670"/>
    <x v="113"/>
    <x v="0"/>
    <s v="United States"/>
    <s v="New York City"/>
    <x v="15"/>
    <n v="10009"/>
    <x v="3"/>
    <s v="OFF-BI-10003460"/>
    <x v="1"/>
    <x v="8"/>
    <x v="237"/>
    <n v="17.52"/>
    <n v="5"/>
    <x v="2"/>
    <x v="257"/>
  </r>
  <r>
    <n v="262"/>
    <x v="119"/>
    <x v="110"/>
    <d v="2017-06-12T00:00:00"/>
    <x v="1"/>
    <s v="Dl-13600"/>
    <x v="114"/>
    <x v="1"/>
    <s v="United States"/>
    <s v="Pasadena"/>
    <x v="5"/>
    <n v="77506"/>
    <x v="2"/>
    <s v="OFF-AP-10002203"/>
    <x v="1"/>
    <x v="9"/>
    <x v="238"/>
    <n v="1.6240000000000001"/>
    <n v="2"/>
    <x v="3"/>
    <x v="258"/>
  </r>
  <r>
    <n v="263"/>
    <x v="120"/>
    <x v="111"/>
    <d v="2014-09-21T00:00:00"/>
    <x v="0"/>
    <s v="SB-20290"/>
    <x v="115"/>
    <x v="1"/>
    <s v="United States"/>
    <s v="Houston"/>
    <x v="5"/>
    <n v="77036"/>
    <x v="2"/>
    <s v="TEC-MA-10000822"/>
    <x v="2"/>
    <x v="15"/>
    <x v="156"/>
    <n v="3059.982"/>
    <n v="3"/>
    <x v="10"/>
    <x v="259"/>
  </r>
  <r>
    <n v="264"/>
    <x v="120"/>
    <x v="111"/>
    <d v="2014-09-21T00:00:00"/>
    <x v="0"/>
    <s v="SB-20290"/>
    <x v="115"/>
    <x v="1"/>
    <s v="United States"/>
    <s v="Houston"/>
    <x v="5"/>
    <n v="77036"/>
    <x v="2"/>
    <s v="TEC-MA-10003353"/>
    <x v="2"/>
    <x v="15"/>
    <x v="239"/>
    <n v="2519.9580000000001"/>
    <n v="7"/>
    <x v="10"/>
    <x v="260"/>
  </r>
  <r>
    <n v="265"/>
    <x v="121"/>
    <x v="112"/>
    <d v="2016-06-13T00:00:00"/>
    <x v="1"/>
    <s v="RC-19825"/>
    <x v="116"/>
    <x v="0"/>
    <s v="United States"/>
    <s v="Chicago"/>
    <x v="10"/>
    <n v="60610"/>
    <x v="2"/>
    <s v="TEC-PH-10001433"/>
    <x v="2"/>
    <x v="7"/>
    <x v="240"/>
    <n v="328.22399999999999"/>
    <n v="4"/>
    <x v="2"/>
    <x v="261"/>
  </r>
  <r>
    <n v="266"/>
    <x v="122"/>
    <x v="113"/>
    <d v="2015-11-15T00:00:00"/>
    <x v="1"/>
    <s v="AH-10210"/>
    <x v="117"/>
    <x v="0"/>
    <s v="United States"/>
    <s v="Brentwood"/>
    <x v="1"/>
    <n v="94513"/>
    <x v="1"/>
    <s v="TEC-AC-10004469"/>
    <x v="2"/>
    <x v="11"/>
    <x v="241"/>
    <n v="79.900000000000006"/>
    <n v="2"/>
    <x v="0"/>
    <x v="262"/>
  </r>
  <r>
    <n v="267"/>
    <x v="123"/>
    <x v="114"/>
    <d v="2017-06-20T00:00:00"/>
    <x v="1"/>
    <s v="CB-12535"/>
    <x v="118"/>
    <x v="1"/>
    <s v="United States"/>
    <s v="Chapel Hill"/>
    <x v="3"/>
    <n v="27514"/>
    <x v="0"/>
    <s v="OFF-AR-10003602"/>
    <x v="1"/>
    <x v="6"/>
    <x v="242"/>
    <n v="14.016"/>
    <n v="3"/>
    <x v="2"/>
    <x v="263"/>
  </r>
  <r>
    <n v="268"/>
    <x v="124"/>
    <x v="115"/>
    <d v="2016-01-28T00:00:00"/>
    <x v="1"/>
    <s v="PG-18895"/>
    <x v="38"/>
    <x v="0"/>
    <s v="United States"/>
    <s v="Morristown"/>
    <x v="30"/>
    <n v="7960"/>
    <x v="3"/>
    <s v="OFF-FA-10003472"/>
    <x v="1"/>
    <x v="13"/>
    <x v="243"/>
    <n v="7.56"/>
    <n v="6"/>
    <x v="0"/>
    <x v="264"/>
  </r>
  <r>
    <n v="269"/>
    <x v="125"/>
    <x v="34"/>
    <d v="2017-12-13T00:00:00"/>
    <x v="1"/>
    <s v="CA-12310"/>
    <x v="119"/>
    <x v="1"/>
    <s v="United States"/>
    <s v="Cincinnati"/>
    <x v="24"/>
    <n v="45231"/>
    <x v="3"/>
    <s v="OFF-ST-10004180"/>
    <x v="1"/>
    <x v="4"/>
    <x v="244"/>
    <n v="37.207999999999998"/>
    <n v="1"/>
    <x v="2"/>
    <x v="265"/>
  </r>
  <r>
    <n v="270"/>
    <x v="125"/>
    <x v="34"/>
    <d v="2017-12-13T00:00:00"/>
    <x v="1"/>
    <s v="CA-12310"/>
    <x v="119"/>
    <x v="1"/>
    <s v="United States"/>
    <s v="Cincinnati"/>
    <x v="24"/>
    <n v="45231"/>
    <x v="3"/>
    <s v="OFF-EN-10004386"/>
    <x v="1"/>
    <x v="12"/>
    <x v="245"/>
    <n v="57.576000000000001"/>
    <n v="3"/>
    <x v="2"/>
    <x v="266"/>
  </r>
  <r>
    <n v="271"/>
    <x v="126"/>
    <x v="116"/>
    <d v="2018-01-02T00:00:00"/>
    <x v="0"/>
    <s v="KH-16690"/>
    <x v="120"/>
    <x v="1"/>
    <s v="United States"/>
    <s v="San Francisco"/>
    <x v="1"/>
    <n v="94110"/>
    <x v="1"/>
    <s v="OFF-ST-10003208"/>
    <x v="1"/>
    <x v="4"/>
    <x v="246"/>
    <n v="725.84"/>
    <n v="4"/>
    <x v="0"/>
    <x v="267"/>
  </r>
  <r>
    <n v="272"/>
    <x v="127"/>
    <x v="117"/>
    <d v="2015-07-31T00:00:00"/>
    <x v="2"/>
    <s v="HA-14920"/>
    <x v="66"/>
    <x v="0"/>
    <s v="United States"/>
    <s v="San Francisco"/>
    <x v="1"/>
    <n v="94109"/>
    <x v="1"/>
    <s v="TEC-AC-10003628"/>
    <x v="2"/>
    <x v="11"/>
    <x v="247"/>
    <n v="209.93"/>
    <n v="7"/>
    <x v="0"/>
    <x v="268"/>
  </r>
  <r>
    <n v="273"/>
    <x v="127"/>
    <x v="117"/>
    <d v="2015-07-31T00:00:00"/>
    <x v="2"/>
    <s v="HA-14920"/>
    <x v="66"/>
    <x v="0"/>
    <s v="United States"/>
    <s v="San Francisco"/>
    <x v="1"/>
    <n v="94109"/>
    <x v="1"/>
    <s v="FUR-FU-10003274"/>
    <x v="0"/>
    <x v="5"/>
    <x v="248"/>
    <n v="5.28"/>
    <n v="3"/>
    <x v="0"/>
    <x v="269"/>
  </r>
  <r>
    <n v="274"/>
    <x v="127"/>
    <x v="117"/>
    <d v="2015-07-31T00:00:00"/>
    <x v="2"/>
    <s v="HA-14920"/>
    <x v="66"/>
    <x v="0"/>
    <s v="United States"/>
    <s v="San Francisco"/>
    <x v="1"/>
    <n v="94109"/>
    <x v="1"/>
    <s v="OFF-BI-10002557"/>
    <x v="1"/>
    <x v="8"/>
    <x v="249"/>
    <n v="10.92"/>
    <n v="3"/>
    <x v="2"/>
    <x v="270"/>
  </r>
  <r>
    <n v="275"/>
    <x v="128"/>
    <x v="118"/>
    <d v="2017-09-17T00:00:00"/>
    <x v="2"/>
    <s v="BB-10990"/>
    <x v="121"/>
    <x v="1"/>
    <s v="United States"/>
    <s v="Inglewood"/>
    <x v="1"/>
    <n v="90301"/>
    <x v="1"/>
    <s v="OFF-PA-10002615"/>
    <x v="1"/>
    <x v="10"/>
    <x v="250"/>
    <n v="8.82"/>
    <n v="2"/>
    <x v="0"/>
    <x v="271"/>
  </r>
  <r>
    <n v="276"/>
    <x v="128"/>
    <x v="118"/>
    <d v="2017-09-17T00:00:00"/>
    <x v="2"/>
    <s v="BB-10990"/>
    <x v="121"/>
    <x v="1"/>
    <s v="United States"/>
    <s v="Inglewood"/>
    <x v="1"/>
    <n v="90301"/>
    <x v="1"/>
    <s v="OFF-AR-10001427"/>
    <x v="1"/>
    <x v="6"/>
    <x v="251"/>
    <n v="5.98"/>
    <n v="1"/>
    <x v="0"/>
    <x v="272"/>
  </r>
  <r>
    <n v="277"/>
    <x v="129"/>
    <x v="119"/>
    <d v="2017-10-17T00:00:00"/>
    <x v="1"/>
    <s v="AG-10495"/>
    <x v="122"/>
    <x v="1"/>
    <s v="United States"/>
    <s v="Philadelphia"/>
    <x v="9"/>
    <n v="19140"/>
    <x v="3"/>
    <s v="OFF-PA-10000673"/>
    <x v="1"/>
    <x v="10"/>
    <x v="252"/>
    <n v="11.648"/>
    <n v="2"/>
    <x v="2"/>
    <x v="273"/>
  </r>
  <r>
    <n v="278"/>
    <x v="129"/>
    <x v="119"/>
    <d v="2017-10-17T00:00:00"/>
    <x v="1"/>
    <s v="AG-10495"/>
    <x v="122"/>
    <x v="1"/>
    <s v="United States"/>
    <s v="Philadelphia"/>
    <x v="9"/>
    <n v="19140"/>
    <x v="3"/>
    <s v="OFF-PA-10004470"/>
    <x v="1"/>
    <x v="10"/>
    <x v="253"/>
    <n v="18.175999999999998"/>
    <n v="4"/>
    <x v="2"/>
    <x v="274"/>
  </r>
  <r>
    <n v="279"/>
    <x v="129"/>
    <x v="119"/>
    <d v="2017-10-17T00:00:00"/>
    <x v="1"/>
    <s v="AG-10495"/>
    <x v="122"/>
    <x v="1"/>
    <s v="United States"/>
    <s v="Philadelphia"/>
    <x v="9"/>
    <n v="19140"/>
    <x v="3"/>
    <s v="OFF-ST-10000876"/>
    <x v="1"/>
    <x v="4"/>
    <x v="254"/>
    <n v="59.712000000000003"/>
    <n v="6"/>
    <x v="2"/>
    <x v="275"/>
  </r>
  <r>
    <n v="280"/>
    <x v="129"/>
    <x v="119"/>
    <d v="2017-10-17T00:00:00"/>
    <x v="1"/>
    <s v="AG-10495"/>
    <x v="122"/>
    <x v="1"/>
    <s v="United States"/>
    <s v="Philadelphia"/>
    <x v="9"/>
    <n v="19140"/>
    <x v="3"/>
    <s v="OFF-LA-10002043"/>
    <x v="1"/>
    <x v="2"/>
    <x v="255"/>
    <n v="24.84"/>
    <n v="3"/>
    <x v="2"/>
    <x v="276"/>
  </r>
  <r>
    <n v="281"/>
    <x v="130"/>
    <x v="120"/>
    <d v="2015-09-28T00:00:00"/>
    <x v="0"/>
    <s v="SC-20725"/>
    <x v="56"/>
    <x v="0"/>
    <s v="United States"/>
    <s v="Houston"/>
    <x v="5"/>
    <n v="77070"/>
    <x v="2"/>
    <s v="OFF-BI-10004967"/>
    <x v="1"/>
    <x v="8"/>
    <x v="256"/>
    <n v="2.08"/>
    <n v="5"/>
    <x v="3"/>
    <x v="277"/>
  </r>
  <r>
    <n v="282"/>
    <x v="130"/>
    <x v="120"/>
    <d v="2015-09-28T00:00:00"/>
    <x v="0"/>
    <s v="SC-20725"/>
    <x v="56"/>
    <x v="0"/>
    <s v="United States"/>
    <s v="Houston"/>
    <x v="5"/>
    <n v="77070"/>
    <x v="2"/>
    <s v="TEC-PH-10001760"/>
    <x v="2"/>
    <x v="7"/>
    <x v="257"/>
    <n v="1114.4000000000001"/>
    <n v="7"/>
    <x v="2"/>
    <x v="278"/>
  </r>
  <r>
    <n v="283"/>
    <x v="131"/>
    <x v="121"/>
    <d v="2015-11-06T00:00:00"/>
    <x v="1"/>
    <s v="JO-15280"/>
    <x v="123"/>
    <x v="0"/>
    <s v="United States"/>
    <s v="Los Angeles"/>
    <x v="1"/>
    <n v="90004"/>
    <x v="1"/>
    <s v="FUR-TA-10002903"/>
    <x v="0"/>
    <x v="3"/>
    <x v="258"/>
    <n v="1038.8399999999999"/>
    <n v="5"/>
    <x v="2"/>
    <x v="279"/>
  </r>
  <r>
    <n v="284"/>
    <x v="132"/>
    <x v="120"/>
    <d v="2015-10-02T00:00:00"/>
    <x v="1"/>
    <s v="TB-21520"/>
    <x v="14"/>
    <x v="0"/>
    <s v="United States"/>
    <s v="Portland"/>
    <x v="21"/>
    <n v="97206"/>
    <x v="1"/>
    <s v="OFF-PA-10000474"/>
    <x v="1"/>
    <x v="10"/>
    <x v="33"/>
    <n v="141.76"/>
    <n v="5"/>
    <x v="2"/>
    <x v="280"/>
  </r>
  <r>
    <n v="285"/>
    <x v="132"/>
    <x v="120"/>
    <d v="2015-10-02T00:00:00"/>
    <x v="1"/>
    <s v="TB-21520"/>
    <x v="14"/>
    <x v="0"/>
    <s v="United States"/>
    <s v="Portland"/>
    <x v="21"/>
    <n v="97206"/>
    <x v="1"/>
    <s v="TEC-AC-10001956"/>
    <x v="2"/>
    <x v="11"/>
    <x v="259"/>
    <n v="239.8"/>
    <n v="5"/>
    <x v="2"/>
    <x v="281"/>
  </r>
  <r>
    <n v="286"/>
    <x v="132"/>
    <x v="120"/>
    <d v="2015-10-02T00:00:00"/>
    <x v="1"/>
    <s v="TB-21520"/>
    <x v="14"/>
    <x v="0"/>
    <s v="United States"/>
    <s v="Portland"/>
    <x v="21"/>
    <n v="97206"/>
    <x v="1"/>
    <s v="OFF-PA-10004100"/>
    <x v="1"/>
    <x v="10"/>
    <x v="260"/>
    <n v="31.103999999999999"/>
    <n v="6"/>
    <x v="2"/>
    <x v="282"/>
  </r>
  <r>
    <n v="287"/>
    <x v="133"/>
    <x v="122"/>
    <d v="2016-12-20T00:00:00"/>
    <x v="0"/>
    <s v="AH-10195"/>
    <x v="124"/>
    <x v="1"/>
    <s v="United States"/>
    <s v="Tamarac"/>
    <x v="2"/>
    <n v="33319"/>
    <x v="0"/>
    <s v="OFF-BI-10000778"/>
    <x v="1"/>
    <x v="8"/>
    <x v="261"/>
    <n v="254.05799999999999"/>
    <n v="7"/>
    <x v="6"/>
    <x v="283"/>
  </r>
  <r>
    <n v="288"/>
    <x v="133"/>
    <x v="122"/>
    <d v="2016-12-20T00:00:00"/>
    <x v="0"/>
    <s v="AH-10195"/>
    <x v="124"/>
    <x v="1"/>
    <s v="United States"/>
    <s v="Tamarac"/>
    <x v="2"/>
    <n v="33319"/>
    <x v="0"/>
    <s v="OFF-AP-10002684"/>
    <x v="1"/>
    <x v="9"/>
    <x v="167"/>
    <n v="194.52799999999999"/>
    <n v="2"/>
    <x v="2"/>
    <x v="284"/>
  </r>
  <r>
    <n v="289"/>
    <x v="133"/>
    <x v="122"/>
    <d v="2016-12-20T00:00:00"/>
    <x v="0"/>
    <s v="AH-10195"/>
    <x v="124"/>
    <x v="1"/>
    <s v="United States"/>
    <s v="Tamarac"/>
    <x v="2"/>
    <n v="33319"/>
    <x v="0"/>
    <s v="OFF-SU-10000646"/>
    <x v="1"/>
    <x v="14"/>
    <x v="262"/>
    <n v="961.48"/>
    <n v="5"/>
    <x v="2"/>
    <x v="285"/>
  </r>
  <r>
    <n v="290"/>
    <x v="134"/>
    <x v="73"/>
    <d v="2016-11-24T00:00:00"/>
    <x v="0"/>
    <s v="NZ-18565"/>
    <x v="125"/>
    <x v="2"/>
    <s v="United States"/>
    <s v="Columbus"/>
    <x v="24"/>
    <n v="43229"/>
    <x v="3"/>
    <s v="OFF-FA-10002983"/>
    <x v="1"/>
    <x v="13"/>
    <x v="263"/>
    <n v="19.096"/>
    <n v="7"/>
    <x v="2"/>
    <x v="286"/>
  </r>
  <r>
    <n v="291"/>
    <x v="134"/>
    <x v="73"/>
    <d v="2016-11-24T00:00:00"/>
    <x v="0"/>
    <s v="NZ-18565"/>
    <x v="125"/>
    <x v="2"/>
    <s v="United States"/>
    <s v="Columbus"/>
    <x v="24"/>
    <n v="43229"/>
    <x v="3"/>
    <s v="OFF-LA-10004689"/>
    <x v="1"/>
    <x v="2"/>
    <x v="264"/>
    <n v="18.495999999999999"/>
    <n v="8"/>
    <x v="2"/>
    <x v="287"/>
  </r>
  <r>
    <n v="292"/>
    <x v="134"/>
    <x v="73"/>
    <d v="2016-11-24T00:00:00"/>
    <x v="0"/>
    <s v="NZ-18565"/>
    <x v="125"/>
    <x v="2"/>
    <s v="United States"/>
    <s v="Columbus"/>
    <x v="24"/>
    <n v="43229"/>
    <x v="3"/>
    <s v="TEC-AC-10002001"/>
    <x v="2"/>
    <x v="11"/>
    <x v="265"/>
    <n v="255.98400000000001"/>
    <n v="2"/>
    <x v="2"/>
    <x v="288"/>
  </r>
  <r>
    <n v="293"/>
    <x v="134"/>
    <x v="73"/>
    <d v="2016-11-24T00:00:00"/>
    <x v="0"/>
    <s v="NZ-18565"/>
    <x v="125"/>
    <x v="2"/>
    <s v="United States"/>
    <s v="Columbus"/>
    <x v="24"/>
    <n v="43229"/>
    <x v="3"/>
    <s v="FUR-BO-10004709"/>
    <x v="0"/>
    <x v="0"/>
    <x v="266"/>
    <n v="86.97"/>
    <n v="3"/>
    <x v="5"/>
    <x v="289"/>
  </r>
  <r>
    <n v="294"/>
    <x v="135"/>
    <x v="58"/>
    <d v="2014-12-28T00:00:00"/>
    <x v="2"/>
    <s v="KL-16555"/>
    <x v="126"/>
    <x v="1"/>
    <s v="United States"/>
    <s v="Colorado Springs"/>
    <x v="22"/>
    <n v="80906"/>
    <x v="1"/>
    <s v="FUR-FU-10004091"/>
    <x v="0"/>
    <x v="5"/>
    <x v="267"/>
    <n v="300.416"/>
    <n v="8"/>
    <x v="2"/>
    <x v="290"/>
  </r>
  <r>
    <n v="295"/>
    <x v="135"/>
    <x v="58"/>
    <d v="2014-12-28T00:00:00"/>
    <x v="2"/>
    <s v="KL-16555"/>
    <x v="126"/>
    <x v="1"/>
    <s v="United States"/>
    <s v="Colorado Springs"/>
    <x v="22"/>
    <n v="80906"/>
    <x v="1"/>
    <s v="FUR-CH-10001891"/>
    <x v="0"/>
    <x v="1"/>
    <x v="268"/>
    <n v="230.352"/>
    <n v="3"/>
    <x v="2"/>
    <x v="291"/>
  </r>
  <r>
    <n v="296"/>
    <x v="135"/>
    <x v="58"/>
    <d v="2014-12-28T00:00:00"/>
    <x v="2"/>
    <s v="KL-16555"/>
    <x v="126"/>
    <x v="1"/>
    <s v="United States"/>
    <s v="Colorado Springs"/>
    <x v="22"/>
    <n v="80906"/>
    <x v="1"/>
    <s v="FUR-FU-10002918"/>
    <x v="0"/>
    <x v="5"/>
    <x v="269"/>
    <n v="218.352"/>
    <n v="3"/>
    <x v="2"/>
    <x v="292"/>
  </r>
  <r>
    <n v="297"/>
    <x v="135"/>
    <x v="58"/>
    <d v="2014-12-28T00:00:00"/>
    <x v="2"/>
    <s v="KL-16555"/>
    <x v="126"/>
    <x v="1"/>
    <s v="United States"/>
    <s v="Colorado Springs"/>
    <x v="22"/>
    <n v="80906"/>
    <x v="1"/>
    <s v="OFF-BI-10004593"/>
    <x v="1"/>
    <x v="8"/>
    <x v="270"/>
    <n v="78.599999999999994"/>
    <n v="5"/>
    <x v="6"/>
    <x v="293"/>
  </r>
  <r>
    <n v="298"/>
    <x v="135"/>
    <x v="58"/>
    <d v="2014-12-28T00:00:00"/>
    <x v="2"/>
    <s v="KL-16555"/>
    <x v="126"/>
    <x v="1"/>
    <s v="United States"/>
    <s v="Colorado Springs"/>
    <x v="22"/>
    <n v="80906"/>
    <x v="1"/>
    <s v="OFF-FA-10004854"/>
    <x v="1"/>
    <x v="13"/>
    <x v="271"/>
    <n v="27.552"/>
    <n v="3"/>
    <x v="2"/>
    <x v="294"/>
  </r>
  <r>
    <n v="299"/>
    <x v="136"/>
    <x v="99"/>
    <d v="2016-11-03T00:00:00"/>
    <x v="1"/>
    <s v="JD-15895"/>
    <x v="63"/>
    <x v="1"/>
    <s v="United States"/>
    <s v="Belleville"/>
    <x v="30"/>
    <n v="7109"/>
    <x v="3"/>
    <s v="OFF-PA-10002105"/>
    <x v="1"/>
    <x v="10"/>
    <x v="272"/>
    <n v="32.4"/>
    <n v="5"/>
    <x v="0"/>
    <x v="56"/>
  </r>
  <r>
    <n v="300"/>
    <x v="136"/>
    <x v="99"/>
    <d v="2016-11-03T00:00:00"/>
    <x v="1"/>
    <s v="JD-15895"/>
    <x v="63"/>
    <x v="1"/>
    <s v="United States"/>
    <s v="Belleville"/>
    <x v="30"/>
    <n v="7109"/>
    <x v="3"/>
    <s v="OFF-ST-10002756"/>
    <x v="1"/>
    <x v="4"/>
    <x v="273"/>
    <n v="1082.48"/>
    <n v="8"/>
    <x v="0"/>
    <x v="295"/>
  </r>
  <r>
    <n v="301"/>
    <x v="136"/>
    <x v="99"/>
    <d v="2016-11-03T00:00:00"/>
    <x v="1"/>
    <s v="JD-15895"/>
    <x v="63"/>
    <x v="1"/>
    <s v="United States"/>
    <s v="Belleville"/>
    <x v="30"/>
    <n v="7109"/>
    <x v="3"/>
    <s v="OFF-PA-10004243"/>
    <x v="1"/>
    <x v="10"/>
    <x v="274"/>
    <n v="56.91"/>
    <n v="3"/>
    <x v="0"/>
    <x v="296"/>
  </r>
  <r>
    <n v="302"/>
    <x v="136"/>
    <x v="99"/>
    <d v="2016-11-03T00:00:00"/>
    <x v="1"/>
    <s v="JD-15895"/>
    <x v="63"/>
    <x v="1"/>
    <s v="United States"/>
    <s v="Belleville"/>
    <x v="30"/>
    <n v="7109"/>
    <x v="3"/>
    <s v="FUR-FU-10001861"/>
    <x v="0"/>
    <x v="5"/>
    <x v="275"/>
    <n v="77.599999999999994"/>
    <n v="4"/>
    <x v="0"/>
    <x v="297"/>
  </r>
  <r>
    <n v="303"/>
    <x v="136"/>
    <x v="99"/>
    <d v="2016-11-03T00:00:00"/>
    <x v="1"/>
    <s v="JD-15895"/>
    <x v="63"/>
    <x v="1"/>
    <s v="United States"/>
    <s v="Belleville"/>
    <x v="30"/>
    <n v="7109"/>
    <x v="3"/>
    <s v="OFF-BI-10002706"/>
    <x v="1"/>
    <x v="8"/>
    <x v="276"/>
    <n v="14.28"/>
    <n v="1"/>
    <x v="0"/>
    <x v="298"/>
  </r>
  <r>
    <n v="304"/>
    <x v="137"/>
    <x v="123"/>
    <d v="2017-11-23T00:00:00"/>
    <x v="1"/>
    <s v="JH-15910"/>
    <x v="101"/>
    <x v="0"/>
    <s v="United States"/>
    <s v="Chicago"/>
    <x v="10"/>
    <n v="60623"/>
    <x v="2"/>
    <s v="FUR-TA-10002533"/>
    <x v="0"/>
    <x v="3"/>
    <x v="277"/>
    <n v="219.07499999999999"/>
    <n v="3"/>
    <x v="5"/>
    <x v="299"/>
  </r>
  <r>
    <n v="305"/>
    <x v="138"/>
    <x v="124"/>
    <d v="2015-05-09T00:00:00"/>
    <x v="0"/>
    <s v="AS-10225"/>
    <x v="127"/>
    <x v="1"/>
    <s v="United States"/>
    <s v="New York City"/>
    <x v="15"/>
    <n v="10024"/>
    <x v="3"/>
    <s v="FUR-FU-10002671"/>
    <x v="0"/>
    <x v="5"/>
    <x v="278"/>
    <n v="26.8"/>
    <n v="2"/>
    <x v="0"/>
    <x v="300"/>
  </r>
  <r>
    <n v="306"/>
    <x v="139"/>
    <x v="125"/>
    <d v="2015-01-04T00:00:00"/>
    <x v="1"/>
    <s v="KB-16600"/>
    <x v="33"/>
    <x v="1"/>
    <s v="United States"/>
    <s v="Taylor"/>
    <x v="12"/>
    <n v="48180"/>
    <x v="2"/>
    <s v="OFF-AR-10003651"/>
    <x v="1"/>
    <x v="6"/>
    <x v="279"/>
    <n v="9.84"/>
    <n v="3"/>
    <x v="0"/>
    <x v="301"/>
  </r>
  <r>
    <n v="307"/>
    <x v="140"/>
    <x v="106"/>
    <d v="2014-06-06T00:00:00"/>
    <x v="1"/>
    <s v="CR-12625"/>
    <x v="128"/>
    <x v="2"/>
    <s v="United States"/>
    <s v="Lakewood"/>
    <x v="30"/>
    <n v="8701"/>
    <x v="3"/>
    <s v="OFF-BI-10001072"/>
    <x v="1"/>
    <x v="8"/>
    <x v="280"/>
    <n v="45.48"/>
    <n v="3"/>
    <x v="0"/>
    <x v="302"/>
  </r>
  <r>
    <n v="308"/>
    <x v="140"/>
    <x v="106"/>
    <d v="2014-06-06T00:00:00"/>
    <x v="1"/>
    <s v="CR-12625"/>
    <x v="128"/>
    <x v="2"/>
    <s v="United States"/>
    <s v="Lakewood"/>
    <x v="30"/>
    <n v="8701"/>
    <x v="3"/>
    <s v="OFF-AR-10002135"/>
    <x v="1"/>
    <x v="6"/>
    <x v="281"/>
    <n v="289.2"/>
    <n v="6"/>
    <x v="0"/>
    <x v="303"/>
  </r>
  <r>
    <n v="309"/>
    <x v="141"/>
    <x v="4"/>
    <d v="2017-04-17T00:00:00"/>
    <x v="2"/>
    <s v="SH-20395"/>
    <x v="129"/>
    <x v="0"/>
    <s v="United States"/>
    <s v="Arlington"/>
    <x v="17"/>
    <n v="22204"/>
    <x v="0"/>
    <s v="OFF-AR-10002804"/>
    <x v="1"/>
    <x v="6"/>
    <x v="282"/>
    <n v="4.8899999999999997"/>
    <n v="1"/>
    <x v="0"/>
    <x v="304"/>
  </r>
  <r>
    <n v="310"/>
    <x v="142"/>
    <x v="126"/>
    <d v="2016-09-14T00:00:00"/>
    <x v="0"/>
    <s v="BP-11185"/>
    <x v="130"/>
    <x v="1"/>
    <s v="United States"/>
    <s v="Arvada"/>
    <x v="22"/>
    <n v="80004"/>
    <x v="1"/>
    <s v="FUR-FU-10001918"/>
    <x v="0"/>
    <x v="5"/>
    <x v="283"/>
    <n v="15.135999999999999"/>
    <n v="4"/>
    <x v="2"/>
    <x v="305"/>
  </r>
  <r>
    <n v="311"/>
    <x v="142"/>
    <x v="126"/>
    <d v="2016-09-14T00:00:00"/>
    <x v="0"/>
    <s v="BP-11185"/>
    <x v="130"/>
    <x v="1"/>
    <s v="United States"/>
    <s v="Arvada"/>
    <x v="22"/>
    <n v="80004"/>
    <x v="1"/>
    <s v="FUR-CH-10004086"/>
    <x v="0"/>
    <x v="1"/>
    <x v="284"/>
    <n v="466.76799999999997"/>
    <n v="2"/>
    <x v="2"/>
    <x v="306"/>
  </r>
  <r>
    <n v="312"/>
    <x v="142"/>
    <x v="126"/>
    <d v="2016-09-14T00:00:00"/>
    <x v="0"/>
    <s v="BP-11185"/>
    <x v="130"/>
    <x v="1"/>
    <s v="United States"/>
    <s v="Arvada"/>
    <x v="22"/>
    <n v="80004"/>
    <x v="1"/>
    <s v="FUR-FU-10001756"/>
    <x v="0"/>
    <x v="5"/>
    <x v="285"/>
    <n v="15.231999999999999"/>
    <n v="1"/>
    <x v="2"/>
    <x v="307"/>
  </r>
  <r>
    <n v="313"/>
    <x v="142"/>
    <x v="126"/>
    <d v="2016-09-14T00:00:00"/>
    <x v="0"/>
    <s v="BP-11185"/>
    <x v="130"/>
    <x v="1"/>
    <s v="United States"/>
    <s v="Arvada"/>
    <x v="22"/>
    <n v="80004"/>
    <x v="1"/>
    <s v="OFF-LA-10000634"/>
    <x v="1"/>
    <x v="2"/>
    <x v="286"/>
    <n v="6.2640000000000002"/>
    <n v="3"/>
    <x v="2"/>
    <x v="308"/>
  </r>
  <r>
    <n v="314"/>
    <x v="143"/>
    <x v="127"/>
    <d v="2014-10-03T00:00:00"/>
    <x v="1"/>
    <s v="TS-21205"/>
    <x v="131"/>
    <x v="1"/>
    <s v="United States"/>
    <s v="Hackensack"/>
    <x v="30"/>
    <n v="7601"/>
    <x v="3"/>
    <s v="FUR-FU-10001588"/>
    <x v="0"/>
    <x v="5"/>
    <x v="287"/>
    <n v="87.54"/>
    <n v="3"/>
    <x v="0"/>
    <x v="309"/>
  </r>
  <r>
    <n v="315"/>
    <x v="144"/>
    <x v="128"/>
    <d v="2014-08-16T00:00:00"/>
    <x v="1"/>
    <s v="AG-10525"/>
    <x v="132"/>
    <x v="1"/>
    <s v="United States"/>
    <s v="Saint Petersburg"/>
    <x v="2"/>
    <n v="33710"/>
    <x v="0"/>
    <s v="TEC-PH-10002398"/>
    <x v="2"/>
    <x v="7"/>
    <x v="288"/>
    <n v="178.38399999999999"/>
    <n v="2"/>
    <x v="2"/>
    <x v="310"/>
  </r>
  <r>
    <n v="316"/>
    <x v="144"/>
    <x v="128"/>
    <d v="2014-08-16T00:00:00"/>
    <x v="1"/>
    <s v="AG-10525"/>
    <x v="132"/>
    <x v="1"/>
    <s v="United States"/>
    <s v="Saint Petersburg"/>
    <x v="2"/>
    <n v="33710"/>
    <x v="0"/>
    <s v="OFF-PA-10001937"/>
    <x v="1"/>
    <x v="10"/>
    <x v="289"/>
    <n v="15.552"/>
    <n v="3"/>
    <x v="2"/>
    <x v="12"/>
  </r>
  <r>
    <n v="317"/>
    <x v="145"/>
    <x v="129"/>
    <d v="2014-12-30T00:00:00"/>
    <x v="2"/>
    <s v="SP-20860"/>
    <x v="133"/>
    <x v="1"/>
    <s v="United States"/>
    <s v="Philadelphia"/>
    <x v="9"/>
    <n v="19143"/>
    <x v="3"/>
    <s v="OFF-AR-10003373"/>
    <x v="1"/>
    <x v="6"/>
    <x v="290"/>
    <n v="99.135999999999996"/>
    <n v="4"/>
    <x v="2"/>
    <x v="311"/>
  </r>
  <r>
    <n v="318"/>
    <x v="146"/>
    <x v="130"/>
    <d v="2014-11-09T00:00:00"/>
    <x v="1"/>
    <s v="NM-18445"/>
    <x v="134"/>
    <x v="2"/>
    <s v="United States"/>
    <s v="New York City"/>
    <x v="15"/>
    <n v="10024"/>
    <x v="3"/>
    <s v="FUR-CH-10002602"/>
    <x v="0"/>
    <x v="1"/>
    <x v="291"/>
    <n v="135.88200000000001"/>
    <n v="1"/>
    <x v="9"/>
    <x v="312"/>
  </r>
  <r>
    <n v="319"/>
    <x v="146"/>
    <x v="130"/>
    <d v="2014-11-09T00:00:00"/>
    <x v="1"/>
    <s v="NM-18445"/>
    <x v="134"/>
    <x v="2"/>
    <s v="United States"/>
    <s v="New York City"/>
    <x v="15"/>
    <n v="10024"/>
    <x v="3"/>
    <s v="TEC-MA-10002927"/>
    <x v="2"/>
    <x v="15"/>
    <x v="292"/>
    <n v="3991.98"/>
    <n v="2"/>
    <x v="0"/>
    <x v="313"/>
  </r>
  <r>
    <n v="320"/>
    <x v="146"/>
    <x v="130"/>
    <d v="2014-11-09T00:00:00"/>
    <x v="1"/>
    <s v="NM-18445"/>
    <x v="134"/>
    <x v="2"/>
    <s v="United States"/>
    <s v="New York City"/>
    <x v="15"/>
    <n v="10024"/>
    <x v="3"/>
    <s v="TEC-PH-10004093"/>
    <x v="2"/>
    <x v="7"/>
    <x v="40"/>
    <n v="275.94"/>
    <n v="6"/>
    <x v="0"/>
    <x v="314"/>
  </r>
  <r>
    <n v="321"/>
    <x v="146"/>
    <x v="130"/>
    <d v="2014-11-09T00:00:00"/>
    <x v="1"/>
    <s v="NM-18445"/>
    <x v="134"/>
    <x v="2"/>
    <s v="United States"/>
    <s v="New York City"/>
    <x v="15"/>
    <n v="10024"/>
    <x v="3"/>
    <s v="TEC-AC-10000892"/>
    <x v="2"/>
    <x v="11"/>
    <x v="293"/>
    <n v="360"/>
    <n v="4"/>
    <x v="0"/>
    <x v="315"/>
  </r>
  <r>
    <n v="322"/>
    <x v="146"/>
    <x v="130"/>
    <d v="2014-11-09T00:00:00"/>
    <x v="1"/>
    <s v="NM-18445"/>
    <x v="134"/>
    <x v="2"/>
    <s v="United States"/>
    <s v="New York City"/>
    <x v="15"/>
    <n v="10024"/>
    <x v="3"/>
    <s v="OFF-ST-10002974"/>
    <x v="1"/>
    <x v="4"/>
    <x v="123"/>
    <n v="43.57"/>
    <n v="1"/>
    <x v="0"/>
    <x v="316"/>
  </r>
  <r>
    <n v="323"/>
    <x v="147"/>
    <x v="111"/>
    <d v="2014-09-24T00:00:00"/>
    <x v="1"/>
    <s v="FA-14230"/>
    <x v="135"/>
    <x v="1"/>
    <s v="United States"/>
    <s v="Long Beach"/>
    <x v="1"/>
    <n v="90805"/>
    <x v="1"/>
    <s v="OFF-FA-10000624"/>
    <x v="1"/>
    <x v="13"/>
    <x v="294"/>
    <n v="7.16"/>
    <n v="2"/>
    <x v="0"/>
    <x v="317"/>
  </r>
  <r>
    <n v="324"/>
    <x v="148"/>
    <x v="131"/>
    <d v="2016-04-27T00:00:00"/>
    <x v="1"/>
    <s v="GK-14620"/>
    <x v="136"/>
    <x v="1"/>
    <s v="United States"/>
    <s v="Hesperia"/>
    <x v="1"/>
    <n v="92345"/>
    <x v="1"/>
    <s v="OFF-BI-10004593"/>
    <x v="1"/>
    <x v="8"/>
    <x v="270"/>
    <n v="251.52"/>
    <n v="6"/>
    <x v="2"/>
    <x v="318"/>
  </r>
  <r>
    <n v="325"/>
    <x v="148"/>
    <x v="131"/>
    <d v="2016-04-27T00:00:00"/>
    <x v="1"/>
    <s v="GK-14620"/>
    <x v="136"/>
    <x v="1"/>
    <s v="United States"/>
    <s v="Hesperia"/>
    <x v="1"/>
    <n v="92345"/>
    <x v="1"/>
    <s v="TEC-AC-10001908"/>
    <x v="2"/>
    <x v="11"/>
    <x v="295"/>
    <n v="99.99"/>
    <n v="1"/>
    <x v="0"/>
    <x v="319"/>
  </r>
  <r>
    <n v="326"/>
    <x v="149"/>
    <x v="132"/>
    <d v="2017-11-05T00:00:00"/>
    <x v="0"/>
    <s v="DJ-13510"/>
    <x v="137"/>
    <x v="1"/>
    <s v="United States"/>
    <s v="Murfreesboro"/>
    <x v="18"/>
    <n v="37130"/>
    <x v="0"/>
    <s v="FUR-FU-10001967"/>
    <x v="0"/>
    <x v="5"/>
    <x v="296"/>
    <n v="15.992000000000001"/>
    <n v="1"/>
    <x v="2"/>
    <x v="320"/>
  </r>
  <r>
    <n v="327"/>
    <x v="150"/>
    <x v="133"/>
    <d v="2016-09-01T00:00:00"/>
    <x v="2"/>
    <s v="PO-18850"/>
    <x v="138"/>
    <x v="0"/>
    <s v="United States"/>
    <s v="Philadelphia"/>
    <x v="9"/>
    <n v="19143"/>
    <x v="3"/>
    <s v="TEC-PH-10003645"/>
    <x v="2"/>
    <x v="7"/>
    <x v="297"/>
    <n v="290.89800000000002"/>
    <n v="3"/>
    <x v="10"/>
    <x v="321"/>
  </r>
  <r>
    <n v="328"/>
    <x v="150"/>
    <x v="133"/>
    <d v="2016-09-01T00:00:00"/>
    <x v="2"/>
    <s v="PO-18850"/>
    <x v="138"/>
    <x v="0"/>
    <s v="United States"/>
    <s v="Philadelphia"/>
    <x v="9"/>
    <n v="19143"/>
    <x v="3"/>
    <s v="OFF-ST-10000675"/>
    <x v="1"/>
    <x v="4"/>
    <x v="298"/>
    <n v="54.223999999999997"/>
    <n v="2"/>
    <x v="2"/>
    <x v="322"/>
  </r>
  <r>
    <n v="329"/>
    <x v="150"/>
    <x v="133"/>
    <d v="2016-09-01T00:00:00"/>
    <x v="2"/>
    <s v="PO-18850"/>
    <x v="138"/>
    <x v="0"/>
    <s v="United States"/>
    <s v="Philadelphia"/>
    <x v="9"/>
    <n v="19143"/>
    <x v="3"/>
    <s v="FUR-CH-10003312"/>
    <x v="0"/>
    <x v="1"/>
    <x v="299"/>
    <n v="786.74400000000003"/>
    <n v="4"/>
    <x v="4"/>
    <x v="323"/>
  </r>
  <r>
    <n v="330"/>
    <x v="150"/>
    <x v="133"/>
    <d v="2016-09-01T00:00:00"/>
    <x v="2"/>
    <s v="PO-18850"/>
    <x v="138"/>
    <x v="0"/>
    <s v="United States"/>
    <s v="Philadelphia"/>
    <x v="9"/>
    <n v="19143"/>
    <x v="3"/>
    <s v="OFF-LA-10001074"/>
    <x v="1"/>
    <x v="2"/>
    <x v="300"/>
    <n v="100.24"/>
    <n v="10"/>
    <x v="2"/>
    <x v="324"/>
  </r>
  <r>
    <n v="331"/>
    <x v="150"/>
    <x v="133"/>
    <d v="2016-09-01T00:00:00"/>
    <x v="2"/>
    <s v="PO-18850"/>
    <x v="138"/>
    <x v="0"/>
    <s v="United States"/>
    <s v="Philadelphia"/>
    <x v="9"/>
    <n v="19143"/>
    <x v="3"/>
    <s v="OFF-BI-10001524"/>
    <x v="1"/>
    <x v="8"/>
    <x v="301"/>
    <n v="37.764000000000003"/>
    <n v="6"/>
    <x v="6"/>
    <x v="325"/>
  </r>
  <r>
    <n v="332"/>
    <x v="151"/>
    <x v="134"/>
    <d v="2016-04-29T00:00:00"/>
    <x v="0"/>
    <s v="JL-15850"/>
    <x v="139"/>
    <x v="0"/>
    <s v="United States"/>
    <s v="Philadelphia"/>
    <x v="9"/>
    <n v="19134"/>
    <x v="3"/>
    <s v="TEC-PH-10004614"/>
    <x v="2"/>
    <x v="7"/>
    <x v="302"/>
    <n v="82.8"/>
    <n v="2"/>
    <x v="10"/>
    <x v="326"/>
  </r>
  <r>
    <n v="333"/>
    <x v="151"/>
    <x v="134"/>
    <d v="2016-04-29T00:00:00"/>
    <x v="0"/>
    <s v="JL-15850"/>
    <x v="139"/>
    <x v="0"/>
    <s v="United States"/>
    <s v="Philadelphia"/>
    <x v="9"/>
    <n v="19134"/>
    <x v="3"/>
    <s v="OFF-BI-10001153"/>
    <x v="1"/>
    <x v="8"/>
    <x v="303"/>
    <n v="20.724"/>
    <n v="2"/>
    <x v="6"/>
    <x v="327"/>
  </r>
  <r>
    <n v="334"/>
    <x v="151"/>
    <x v="134"/>
    <d v="2016-04-29T00:00:00"/>
    <x v="0"/>
    <s v="JL-15850"/>
    <x v="139"/>
    <x v="0"/>
    <s v="United States"/>
    <s v="Philadelphia"/>
    <x v="9"/>
    <n v="19134"/>
    <x v="3"/>
    <s v="OFF-BI-10001982"/>
    <x v="1"/>
    <x v="8"/>
    <x v="304"/>
    <n v="4.8959999999999999"/>
    <n v="3"/>
    <x v="6"/>
    <x v="328"/>
  </r>
  <r>
    <n v="335"/>
    <x v="152"/>
    <x v="135"/>
    <d v="2015-09-04T00:00:00"/>
    <x v="0"/>
    <s v="DB-13615"/>
    <x v="140"/>
    <x v="0"/>
    <s v="United States"/>
    <s v="Los Angeles"/>
    <x v="1"/>
    <n v="90045"/>
    <x v="1"/>
    <s v="OFF-BI-10001922"/>
    <x v="1"/>
    <x v="8"/>
    <x v="305"/>
    <n v="4.7519999999999998"/>
    <n v="1"/>
    <x v="2"/>
    <x v="329"/>
  </r>
  <r>
    <n v="336"/>
    <x v="152"/>
    <x v="135"/>
    <d v="2015-09-04T00:00:00"/>
    <x v="0"/>
    <s v="DB-13615"/>
    <x v="140"/>
    <x v="0"/>
    <s v="United States"/>
    <s v="Los Angeles"/>
    <x v="1"/>
    <n v="90045"/>
    <x v="1"/>
    <s v="TEC-CO-10001449"/>
    <x v="2"/>
    <x v="16"/>
    <x v="306"/>
    <n v="959.98400000000004"/>
    <n v="2"/>
    <x v="2"/>
    <x v="330"/>
  </r>
  <r>
    <n v="337"/>
    <x v="152"/>
    <x v="135"/>
    <d v="2015-09-04T00:00:00"/>
    <x v="0"/>
    <s v="DB-13615"/>
    <x v="140"/>
    <x v="0"/>
    <s v="United States"/>
    <s v="Los Angeles"/>
    <x v="1"/>
    <n v="90045"/>
    <x v="1"/>
    <s v="OFF-BI-10004140"/>
    <x v="1"/>
    <x v="8"/>
    <x v="307"/>
    <n v="14.368"/>
    <n v="4"/>
    <x v="2"/>
    <x v="331"/>
  </r>
  <r>
    <n v="338"/>
    <x v="153"/>
    <x v="136"/>
    <d v="2014-07-17T00:00:00"/>
    <x v="1"/>
    <s v="AC-10420"/>
    <x v="141"/>
    <x v="1"/>
    <s v="United States"/>
    <s v="San Francisco"/>
    <x v="1"/>
    <n v="94122"/>
    <x v="1"/>
    <s v="OFF-BI-10003314"/>
    <x v="1"/>
    <x v="8"/>
    <x v="308"/>
    <n v="7.7119999999999997"/>
    <n v="2"/>
    <x v="2"/>
    <x v="332"/>
  </r>
  <r>
    <n v="339"/>
    <x v="153"/>
    <x v="136"/>
    <d v="2014-07-17T00:00:00"/>
    <x v="1"/>
    <s v="AC-10420"/>
    <x v="141"/>
    <x v="1"/>
    <s v="United States"/>
    <s v="San Francisco"/>
    <x v="1"/>
    <n v="94122"/>
    <x v="1"/>
    <s v="FUR-TA-10004575"/>
    <x v="0"/>
    <x v="3"/>
    <x v="309"/>
    <n v="698.35199999999998"/>
    <n v="3"/>
    <x v="2"/>
    <x v="333"/>
  </r>
  <r>
    <n v="340"/>
    <x v="154"/>
    <x v="137"/>
    <d v="2015-06-26T00:00:00"/>
    <x v="0"/>
    <s v="KL-16645"/>
    <x v="107"/>
    <x v="0"/>
    <s v="United States"/>
    <s v="Layton"/>
    <x v="7"/>
    <n v="84041"/>
    <x v="1"/>
    <s v="OFF-FA-10000490"/>
    <x v="1"/>
    <x v="13"/>
    <x v="310"/>
    <n v="4.96"/>
    <n v="4"/>
    <x v="0"/>
    <x v="334"/>
  </r>
  <r>
    <n v="341"/>
    <x v="155"/>
    <x v="138"/>
    <d v="2014-04-17T00:00:00"/>
    <x v="0"/>
    <s v="JD-15895"/>
    <x v="63"/>
    <x v="1"/>
    <s v="United States"/>
    <s v="Philadelphia"/>
    <x v="9"/>
    <n v="19140"/>
    <x v="3"/>
    <s v="OFF-AR-10000122"/>
    <x v="1"/>
    <x v="6"/>
    <x v="311"/>
    <n v="17.856000000000002"/>
    <n v="4"/>
    <x v="2"/>
    <x v="335"/>
  </r>
  <r>
    <n v="342"/>
    <x v="155"/>
    <x v="138"/>
    <d v="2014-04-17T00:00:00"/>
    <x v="0"/>
    <s v="JD-15895"/>
    <x v="63"/>
    <x v="1"/>
    <s v="United States"/>
    <s v="Philadelphia"/>
    <x v="9"/>
    <n v="19140"/>
    <x v="3"/>
    <s v="OFF-BI-10003656"/>
    <x v="1"/>
    <x v="8"/>
    <x v="13"/>
    <n v="509.97"/>
    <n v="10"/>
    <x v="6"/>
    <x v="336"/>
  </r>
  <r>
    <n v="343"/>
    <x v="155"/>
    <x v="138"/>
    <d v="2014-04-17T00:00:00"/>
    <x v="0"/>
    <s v="JD-15895"/>
    <x v="63"/>
    <x v="1"/>
    <s v="United States"/>
    <s v="Philadelphia"/>
    <x v="9"/>
    <n v="19140"/>
    <x v="3"/>
    <s v="OFF-FA-10002780"/>
    <x v="1"/>
    <x v="13"/>
    <x v="128"/>
    <n v="30.992000000000001"/>
    <n v="13"/>
    <x v="2"/>
    <x v="337"/>
  </r>
  <r>
    <n v="344"/>
    <x v="155"/>
    <x v="138"/>
    <d v="2014-04-17T00:00:00"/>
    <x v="0"/>
    <s v="JD-15895"/>
    <x v="63"/>
    <x v="1"/>
    <s v="United States"/>
    <s v="Philadelphia"/>
    <x v="9"/>
    <n v="19140"/>
    <x v="3"/>
    <s v="TEC-PH-10000702"/>
    <x v="2"/>
    <x v="7"/>
    <x v="312"/>
    <n v="71.927999999999997"/>
    <n v="12"/>
    <x v="10"/>
    <x v="338"/>
  </r>
  <r>
    <n v="345"/>
    <x v="156"/>
    <x v="139"/>
    <d v="2015-12-24T00:00:00"/>
    <x v="1"/>
    <s v="CS-12130"/>
    <x v="79"/>
    <x v="0"/>
    <s v="United States"/>
    <s v="Austin"/>
    <x v="5"/>
    <n v="78745"/>
    <x v="2"/>
    <s v="OFF-ST-10000107"/>
    <x v="1"/>
    <x v="4"/>
    <x v="17"/>
    <n v="88.8"/>
    <n v="4"/>
    <x v="2"/>
    <x v="339"/>
  </r>
  <r>
    <n v="346"/>
    <x v="157"/>
    <x v="140"/>
    <d v="2017-06-19T00:00:00"/>
    <x v="1"/>
    <s v="CC-12550"/>
    <x v="142"/>
    <x v="0"/>
    <s v="United States"/>
    <s v="San Francisco"/>
    <x v="1"/>
    <n v="94122"/>
    <x v="1"/>
    <s v="TEC-PH-10002293"/>
    <x v="2"/>
    <x v="7"/>
    <x v="126"/>
    <n v="47.975999999999999"/>
    <n v="3"/>
    <x v="2"/>
    <x v="340"/>
  </r>
  <r>
    <n v="347"/>
    <x v="158"/>
    <x v="141"/>
    <d v="2017-07-12T00:00:00"/>
    <x v="1"/>
    <s v="TD-20995"/>
    <x v="143"/>
    <x v="0"/>
    <s v="United States"/>
    <s v="Lowell"/>
    <x v="31"/>
    <n v="1852"/>
    <x v="3"/>
    <s v="OFF-AR-10004027"/>
    <x v="1"/>
    <x v="6"/>
    <x v="184"/>
    <n v="7.56"/>
    <n v="3"/>
    <x v="0"/>
    <x v="341"/>
  </r>
  <r>
    <n v="348"/>
    <x v="158"/>
    <x v="141"/>
    <d v="2017-07-12T00:00:00"/>
    <x v="1"/>
    <s v="TD-20995"/>
    <x v="143"/>
    <x v="0"/>
    <s v="United States"/>
    <s v="Lowell"/>
    <x v="31"/>
    <n v="1852"/>
    <x v="3"/>
    <s v="OFF-PA-10000249"/>
    <x v="1"/>
    <x v="10"/>
    <x v="33"/>
    <n v="24.56"/>
    <n v="2"/>
    <x v="0"/>
    <x v="342"/>
  </r>
  <r>
    <n v="349"/>
    <x v="158"/>
    <x v="141"/>
    <d v="2017-07-12T00:00:00"/>
    <x v="1"/>
    <s v="TD-20995"/>
    <x v="143"/>
    <x v="0"/>
    <s v="United States"/>
    <s v="Lowell"/>
    <x v="31"/>
    <n v="1852"/>
    <x v="3"/>
    <s v="OFF-AR-10001374"/>
    <x v="1"/>
    <x v="6"/>
    <x v="313"/>
    <n v="12.96"/>
    <n v="2"/>
    <x v="0"/>
    <x v="343"/>
  </r>
  <r>
    <n v="350"/>
    <x v="159"/>
    <x v="142"/>
    <d v="2016-09-03T00:00:00"/>
    <x v="2"/>
    <s v="AB-10060"/>
    <x v="144"/>
    <x v="2"/>
    <s v="United States"/>
    <s v="New York City"/>
    <x v="15"/>
    <n v="10009"/>
    <x v="3"/>
    <s v="TEC-AC-10000290"/>
    <x v="2"/>
    <x v="11"/>
    <x v="235"/>
    <n v="6.79"/>
    <n v="1"/>
    <x v="0"/>
    <x v="344"/>
  </r>
  <r>
    <n v="351"/>
    <x v="159"/>
    <x v="142"/>
    <d v="2016-09-03T00:00:00"/>
    <x v="2"/>
    <s v="AB-10060"/>
    <x v="144"/>
    <x v="2"/>
    <s v="United States"/>
    <s v="New York City"/>
    <x v="15"/>
    <n v="10009"/>
    <x v="3"/>
    <s v="OFF-PA-10001970"/>
    <x v="1"/>
    <x v="10"/>
    <x v="314"/>
    <n v="24.56"/>
    <n v="2"/>
    <x v="0"/>
    <x v="342"/>
  </r>
  <r>
    <n v="352"/>
    <x v="159"/>
    <x v="142"/>
    <d v="2016-09-03T00:00:00"/>
    <x v="2"/>
    <s v="AB-10060"/>
    <x v="144"/>
    <x v="2"/>
    <s v="United States"/>
    <s v="New York City"/>
    <x v="15"/>
    <n v="10009"/>
    <x v="3"/>
    <s v="OFF-BI-10002160"/>
    <x v="1"/>
    <x v="8"/>
    <x v="315"/>
    <n v="3.048"/>
    <n v="1"/>
    <x v="2"/>
    <x v="345"/>
  </r>
  <r>
    <n v="353"/>
    <x v="159"/>
    <x v="142"/>
    <d v="2016-09-03T00:00:00"/>
    <x v="2"/>
    <s v="AB-10060"/>
    <x v="144"/>
    <x v="2"/>
    <s v="United States"/>
    <s v="New York City"/>
    <x v="15"/>
    <n v="10009"/>
    <x v="3"/>
    <s v="OFF-PA-10001970"/>
    <x v="1"/>
    <x v="10"/>
    <x v="314"/>
    <n v="49.12"/>
    <n v="4"/>
    <x v="0"/>
    <x v="346"/>
  </r>
  <r>
    <n v="354"/>
    <x v="159"/>
    <x v="142"/>
    <d v="2016-09-03T00:00:00"/>
    <x v="2"/>
    <s v="AB-10060"/>
    <x v="144"/>
    <x v="2"/>
    <s v="United States"/>
    <s v="New York City"/>
    <x v="15"/>
    <n v="10009"/>
    <x v="3"/>
    <s v="OFF-BI-10004995"/>
    <x v="1"/>
    <x v="8"/>
    <x v="316"/>
    <n v="4355.1679999999997"/>
    <n v="4"/>
    <x v="2"/>
    <x v="347"/>
  </r>
  <r>
    <n v="355"/>
    <x v="160"/>
    <x v="143"/>
    <d v="2016-04-13T00:00:00"/>
    <x v="1"/>
    <s v="JL-15505"/>
    <x v="145"/>
    <x v="0"/>
    <s v="United States"/>
    <s v="New York City"/>
    <x v="15"/>
    <n v="10035"/>
    <x v="3"/>
    <s v="FUR-BO-10002268"/>
    <x v="0"/>
    <x v="0"/>
    <x v="317"/>
    <n v="388.70400000000001"/>
    <n v="6"/>
    <x v="2"/>
    <x v="348"/>
  </r>
  <r>
    <n v="356"/>
    <x v="160"/>
    <x v="143"/>
    <d v="2016-04-13T00:00:00"/>
    <x v="1"/>
    <s v="JL-15505"/>
    <x v="145"/>
    <x v="0"/>
    <s v="United States"/>
    <s v="New York City"/>
    <x v="15"/>
    <n v="10035"/>
    <x v="3"/>
    <s v="OFF-EN-10001137"/>
    <x v="1"/>
    <x v="12"/>
    <x v="318"/>
    <n v="8.26"/>
    <n v="2"/>
    <x v="0"/>
    <x v="349"/>
  </r>
  <r>
    <n v="357"/>
    <x v="160"/>
    <x v="143"/>
    <d v="2016-04-13T00:00:00"/>
    <x v="1"/>
    <s v="JL-15505"/>
    <x v="145"/>
    <x v="0"/>
    <s v="United States"/>
    <s v="New York City"/>
    <x v="15"/>
    <n v="10035"/>
    <x v="3"/>
    <s v="OFF-AR-10002399"/>
    <x v="1"/>
    <x v="6"/>
    <x v="319"/>
    <n v="17.04"/>
    <n v="4"/>
    <x v="0"/>
    <x v="350"/>
  </r>
  <r>
    <n v="358"/>
    <x v="160"/>
    <x v="143"/>
    <d v="2016-04-13T00:00:00"/>
    <x v="1"/>
    <s v="JL-15505"/>
    <x v="145"/>
    <x v="0"/>
    <s v="United States"/>
    <s v="New York City"/>
    <x v="15"/>
    <n v="10035"/>
    <x v="3"/>
    <s v="OFF-PA-10002713"/>
    <x v="1"/>
    <x v="10"/>
    <x v="320"/>
    <n v="34.4"/>
    <n v="5"/>
    <x v="0"/>
    <x v="351"/>
  </r>
  <r>
    <n v="359"/>
    <x v="161"/>
    <x v="131"/>
    <d v="2016-04-28T00:00:00"/>
    <x v="1"/>
    <s v="HK-14890"/>
    <x v="96"/>
    <x v="1"/>
    <s v="United States"/>
    <s v="Charlotte"/>
    <x v="3"/>
    <n v="28205"/>
    <x v="0"/>
    <s v="OFF-PA-10002666"/>
    <x v="1"/>
    <x v="10"/>
    <x v="188"/>
    <n v="36.24"/>
    <n v="5"/>
    <x v="2"/>
    <x v="352"/>
  </r>
  <r>
    <n v="360"/>
    <x v="162"/>
    <x v="144"/>
    <d v="2017-03-11T00:00:00"/>
    <x v="2"/>
    <s v="VB-21745"/>
    <x v="146"/>
    <x v="1"/>
    <s v="United States"/>
    <s v="Columbus"/>
    <x v="32"/>
    <n v="31907"/>
    <x v="0"/>
    <s v="OFF-AP-10001124"/>
    <x v="1"/>
    <x v="9"/>
    <x v="321"/>
    <n v="647.84"/>
    <n v="8"/>
    <x v="0"/>
    <x v="353"/>
  </r>
  <r>
    <n v="361"/>
    <x v="162"/>
    <x v="144"/>
    <d v="2017-03-11T00:00:00"/>
    <x v="2"/>
    <s v="VB-21745"/>
    <x v="146"/>
    <x v="1"/>
    <s v="United States"/>
    <s v="Columbus"/>
    <x v="32"/>
    <n v="31907"/>
    <x v="0"/>
    <s v="OFF-LA-10001158"/>
    <x v="1"/>
    <x v="2"/>
    <x v="322"/>
    <n v="20.7"/>
    <n v="2"/>
    <x v="0"/>
    <x v="354"/>
  </r>
  <r>
    <n v="362"/>
    <x v="163"/>
    <x v="145"/>
    <d v="2017-10-01T00:00:00"/>
    <x v="1"/>
    <s v="KW-16435"/>
    <x v="147"/>
    <x v="0"/>
    <s v="United States"/>
    <s v="New York City"/>
    <x v="15"/>
    <n v="10009"/>
    <x v="3"/>
    <s v="OFF-LA-10001158"/>
    <x v="1"/>
    <x v="2"/>
    <x v="322"/>
    <n v="20.7"/>
    <n v="2"/>
    <x v="0"/>
    <x v="354"/>
  </r>
  <r>
    <n v="363"/>
    <x v="163"/>
    <x v="145"/>
    <d v="2017-10-01T00:00:00"/>
    <x v="1"/>
    <s v="KW-16435"/>
    <x v="147"/>
    <x v="0"/>
    <s v="United States"/>
    <s v="New York City"/>
    <x v="15"/>
    <n v="10009"/>
    <x v="3"/>
    <s v="FUR-CH-10000785"/>
    <x v="0"/>
    <x v="1"/>
    <x v="323"/>
    <n v="488.64600000000002"/>
    <n v="3"/>
    <x v="9"/>
    <x v="355"/>
  </r>
  <r>
    <n v="364"/>
    <x v="163"/>
    <x v="145"/>
    <d v="2017-10-01T00:00:00"/>
    <x v="1"/>
    <s v="KW-16435"/>
    <x v="147"/>
    <x v="0"/>
    <s v="United States"/>
    <s v="New York City"/>
    <x v="15"/>
    <n v="10009"/>
    <x v="3"/>
    <s v="OFF-AR-10003732"/>
    <x v="1"/>
    <x v="6"/>
    <x v="324"/>
    <n v="5.56"/>
    <n v="2"/>
    <x v="0"/>
    <x v="356"/>
  </r>
  <r>
    <n v="365"/>
    <x v="163"/>
    <x v="145"/>
    <d v="2017-10-01T00:00:00"/>
    <x v="1"/>
    <s v="KW-16435"/>
    <x v="147"/>
    <x v="0"/>
    <s v="United States"/>
    <s v="New York City"/>
    <x v="15"/>
    <n v="10009"/>
    <x v="3"/>
    <s v="FUR-FU-10000023"/>
    <x v="0"/>
    <x v="5"/>
    <x v="325"/>
    <n v="47.12"/>
    <n v="8"/>
    <x v="0"/>
    <x v="357"/>
  </r>
  <r>
    <n v="366"/>
    <x v="164"/>
    <x v="146"/>
    <d v="2014-09-29T00:00:00"/>
    <x v="1"/>
    <s v="JD-16060"/>
    <x v="148"/>
    <x v="0"/>
    <s v="United States"/>
    <s v="San Francisco"/>
    <x v="1"/>
    <n v="94109"/>
    <x v="1"/>
    <s v="OFF-ST-10001713"/>
    <x v="1"/>
    <x v="4"/>
    <x v="45"/>
    <n v="211.96"/>
    <n v="4"/>
    <x v="0"/>
    <x v="46"/>
  </r>
  <r>
    <n v="367"/>
    <x v="165"/>
    <x v="147"/>
    <d v="2016-10-21T00:00:00"/>
    <x v="3"/>
    <s v="MK-17905"/>
    <x v="149"/>
    <x v="1"/>
    <s v="United States"/>
    <s v="Manchester"/>
    <x v="29"/>
    <n v="6040"/>
    <x v="3"/>
    <s v="OFF-BI-10002412"/>
    <x v="1"/>
    <x v="8"/>
    <x v="326"/>
    <n v="23.2"/>
    <n v="4"/>
    <x v="0"/>
    <x v="358"/>
  </r>
  <r>
    <n v="368"/>
    <x v="165"/>
    <x v="147"/>
    <d v="2016-10-21T00:00:00"/>
    <x v="3"/>
    <s v="MK-17905"/>
    <x v="149"/>
    <x v="1"/>
    <s v="United States"/>
    <s v="Manchester"/>
    <x v="29"/>
    <n v="6040"/>
    <x v="3"/>
    <s v="OFF-SU-10001225"/>
    <x v="1"/>
    <x v="14"/>
    <x v="327"/>
    <n v="7.36"/>
    <n v="2"/>
    <x v="0"/>
    <x v="359"/>
  </r>
  <r>
    <n v="369"/>
    <x v="165"/>
    <x v="147"/>
    <d v="2016-10-21T00:00:00"/>
    <x v="3"/>
    <s v="MK-17905"/>
    <x v="149"/>
    <x v="1"/>
    <s v="United States"/>
    <s v="Manchester"/>
    <x v="29"/>
    <n v="6040"/>
    <x v="3"/>
    <s v="OFF-ST-10002406"/>
    <x v="1"/>
    <x v="4"/>
    <x v="328"/>
    <n v="104.79"/>
    <n v="7"/>
    <x v="0"/>
    <x v="360"/>
  </r>
  <r>
    <n v="370"/>
    <x v="165"/>
    <x v="147"/>
    <d v="2016-10-21T00:00:00"/>
    <x v="3"/>
    <s v="MK-17905"/>
    <x v="149"/>
    <x v="1"/>
    <s v="United States"/>
    <s v="Manchester"/>
    <x v="29"/>
    <n v="6040"/>
    <x v="3"/>
    <s v="FUR-BO-10002545"/>
    <x v="0"/>
    <x v="0"/>
    <x v="37"/>
    <n v="1043.92"/>
    <n v="4"/>
    <x v="0"/>
    <x v="361"/>
  </r>
  <r>
    <n v="371"/>
    <x v="166"/>
    <x v="148"/>
    <d v="2017-06-04T00:00:00"/>
    <x v="1"/>
    <s v="GT-14755"/>
    <x v="150"/>
    <x v="0"/>
    <s v="United States"/>
    <s v="Harlingen"/>
    <x v="5"/>
    <n v="78550"/>
    <x v="2"/>
    <s v="OFF-PA-10002036"/>
    <x v="1"/>
    <x v="10"/>
    <x v="329"/>
    <n v="25.92"/>
    <n v="5"/>
    <x v="2"/>
    <x v="235"/>
  </r>
  <r>
    <n v="372"/>
    <x v="166"/>
    <x v="148"/>
    <d v="2017-06-04T00:00:00"/>
    <x v="1"/>
    <s v="GT-14755"/>
    <x v="150"/>
    <x v="0"/>
    <s v="United States"/>
    <s v="Harlingen"/>
    <x v="5"/>
    <n v="78550"/>
    <x v="2"/>
    <s v="OFF-ST-10002205"/>
    <x v="1"/>
    <x v="4"/>
    <x v="330"/>
    <n v="53.423999999999999"/>
    <n v="3"/>
    <x v="2"/>
    <x v="362"/>
  </r>
  <r>
    <n v="373"/>
    <x v="167"/>
    <x v="149"/>
    <d v="2014-07-27T00:00:00"/>
    <x v="1"/>
    <s v="AG-10900"/>
    <x v="151"/>
    <x v="0"/>
    <s v="United States"/>
    <s v="Tucson"/>
    <x v="16"/>
    <n v="85705"/>
    <x v="1"/>
    <s v="OFF-BI-10001982"/>
    <x v="1"/>
    <x v="8"/>
    <x v="304"/>
    <n v="8.16"/>
    <n v="5"/>
    <x v="6"/>
    <x v="363"/>
  </r>
  <r>
    <n v="374"/>
    <x v="167"/>
    <x v="149"/>
    <d v="2014-07-27T00:00:00"/>
    <x v="1"/>
    <s v="AG-10900"/>
    <x v="151"/>
    <x v="0"/>
    <s v="United States"/>
    <s v="Tucson"/>
    <x v="16"/>
    <n v="85705"/>
    <x v="1"/>
    <s v="TEC-AC-10003911"/>
    <x v="2"/>
    <x v="11"/>
    <x v="331"/>
    <n v="1023.936"/>
    <n v="8"/>
    <x v="2"/>
    <x v="364"/>
  </r>
  <r>
    <n v="375"/>
    <x v="167"/>
    <x v="149"/>
    <d v="2014-07-27T00:00:00"/>
    <x v="1"/>
    <s v="AG-10900"/>
    <x v="151"/>
    <x v="0"/>
    <s v="United States"/>
    <s v="Tucson"/>
    <x v="16"/>
    <n v="85705"/>
    <x v="1"/>
    <s v="OFF-AR-10000658"/>
    <x v="1"/>
    <x v="6"/>
    <x v="332"/>
    <n v="9.24"/>
    <n v="1"/>
    <x v="2"/>
    <x v="365"/>
  </r>
  <r>
    <n v="376"/>
    <x v="167"/>
    <x v="149"/>
    <d v="2014-07-27T00:00:00"/>
    <x v="1"/>
    <s v="AG-10900"/>
    <x v="151"/>
    <x v="0"/>
    <s v="United States"/>
    <s v="Tucson"/>
    <x v="16"/>
    <n v="85705"/>
    <x v="1"/>
    <s v="TEC-AC-10002076"/>
    <x v="2"/>
    <x v="11"/>
    <x v="333"/>
    <n v="479.04"/>
    <n v="10"/>
    <x v="2"/>
    <x v="366"/>
  </r>
  <r>
    <n v="377"/>
    <x v="168"/>
    <x v="150"/>
    <d v="2016-10-01T00:00:00"/>
    <x v="2"/>
    <s v="MM-18280"/>
    <x v="152"/>
    <x v="1"/>
    <s v="United States"/>
    <s v="Quincy"/>
    <x v="10"/>
    <n v="62301"/>
    <x v="2"/>
    <s v="OFF-PA-10003039"/>
    <x v="1"/>
    <x v="10"/>
    <x v="334"/>
    <n v="99.135999999999996"/>
    <n v="4"/>
    <x v="2"/>
    <x v="367"/>
  </r>
  <r>
    <n v="378"/>
    <x v="169"/>
    <x v="151"/>
    <d v="2017-09-01T00:00:00"/>
    <x v="1"/>
    <s v="AR-10405"/>
    <x v="153"/>
    <x v="1"/>
    <s v="United States"/>
    <s v="Franklin"/>
    <x v="31"/>
    <n v="2038"/>
    <x v="3"/>
    <s v="FUR-TA-10004915"/>
    <x v="0"/>
    <x v="3"/>
    <x v="335"/>
    <n v="1488.424"/>
    <n v="7"/>
    <x v="4"/>
    <x v="368"/>
  </r>
  <r>
    <n v="379"/>
    <x v="170"/>
    <x v="152"/>
    <d v="2015-05-05T00:00:00"/>
    <x v="1"/>
    <s v="RA-19915"/>
    <x v="154"/>
    <x v="0"/>
    <s v="United States"/>
    <s v="Houston"/>
    <x v="5"/>
    <n v="77095"/>
    <x v="2"/>
    <s v="OFF-AP-10000696"/>
    <x v="1"/>
    <x v="9"/>
    <x v="336"/>
    <n v="8.6519999999999992"/>
    <n v="3"/>
    <x v="3"/>
    <x v="369"/>
  </r>
  <r>
    <n v="380"/>
    <x v="170"/>
    <x v="152"/>
    <d v="2015-05-05T00:00:00"/>
    <x v="1"/>
    <s v="RA-19915"/>
    <x v="154"/>
    <x v="0"/>
    <s v="United States"/>
    <s v="Houston"/>
    <x v="5"/>
    <n v="77095"/>
    <x v="2"/>
    <s v="OFF-ST-10003327"/>
    <x v="1"/>
    <x v="4"/>
    <x v="337"/>
    <n v="23.832000000000001"/>
    <n v="3"/>
    <x v="2"/>
    <x v="370"/>
  </r>
  <r>
    <n v="381"/>
    <x v="170"/>
    <x v="152"/>
    <d v="2015-05-05T00:00:00"/>
    <x v="1"/>
    <s v="RA-19915"/>
    <x v="154"/>
    <x v="0"/>
    <s v="United States"/>
    <s v="Houston"/>
    <x v="5"/>
    <n v="77095"/>
    <x v="2"/>
    <s v="OFF-BI-10000309"/>
    <x v="1"/>
    <x v="8"/>
    <x v="338"/>
    <n v="12.176"/>
    <n v="4"/>
    <x v="3"/>
    <x v="371"/>
  </r>
  <r>
    <n v="382"/>
    <x v="171"/>
    <x v="99"/>
    <d v="2016-10-29T00:00:00"/>
    <x v="2"/>
    <s v="AS-10285"/>
    <x v="155"/>
    <x v="1"/>
    <s v="United States"/>
    <s v="San Francisco"/>
    <x v="1"/>
    <n v="94109"/>
    <x v="1"/>
    <s v="OFF-PA-10004734"/>
    <x v="1"/>
    <x v="10"/>
    <x v="339"/>
    <n v="50.96"/>
    <n v="7"/>
    <x v="0"/>
    <x v="372"/>
  </r>
  <r>
    <n v="383"/>
    <x v="171"/>
    <x v="99"/>
    <d v="2016-10-29T00:00:00"/>
    <x v="2"/>
    <s v="AS-10285"/>
    <x v="155"/>
    <x v="1"/>
    <s v="United States"/>
    <s v="San Francisco"/>
    <x v="1"/>
    <n v="94109"/>
    <x v="1"/>
    <s v="OFF-BI-10002225"/>
    <x v="1"/>
    <x v="8"/>
    <x v="340"/>
    <n v="49.536000000000001"/>
    <n v="3"/>
    <x v="2"/>
    <x v="373"/>
  </r>
  <r>
    <n v="384"/>
    <x v="172"/>
    <x v="153"/>
    <d v="2015-06-29T00:00:00"/>
    <x v="0"/>
    <s v="LA-16780"/>
    <x v="156"/>
    <x v="1"/>
    <s v="United States"/>
    <s v="Taylor"/>
    <x v="12"/>
    <n v="48180"/>
    <x v="2"/>
    <s v="TEC-AC-10004708"/>
    <x v="2"/>
    <x v="11"/>
    <x v="341"/>
    <n v="41.9"/>
    <n v="2"/>
    <x v="0"/>
    <x v="374"/>
  </r>
  <r>
    <n v="385"/>
    <x v="173"/>
    <x v="154"/>
    <d v="2015-12-02T00:00:00"/>
    <x v="1"/>
    <s v="DO-13435"/>
    <x v="157"/>
    <x v="0"/>
    <s v="United States"/>
    <s v="Pembroke Pines"/>
    <x v="2"/>
    <n v="33024"/>
    <x v="0"/>
    <s v="FUR-TA-10000617"/>
    <x v="0"/>
    <x v="3"/>
    <x v="342"/>
    <n v="375.45749999999998"/>
    <n v="3"/>
    <x v="1"/>
    <x v="375"/>
  </r>
  <r>
    <n v="386"/>
    <x v="173"/>
    <x v="154"/>
    <d v="2015-12-02T00:00:00"/>
    <x v="1"/>
    <s v="DO-13435"/>
    <x v="157"/>
    <x v="0"/>
    <s v="United States"/>
    <s v="Pembroke Pines"/>
    <x v="2"/>
    <n v="33024"/>
    <x v="0"/>
    <s v="TEC-AC-10002335"/>
    <x v="2"/>
    <x v="11"/>
    <x v="343"/>
    <n v="83.975999999999999"/>
    <n v="3"/>
    <x v="2"/>
    <x v="376"/>
  </r>
  <r>
    <n v="387"/>
    <x v="174"/>
    <x v="155"/>
    <d v="2015-12-07T00:00:00"/>
    <x v="1"/>
    <s v="DK-13225"/>
    <x v="158"/>
    <x v="1"/>
    <s v="United States"/>
    <s v="Philadelphia"/>
    <x v="9"/>
    <n v="19140"/>
    <x v="3"/>
    <s v="TEC-MA-10001681"/>
    <x v="2"/>
    <x v="15"/>
    <x v="344"/>
    <n v="482.34"/>
    <n v="4"/>
    <x v="6"/>
    <x v="377"/>
  </r>
  <r>
    <n v="388"/>
    <x v="174"/>
    <x v="155"/>
    <d v="2015-12-07T00:00:00"/>
    <x v="1"/>
    <s v="DK-13225"/>
    <x v="158"/>
    <x v="1"/>
    <s v="United States"/>
    <s v="Philadelphia"/>
    <x v="9"/>
    <n v="19140"/>
    <x v="3"/>
    <s v="FUR-FU-10001935"/>
    <x v="0"/>
    <x v="5"/>
    <x v="345"/>
    <n v="2.96"/>
    <n v="1"/>
    <x v="2"/>
    <x v="378"/>
  </r>
  <r>
    <n v="389"/>
    <x v="175"/>
    <x v="156"/>
    <d v="2014-11-26T00:00:00"/>
    <x v="2"/>
    <s v="NG-18430"/>
    <x v="159"/>
    <x v="0"/>
    <s v="United States"/>
    <s v="Cincinnati"/>
    <x v="24"/>
    <n v="45231"/>
    <x v="3"/>
    <s v="OFF-AR-10004757"/>
    <x v="1"/>
    <x v="6"/>
    <x v="346"/>
    <n v="2.6240000000000001"/>
    <n v="1"/>
    <x v="2"/>
    <x v="379"/>
  </r>
  <r>
    <n v="390"/>
    <x v="176"/>
    <x v="157"/>
    <d v="2017-12-15T00:00:00"/>
    <x v="1"/>
    <s v="MV-18190"/>
    <x v="160"/>
    <x v="0"/>
    <s v="United States"/>
    <s v="New York City"/>
    <x v="15"/>
    <n v="10009"/>
    <x v="3"/>
    <s v="OFF-BI-10000050"/>
    <x v="1"/>
    <x v="8"/>
    <x v="347"/>
    <n v="23.36"/>
    <n v="4"/>
    <x v="2"/>
    <x v="380"/>
  </r>
  <r>
    <n v="391"/>
    <x v="176"/>
    <x v="157"/>
    <d v="2017-12-15T00:00:00"/>
    <x v="1"/>
    <s v="MV-18190"/>
    <x v="160"/>
    <x v="0"/>
    <s v="United States"/>
    <s v="New York City"/>
    <x v="15"/>
    <n v="10009"/>
    <x v="3"/>
    <s v="TEC-AC-10001998"/>
    <x v="2"/>
    <x v="11"/>
    <x v="84"/>
    <n v="39.979999999999997"/>
    <n v="2"/>
    <x v="0"/>
    <x v="381"/>
  </r>
  <r>
    <n v="392"/>
    <x v="177"/>
    <x v="158"/>
    <d v="2014-09-23T00:00:00"/>
    <x v="0"/>
    <s v="JG-15115"/>
    <x v="161"/>
    <x v="0"/>
    <s v="United States"/>
    <s v="Des Moines"/>
    <x v="4"/>
    <n v="98198"/>
    <x v="1"/>
    <s v="TEC-PH-10003012"/>
    <x v="2"/>
    <x v="7"/>
    <x v="348"/>
    <n v="246.38399999999999"/>
    <n v="2"/>
    <x v="2"/>
    <x v="382"/>
  </r>
  <r>
    <n v="393"/>
    <x v="177"/>
    <x v="158"/>
    <d v="2014-09-23T00:00:00"/>
    <x v="0"/>
    <s v="JG-15115"/>
    <x v="161"/>
    <x v="0"/>
    <s v="United States"/>
    <s v="Des Moines"/>
    <x v="4"/>
    <n v="98198"/>
    <x v="1"/>
    <s v="TEC-CO-10002313"/>
    <x v="2"/>
    <x v="16"/>
    <x v="349"/>
    <n v="1799.97"/>
    <n v="3"/>
    <x v="0"/>
    <x v="383"/>
  </r>
  <r>
    <n v="394"/>
    <x v="178"/>
    <x v="159"/>
    <d v="2014-06-10T00:00:00"/>
    <x v="0"/>
    <s v="BP-11095"/>
    <x v="162"/>
    <x v="1"/>
    <s v="United States"/>
    <s v="Peoria"/>
    <x v="10"/>
    <n v="61604"/>
    <x v="2"/>
    <s v="OFF-BI-10003982"/>
    <x v="1"/>
    <x v="8"/>
    <x v="350"/>
    <n v="12.462"/>
    <n v="3"/>
    <x v="3"/>
    <x v="384"/>
  </r>
  <r>
    <n v="395"/>
    <x v="179"/>
    <x v="160"/>
    <d v="2017-07-05T00:00:00"/>
    <x v="1"/>
    <s v="VP-21730"/>
    <x v="163"/>
    <x v="2"/>
    <s v="United States"/>
    <s v="Las Vegas"/>
    <x v="33"/>
    <n v="89115"/>
    <x v="1"/>
    <s v="OFF-BI-10004492"/>
    <x v="1"/>
    <x v="8"/>
    <x v="351"/>
    <n v="75.792000000000002"/>
    <n v="3"/>
    <x v="2"/>
    <x v="385"/>
  </r>
  <r>
    <n v="396"/>
    <x v="180"/>
    <x v="161"/>
    <d v="2017-10-19T00:00:00"/>
    <x v="0"/>
    <s v="SS-20140"/>
    <x v="164"/>
    <x v="1"/>
    <s v="United States"/>
    <s v="Warwick"/>
    <x v="34"/>
    <n v="2886"/>
    <x v="3"/>
    <s v="OFF-ST-10000798"/>
    <x v="1"/>
    <x v="4"/>
    <x v="352"/>
    <n v="49.96"/>
    <n v="2"/>
    <x v="0"/>
    <x v="386"/>
  </r>
  <r>
    <n v="397"/>
    <x v="180"/>
    <x v="161"/>
    <d v="2017-10-19T00:00:00"/>
    <x v="0"/>
    <s v="SS-20140"/>
    <x v="164"/>
    <x v="1"/>
    <s v="United States"/>
    <s v="Warwick"/>
    <x v="34"/>
    <n v="2886"/>
    <x v="3"/>
    <s v="OFF-PA-10002552"/>
    <x v="1"/>
    <x v="10"/>
    <x v="353"/>
    <n v="12.96"/>
    <n v="2"/>
    <x v="0"/>
    <x v="91"/>
  </r>
  <r>
    <n v="398"/>
    <x v="181"/>
    <x v="89"/>
    <d v="2015-11-04T00:00:00"/>
    <x v="1"/>
    <s v="HP-14815"/>
    <x v="6"/>
    <x v="2"/>
    <s v="United States"/>
    <s v="Jackson"/>
    <x v="12"/>
    <n v="49201"/>
    <x v="2"/>
    <s v="OFF-SU-10002573"/>
    <x v="1"/>
    <x v="14"/>
    <x v="354"/>
    <n v="70.12"/>
    <n v="4"/>
    <x v="0"/>
    <x v="387"/>
  </r>
  <r>
    <n v="399"/>
    <x v="182"/>
    <x v="162"/>
    <d v="2016-09-10T00:00:00"/>
    <x v="0"/>
    <s v="AG-10675"/>
    <x v="165"/>
    <x v="0"/>
    <s v="United States"/>
    <s v="Houston"/>
    <x v="5"/>
    <n v="77036"/>
    <x v="2"/>
    <s v="OFF-ST-10001580"/>
    <x v="1"/>
    <x v="4"/>
    <x v="355"/>
    <n v="35.951999999999998"/>
    <n v="3"/>
    <x v="2"/>
    <x v="388"/>
  </r>
  <r>
    <n v="400"/>
    <x v="182"/>
    <x v="162"/>
    <d v="2016-09-10T00:00:00"/>
    <x v="0"/>
    <s v="AG-10675"/>
    <x v="165"/>
    <x v="0"/>
    <s v="United States"/>
    <s v="Houston"/>
    <x v="5"/>
    <n v="77036"/>
    <x v="2"/>
    <s v="FUR-BO-10004834"/>
    <x v="0"/>
    <x v="0"/>
    <x v="26"/>
    <n v="2396.2656000000002"/>
    <n v="4"/>
    <x v="8"/>
    <x v="389"/>
  </r>
  <r>
    <n v="401"/>
    <x v="182"/>
    <x v="162"/>
    <d v="2016-09-10T00:00:00"/>
    <x v="0"/>
    <s v="AG-10675"/>
    <x v="165"/>
    <x v="0"/>
    <s v="United States"/>
    <s v="Houston"/>
    <x v="5"/>
    <n v="77036"/>
    <x v="2"/>
    <s v="OFF-ST-10000934"/>
    <x v="1"/>
    <x v="4"/>
    <x v="356"/>
    <n v="131.136"/>
    <n v="4"/>
    <x v="2"/>
    <x v="390"/>
  </r>
  <r>
    <n v="402"/>
    <x v="182"/>
    <x v="162"/>
    <d v="2016-09-10T00:00:00"/>
    <x v="0"/>
    <s v="AG-10675"/>
    <x v="165"/>
    <x v="0"/>
    <s v="United States"/>
    <s v="Houston"/>
    <x v="5"/>
    <n v="77036"/>
    <x v="2"/>
    <s v="TEC-AC-10000158"/>
    <x v="2"/>
    <x v="11"/>
    <x v="357"/>
    <n v="57.584000000000003"/>
    <n v="2"/>
    <x v="2"/>
    <x v="391"/>
  </r>
  <r>
    <n v="403"/>
    <x v="183"/>
    <x v="163"/>
    <d v="2014-12-26T00:00:00"/>
    <x v="2"/>
    <s v="LF-17185"/>
    <x v="166"/>
    <x v="0"/>
    <s v="United States"/>
    <s v="Miami"/>
    <x v="2"/>
    <n v="33180"/>
    <x v="0"/>
    <s v="OFF-PA-10001947"/>
    <x v="1"/>
    <x v="10"/>
    <x v="358"/>
    <n v="9.5679999999999996"/>
    <n v="2"/>
    <x v="2"/>
    <x v="392"/>
  </r>
  <r>
    <n v="404"/>
    <x v="184"/>
    <x v="164"/>
    <d v="2014-04-20T00:00:00"/>
    <x v="1"/>
    <s v="SP-20650"/>
    <x v="70"/>
    <x v="1"/>
    <s v="United States"/>
    <s v="Wilmington"/>
    <x v="3"/>
    <n v="28403"/>
    <x v="0"/>
    <s v="OFF-AR-10003478"/>
    <x v="1"/>
    <x v="6"/>
    <x v="359"/>
    <n v="39.072000000000003"/>
    <n v="6"/>
    <x v="2"/>
    <x v="393"/>
  </r>
  <r>
    <n v="405"/>
    <x v="185"/>
    <x v="165"/>
    <d v="2017-12-29T00:00:00"/>
    <x v="1"/>
    <s v="RF-19840"/>
    <x v="167"/>
    <x v="0"/>
    <s v="United States"/>
    <s v="New York City"/>
    <x v="15"/>
    <n v="10024"/>
    <x v="3"/>
    <s v="OFF-AP-10004249"/>
    <x v="1"/>
    <x v="9"/>
    <x v="360"/>
    <n v="35.909999999999997"/>
    <n v="3"/>
    <x v="0"/>
    <x v="394"/>
  </r>
  <r>
    <n v="406"/>
    <x v="186"/>
    <x v="166"/>
    <d v="2017-12-12T00:00:00"/>
    <x v="1"/>
    <s v="KH-16510"/>
    <x v="168"/>
    <x v="0"/>
    <s v="United States"/>
    <s v="San Francisco"/>
    <x v="1"/>
    <n v="94110"/>
    <x v="1"/>
    <s v="TEC-AC-10000158"/>
    <x v="2"/>
    <x v="11"/>
    <x v="357"/>
    <n v="179.95"/>
    <n v="5"/>
    <x v="0"/>
    <x v="395"/>
  </r>
  <r>
    <n v="407"/>
    <x v="186"/>
    <x v="166"/>
    <d v="2017-12-12T00:00:00"/>
    <x v="1"/>
    <s v="KH-16510"/>
    <x v="168"/>
    <x v="0"/>
    <s v="United States"/>
    <s v="San Francisco"/>
    <x v="1"/>
    <n v="94110"/>
    <x v="1"/>
    <s v="TEC-CO-10004115"/>
    <x v="2"/>
    <x v="16"/>
    <x v="361"/>
    <n v="1199.9760000000001"/>
    <n v="3"/>
    <x v="2"/>
    <x v="396"/>
  </r>
  <r>
    <n v="408"/>
    <x v="186"/>
    <x v="166"/>
    <d v="2017-12-12T00:00:00"/>
    <x v="1"/>
    <s v="KH-16510"/>
    <x v="168"/>
    <x v="0"/>
    <s v="United States"/>
    <s v="San Francisco"/>
    <x v="1"/>
    <n v="94110"/>
    <x v="1"/>
    <s v="OFF-PA-10003724"/>
    <x v="1"/>
    <x v="10"/>
    <x v="362"/>
    <n v="27.15"/>
    <n v="5"/>
    <x v="0"/>
    <x v="397"/>
  </r>
  <r>
    <n v="409"/>
    <x v="186"/>
    <x v="166"/>
    <d v="2017-12-12T00:00:00"/>
    <x v="1"/>
    <s v="KH-16510"/>
    <x v="168"/>
    <x v="0"/>
    <s v="United States"/>
    <s v="San Francisco"/>
    <x v="1"/>
    <n v="94110"/>
    <x v="1"/>
    <s v="FUR-TA-10002041"/>
    <x v="0"/>
    <x v="3"/>
    <x v="363"/>
    <n v="1004.024"/>
    <n v="7"/>
    <x v="2"/>
    <x v="398"/>
  </r>
  <r>
    <n v="410"/>
    <x v="186"/>
    <x v="166"/>
    <d v="2017-12-12T00:00:00"/>
    <x v="1"/>
    <s v="KH-16510"/>
    <x v="168"/>
    <x v="0"/>
    <s v="United States"/>
    <s v="San Francisco"/>
    <x v="1"/>
    <n v="94110"/>
    <x v="1"/>
    <s v="OFF-PA-10002893"/>
    <x v="1"/>
    <x v="10"/>
    <x v="364"/>
    <n v="9.68"/>
    <n v="1"/>
    <x v="0"/>
    <x v="399"/>
  </r>
  <r>
    <n v="411"/>
    <x v="186"/>
    <x v="166"/>
    <d v="2017-12-12T00:00:00"/>
    <x v="1"/>
    <s v="KH-16510"/>
    <x v="168"/>
    <x v="0"/>
    <s v="United States"/>
    <s v="San Francisco"/>
    <x v="1"/>
    <n v="94110"/>
    <x v="1"/>
    <s v="OFF-LA-10003766"/>
    <x v="1"/>
    <x v="2"/>
    <x v="365"/>
    <n v="28.35"/>
    <n v="9"/>
    <x v="0"/>
    <x v="400"/>
  </r>
  <r>
    <n v="412"/>
    <x v="186"/>
    <x v="166"/>
    <d v="2017-12-12T00:00:00"/>
    <x v="1"/>
    <s v="KH-16510"/>
    <x v="168"/>
    <x v="0"/>
    <s v="United States"/>
    <s v="San Francisco"/>
    <x v="1"/>
    <n v="94110"/>
    <x v="1"/>
    <s v="OFF-PA-10001970"/>
    <x v="1"/>
    <x v="10"/>
    <x v="366"/>
    <n v="55.98"/>
    <n v="1"/>
    <x v="0"/>
    <x v="401"/>
  </r>
  <r>
    <n v="413"/>
    <x v="186"/>
    <x v="166"/>
    <d v="2017-12-12T00:00:00"/>
    <x v="1"/>
    <s v="KH-16510"/>
    <x v="168"/>
    <x v="0"/>
    <s v="United States"/>
    <s v="San Francisco"/>
    <x v="1"/>
    <n v="94110"/>
    <x v="1"/>
    <s v="FUR-BO-10001972"/>
    <x v="0"/>
    <x v="0"/>
    <x v="367"/>
    <n v="1336.829"/>
    <n v="13"/>
    <x v="11"/>
    <x v="402"/>
  </r>
  <r>
    <n v="414"/>
    <x v="186"/>
    <x v="166"/>
    <d v="2017-12-12T00:00:00"/>
    <x v="1"/>
    <s v="KH-16510"/>
    <x v="168"/>
    <x v="0"/>
    <s v="United States"/>
    <s v="San Francisco"/>
    <x v="1"/>
    <n v="94110"/>
    <x v="1"/>
    <s v="FUR-CH-10003956"/>
    <x v="0"/>
    <x v="1"/>
    <x v="368"/>
    <n v="113.568"/>
    <n v="2"/>
    <x v="2"/>
    <x v="403"/>
  </r>
  <r>
    <n v="415"/>
    <x v="187"/>
    <x v="132"/>
    <d v="2017-11-07T00:00:00"/>
    <x v="1"/>
    <s v="KC-16675"/>
    <x v="169"/>
    <x v="1"/>
    <s v="United States"/>
    <s v="Seattle"/>
    <x v="4"/>
    <n v="98105"/>
    <x v="1"/>
    <s v="OFF-PA-10000157"/>
    <x v="1"/>
    <x v="10"/>
    <x v="369"/>
    <n v="139.86000000000001"/>
    <n v="7"/>
    <x v="0"/>
    <x v="404"/>
  </r>
  <r>
    <n v="416"/>
    <x v="187"/>
    <x v="132"/>
    <d v="2017-11-07T00:00:00"/>
    <x v="1"/>
    <s v="KC-16675"/>
    <x v="169"/>
    <x v="1"/>
    <s v="United States"/>
    <s v="Seattle"/>
    <x v="4"/>
    <n v="98105"/>
    <x v="1"/>
    <s v="FUR-CH-10001891"/>
    <x v="0"/>
    <x v="1"/>
    <x v="268"/>
    <n v="307.13600000000002"/>
    <n v="4"/>
    <x v="2"/>
    <x v="405"/>
  </r>
  <r>
    <n v="417"/>
    <x v="188"/>
    <x v="92"/>
    <d v="2017-06-28T00:00:00"/>
    <x v="1"/>
    <s v="CJ-12010"/>
    <x v="170"/>
    <x v="0"/>
    <s v="United States"/>
    <s v="Huntington Beach"/>
    <x v="1"/>
    <n v="92646"/>
    <x v="1"/>
    <s v="OFF-AR-10004344"/>
    <x v="1"/>
    <x v="6"/>
    <x v="370"/>
    <n v="95.92"/>
    <n v="8"/>
    <x v="0"/>
    <x v="406"/>
  </r>
  <r>
    <n v="418"/>
    <x v="189"/>
    <x v="167"/>
    <d v="2016-04-18T00:00:00"/>
    <x v="1"/>
    <s v="PB-19150"/>
    <x v="171"/>
    <x v="0"/>
    <s v="United States"/>
    <s v="Los Angeles"/>
    <x v="1"/>
    <n v="90004"/>
    <x v="1"/>
    <s v="FUR-CH-10004886"/>
    <x v="0"/>
    <x v="1"/>
    <x v="371"/>
    <n v="383.8"/>
    <n v="5"/>
    <x v="2"/>
    <x v="407"/>
  </r>
  <r>
    <n v="419"/>
    <x v="190"/>
    <x v="44"/>
    <d v="2017-11-10T00:00:00"/>
    <x v="1"/>
    <s v="VB-21745"/>
    <x v="146"/>
    <x v="1"/>
    <s v="United States"/>
    <s v="Richmond"/>
    <x v="0"/>
    <n v="40475"/>
    <x v="0"/>
    <s v="OFF-PA-10003845"/>
    <x v="1"/>
    <x v="10"/>
    <x v="372"/>
    <n v="5.78"/>
    <n v="1"/>
    <x v="0"/>
    <x v="408"/>
  </r>
  <r>
    <n v="420"/>
    <x v="191"/>
    <x v="168"/>
    <d v="2017-03-09T00:00:00"/>
    <x v="1"/>
    <s v="SP-20860"/>
    <x v="133"/>
    <x v="1"/>
    <s v="United States"/>
    <s v="Los Angeles"/>
    <x v="1"/>
    <n v="90045"/>
    <x v="1"/>
    <s v="OFF-AR-10001573"/>
    <x v="1"/>
    <x v="6"/>
    <x v="373"/>
    <n v="9.32"/>
    <n v="4"/>
    <x v="0"/>
    <x v="409"/>
  </r>
  <r>
    <n v="421"/>
    <x v="191"/>
    <x v="168"/>
    <d v="2017-03-09T00:00:00"/>
    <x v="1"/>
    <s v="SP-20860"/>
    <x v="133"/>
    <x v="1"/>
    <s v="United States"/>
    <s v="Los Angeles"/>
    <x v="1"/>
    <n v="90045"/>
    <x v="1"/>
    <s v="OFF-EN-10000483"/>
    <x v="1"/>
    <x v="12"/>
    <x v="374"/>
    <n v="15.25"/>
    <n v="1"/>
    <x v="0"/>
    <x v="410"/>
  </r>
  <r>
    <n v="422"/>
    <x v="192"/>
    <x v="169"/>
    <d v="2014-06-25T00:00:00"/>
    <x v="2"/>
    <s v="JE-15745"/>
    <x v="32"/>
    <x v="0"/>
    <s v="United States"/>
    <s v="Louisville"/>
    <x v="22"/>
    <n v="80027"/>
    <x v="1"/>
    <s v="TEC-AC-10004114"/>
    <x v="2"/>
    <x v="11"/>
    <x v="375"/>
    <n v="196.75200000000001"/>
    <n v="6"/>
    <x v="2"/>
    <x v="411"/>
  </r>
  <r>
    <n v="423"/>
    <x v="193"/>
    <x v="15"/>
    <d v="2017-10-23T00:00:00"/>
    <x v="1"/>
    <s v="MP-17965"/>
    <x v="172"/>
    <x v="1"/>
    <s v="United States"/>
    <s v="Lawrence"/>
    <x v="31"/>
    <n v="1841"/>
    <x v="3"/>
    <s v="FUR-FU-10004712"/>
    <x v="0"/>
    <x v="5"/>
    <x v="376"/>
    <n v="56.56"/>
    <n v="4"/>
    <x v="0"/>
    <x v="412"/>
  </r>
  <r>
    <n v="424"/>
    <x v="193"/>
    <x v="15"/>
    <d v="2017-10-23T00:00:00"/>
    <x v="1"/>
    <s v="MP-17965"/>
    <x v="172"/>
    <x v="1"/>
    <s v="United States"/>
    <s v="Lawrence"/>
    <x v="31"/>
    <n v="1841"/>
    <x v="3"/>
    <s v="OFF-ST-10000918"/>
    <x v="1"/>
    <x v="4"/>
    <x v="377"/>
    <n v="32.700000000000003"/>
    <n v="3"/>
    <x v="0"/>
    <x v="413"/>
  </r>
  <r>
    <n v="425"/>
    <x v="194"/>
    <x v="170"/>
    <d v="2017-08-23T00:00:00"/>
    <x v="0"/>
    <s v="NF-18385"/>
    <x v="173"/>
    <x v="0"/>
    <s v="United States"/>
    <s v="Jackson"/>
    <x v="35"/>
    <n v="39212"/>
    <x v="0"/>
    <s v="FUR-CH-10000015"/>
    <x v="0"/>
    <x v="1"/>
    <x v="378"/>
    <n v="866.4"/>
    <n v="4"/>
    <x v="0"/>
    <x v="414"/>
  </r>
  <r>
    <n v="426"/>
    <x v="195"/>
    <x v="51"/>
    <d v="2017-11-26T00:00:00"/>
    <x v="0"/>
    <s v="JM-15265"/>
    <x v="25"/>
    <x v="1"/>
    <s v="United States"/>
    <s v="Canton"/>
    <x v="12"/>
    <n v="48187"/>
    <x v="2"/>
    <s v="FUR-FU-10003347"/>
    <x v="0"/>
    <x v="5"/>
    <x v="379"/>
    <n v="28.4"/>
    <n v="2"/>
    <x v="0"/>
    <x v="415"/>
  </r>
  <r>
    <n v="427"/>
    <x v="195"/>
    <x v="51"/>
    <d v="2017-11-26T00:00:00"/>
    <x v="0"/>
    <s v="JM-15265"/>
    <x v="25"/>
    <x v="1"/>
    <s v="United States"/>
    <s v="Canton"/>
    <x v="12"/>
    <n v="48187"/>
    <x v="2"/>
    <s v="OFF-BI-10001543"/>
    <x v="1"/>
    <x v="8"/>
    <x v="380"/>
    <n v="287.92"/>
    <n v="8"/>
    <x v="0"/>
    <x v="416"/>
  </r>
  <r>
    <n v="428"/>
    <x v="196"/>
    <x v="171"/>
    <d v="2014-09-13T00:00:00"/>
    <x v="2"/>
    <s v="SD-20485"/>
    <x v="174"/>
    <x v="2"/>
    <s v="United States"/>
    <s v="New Rochelle"/>
    <x v="15"/>
    <n v="10801"/>
    <x v="3"/>
    <s v="TEC-MA-10000029"/>
    <x v="2"/>
    <x v="15"/>
    <x v="381"/>
    <n v="69.989999999999995"/>
    <n v="1"/>
    <x v="0"/>
    <x v="417"/>
  </r>
  <r>
    <n v="429"/>
    <x v="197"/>
    <x v="172"/>
    <d v="2017-10-08T00:00:00"/>
    <x v="1"/>
    <s v="KH-16630"/>
    <x v="175"/>
    <x v="1"/>
    <s v="United States"/>
    <s v="San Antonio"/>
    <x v="5"/>
    <n v="78207"/>
    <x v="2"/>
    <s v="OFF-AR-10000369"/>
    <x v="1"/>
    <x v="6"/>
    <x v="382"/>
    <n v="6.6719999999999997"/>
    <n v="6"/>
    <x v="2"/>
    <x v="418"/>
  </r>
  <r>
    <n v="430"/>
    <x v="198"/>
    <x v="173"/>
    <d v="2016-04-21T00:00:00"/>
    <x v="1"/>
    <s v="RB-19795"/>
    <x v="176"/>
    <x v="2"/>
    <s v="United States"/>
    <s v="Gastonia"/>
    <x v="3"/>
    <n v="28052"/>
    <x v="0"/>
    <s v="OFF-BI-10004584"/>
    <x v="1"/>
    <x v="8"/>
    <x v="383"/>
    <n v="189.58799999999999"/>
    <n v="2"/>
    <x v="6"/>
    <x v="419"/>
  </r>
  <r>
    <n v="431"/>
    <x v="198"/>
    <x v="173"/>
    <d v="2016-04-21T00:00:00"/>
    <x v="1"/>
    <s v="RB-19795"/>
    <x v="176"/>
    <x v="2"/>
    <s v="United States"/>
    <s v="Gastonia"/>
    <x v="3"/>
    <n v="28052"/>
    <x v="0"/>
    <s v="TEC-AC-10004659"/>
    <x v="2"/>
    <x v="11"/>
    <x v="172"/>
    <n v="408.74400000000003"/>
    <n v="7"/>
    <x v="2"/>
    <x v="179"/>
  </r>
  <r>
    <n v="432"/>
    <x v="198"/>
    <x v="173"/>
    <d v="2016-04-21T00:00:00"/>
    <x v="1"/>
    <s v="RB-19795"/>
    <x v="176"/>
    <x v="2"/>
    <s v="United States"/>
    <s v="Gastonia"/>
    <x v="3"/>
    <n v="28052"/>
    <x v="0"/>
    <s v="TEC-AC-10004659"/>
    <x v="2"/>
    <x v="11"/>
    <x v="172"/>
    <n v="291.95999999999998"/>
    <n v="5"/>
    <x v="2"/>
    <x v="420"/>
  </r>
  <r>
    <n v="433"/>
    <x v="198"/>
    <x v="173"/>
    <d v="2016-04-21T00:00:00"/>
    <x v="1"/>
    <s v="RB-19795"/>
    <x v="176"/>
    <x v="2"/>
    <s v="United States"/>
    <s v="Gastonia"/>
    <x v="3"/>
    <n v="28052"/>
    <x v="0"/>
    <s v="OFF-ST-10000617"/>
    <x v="1"/>
    <x v="4"/>
    <x v="384"/>
    <n v="4.7679999999999998"/>
    <n v="2"/>
    <x v="2"/>
    <x v="421"/>
  </r>
  <r>
    <n v="434"/>
    <x v="199"/>
    <x v="112"/>
    <d v="2016-06-07T00:00:00"/>
    <x v="2"/>
    <s v="DB-13060"/>
    <x v="72"/>
    <x v="0"/>
    <s v="United States"/>
    <s v="Lowell"/>
    <x v="31"/>
    <n v="1852"/>
    <x v="3"/>
    <s v="OFF-ST-10003306"/>
    <x v="1"/>
    <x v="4"/>
    <x v="385"/>
    <n v="714.3"/>
    <n v="5"/>
    <x v="0"/>
    <x v="422"/>
  </r>
  <r>
    <n v="435"/>
    <x v="200"/>
    <x v="174"/>
    <d v="2014-12-25T00:00:00"/>
    <x v="1"/>
    <s v="MK-18160"/>
    <x v="177"/>
    <x v="0"/>
    <s v="United States"/>
    <s v="Jacksonville"/>
    <x v="2"/>
    <n v="32216"/>
    <x v="0"/>
    <s v="OFF-BI-10000773"/>
    <x v="1"/>
    <x v="8"/>
    <x v="386"/>
    <n v="4.8120000000000003"/>
    <n v="2"/>
    <x v="6"/>
    <x v="423"/>
  </r>
  <r>
    <n v="436"/>
    <x v="200"/>
    <x v="174"/>
    <d v="2014-12-25T00:00:00"/>
    <x v="1"/>
    <s v="MK-18160"/>
    <x v="177"/>
    <x v="0"/>
    <s v="United States"/>
    <s v="Jacksonville"/>
    <x v="2"/>
    <n v="32216"/>
    <x v="0"/>
    <s v="TEC-AC-10002600"/>
    <x v="2"/>
    <x v="11"/>
    <x v="387"/>
    <n v="247.8"/>
    <n v="5"/>
    <x v="2"/>
    <x v="424"/>
  </r>
  <r>
    <n v="437"/>
    <x v="201"/>
    <x v="1"/>
    <d v="2016-06-14T00:00:00"/>
    <x v="0"/>
    <s v="PO-19180"/>
    <x v="178"/>
    <x v="2"/>
    <s v="United States"/>
    <s v="Chicago"/>
    <x v="10"/>
    <n v="60623"/>
    <x v="2"/>
    <s v="TEC-MA-10002937"/>
    <x v="2"/>
    <x v="15"/>
    <x v="388"/>
    <n v="1007.979"/>
    <n v="3"/>
    <x v="4"/>
    <x v="425"/>
  </r>
  <r>
    <n v="438"/>
    <x v="201"/>
    <x v="1"/>
    <d v="2016-06-14T00:00:00"/>
    <x v="0"/>
    <s v="PO-19180"/>
    <x v="178"/>
    <x v="2"/>
    <s v="United States"/>
    <s v="Chicago"/>
    <x v="10"/>
    <n v="60623"/>
    <x v="2"/>
    <s v="OFF-PA-10001970"/>
    <x v="1"/>
    <x v="10"/>
    <x v="366"/>
    <n v="313.488"/>
    <n v="7"/>
    <x v="2"/>
    <x v="426"/>
  </r>
  <r>
    <n v="439"/>
    <x v="202"/>
    <x v="175"/>
    <d v="2017-09-19T00:00:00"/>
    <x v="1"/>
    <s v="BB-11545"/>
    <x v="179"/>
    <x v="1"/>
    <s v="United States"/>
    <s v="Houston"/>
    <x v="5"/>
    <n v="77070"/>
    <x v="2"/>
    <s v="OFF-PA-10002230"/>
    <x v="1"/>
    <x v="10"/>
    <x v="389"/>
    <n v="31.872"/>
    <n v="8"/>
    <x v="2"/>
    <x v="427"/>
  </r>
  <r>
    <n v="440"/>
    <x v="203"/>
    <x v="176"/>
    <d v="2017-01-23T00:00:00"/>
    <x v="0"/>
    <s v="CV-12805"/>
    <x v="51"/>
    <x v="1"/>
    <s v="United States"/>
    <s v="New York City"/>
    <x v="15"/>
    <n v="10024"/>
    <x v="3"/>
    <s v="FUR-CH-10003396"/>
    <x v="0"/>
    <x v="1"/>
    <x v="390"/>
    <n v="207.846"/>
    <n v="3"/>
    <x v="9"/>
    <x v="428"/>
  </r>
  <r>
    <n v="441"/>
    <x v="204"/>
    <x v="64"/>
    <d v="2016-09-07T00:00:00"/>
    <x v="0"/>
    <s v="PK-19075"/>
    <x v="7"/>
    <x v="0"/>
    <s v="United States"/>
    <s v="Detroit"/>
    <x v="12"/>
    <n v="48227"/>
    <x v="2"/>
    <s v="FUR-FU-10000246"/>
    <x v="0"/>
    <x v="5"/>
    <x v="391"/>
    <n v="12.22"/>
    <n v="1"/>
    <x v="0"/>
    <x v="429"/>
  </r>
  <r>
    <n v="442"/>
    <x v="204"/>
    <x v="64"/>
    <d v="2016-09-07T00:00:00"/>
    <x v="0"/>
    <s v="PK-19075"/>
    <x v="7"/>
    <x v="0"/>
    <s v="United States"/>
    <s v="Detroit"/>
    <x v="12"/>
    <n v="48227"/>
    <x v="2"/>
    <s v="OFF-ST-10000060"/>
    <x v="1"/>
    <x v="4"/>
    <x v="392"/>
    <n v="194.94"/>
    <n v="3"/>
    <x v="0"/>
    <x v="430"/>
  </r>
  <r>
    <n v="443"/>
    <x v="204"/>
    <x v="64"/>
    <d v="2016-09-07T00:00:00"/>
    <x v="0"/>
    <s v="PK-19075"/>
    <x v="7"/>
    <x v="0"/>
    <s v="United States"/>
    <s v="Detroit"/>
    <x v="12"/>
    <n v="48227"/>
    <x v="2"/>
    <s v="OFF-ST-10003058"/>
    <x v="1"/>
    <x v="4"/>
    <x v="393"/>
    <n v="70.95"/>
    <n v="3"/>
    <x v="0"/>
    <x v="431"/>
  </r>
  <r>
    <n v="444"/>
    <x v="204"/>
    <x v="64"/>
    <d v="2016-09-07T00:00:00"/>
    <x v="0"/>
    <s v="PK-19075"/>
    <x v="7"/>
    <x v="0"/>
    <s v="United States"/>
    <s v="Detroit"/>
    <x v="12"/>
    <n v="48227"/>
    <x v="2"/>
    <s v="OFF-PA-10002222"/>
    <x v="1"/>
    <x v="10"/>
    <x v="394"/>
    <n v="91.36"/>
    <n v="4"/>
    <x v="0"/>
    <x v="432"/>
  </r>
  <r>
    <n v="445"/>
    <x v="204"/>
    <x v="64"/>
    <d v="2016-09-07T00:00:00"/>
    <x v="0"/>
    <s v="PK-19075"/>
    <x v="7"/>
    <x v="0"/>
    <s v="United States"/>
    <s v="Detroit"/>
    <x v="12"/>
    <n v="48227"/>
    <x v="2"/>
    <s v="FUR-CH-10002372"/>
    <x v="0"/>
    <x v="1"/>
    <x v="395"/>
    <n v="242.94"/>
    <n v="3"/>
    <x v="0"/>
    <x v="433"/>
  </r>
  <r>
    <n v="446"/>
    <x v="204"/>
    <x v="64"/>
    <d v="2016-09-07T00:00:00"/>
    <x v="0"/>
    <s v="PK-19075"/>
    <x v="7"/>
    <x v="0"/>
    <s v="United States"/>
    <s v="Detroit"/>
    <x v="12"/>
    <n v="48227"/>
    <x v="2"/>
    <s v="OFF-LA-10001317"/>
    <x v="1"/>
    <x v="2"/>
    <x v="396"/>
    <n v="22.05"/>
    <n v="7"/>
    <x v="0"/>
    <x v="434"/>
  </r>
  <r>
    <n v="447"/>
    <x v="205"/>
    <x v="177"/>
    <d v="2017-03-25T00:00:00"/>
    <x v="0"/>
    <s v="TB-21595"/>
    <x v="180"/>
    <x v="0"/>
    <s v="United States"/>
    <s v="Columbus"/>
    <x v="14"/>
    <n v="47201"/>
    <x v="2"/>
    <s v="FUR-FU-10000206"/>
    <x v="0"/>
    <x v="5"/>
    <x v="397"/>
    <n v="2.91"/>
    <n v="1"/>
    <x v="0"/>
    <x v="435"/>
  </r>
  <r>
    <n v="448"/>
    <x v="206"/>
    <x v="178"/>
    <d v="2016-04-03T00:00:00"/>
    <x v="0"/>
    <s v="RB-19360"/>
    <x v="181"/>
    <x v="0"/>
    <s v="United States"/>
    <s v="Auburn"/>
    <x v="15"/>
    <n v="13021"/>
    <x v="3"/>
    <s v="OFF-AR-10000588"/>
    <x v="1"/>
    <x v="6"/>
    <x v="398"/>
    <n v="59.52"/>
    <n v="3"/>
    <x v="0"/>
    <x v="436"/>
  </r>
  <r>
    <n v="449"/>
    <x v="206"/>
    <x v="178"/>
    <d v="2016-04-03T00:00:00"/>
    <x v="0"/>
    <s v="RB-19360"/>
    <x v="181"/>
    <x v="0"/>
    <s v="United States"/>
    <s v="Auburn"/>
    <x v="15"/>
    <n v="13021"/>
    <x v="3"/>
    <s v="OFF-ST-10001469"/>
    <x v="1"/>
    <x v="4"/>
    <x v="399"/>
    <n v="161.94"/>
    <n v="3"/>
    <x v="0"/>
    <x v="437"/>
  </r>
  <r>
    <n v="450"/>
    <x v="206"/>
    <x v="178"/>
    <d v="2016-04-03T00:00:00"/>
    <x v="0"/>
    <s v="RB-19360"/>
    <x v="181"/>
    <x v="0"/>
    <s v="United States"/>
    <s v="Auburn"/>
    <x v="15"/>
    <n v="13021"/>
    <x v="3"/>
    <s v="OFF-AR-10001953"/>
    <x v="1"/>
    <x v="6"/>
    <x v="400"/>
    <n v="263.88"/>
    <n v="6"/>
    <x v="0"/>
    <x v="438"/>
  </r>
  <r>
    <n v="451"/>
    <x v="206"/>
    <x v="178"/>
    <d v="2016-04-03T00:00:00"/>
    <x v="0"/>
    <s v="RB-19360"/>
    <x v="181"/>
    <x v="0"/>
    <s v="United States"/>
    <s v="Auburn"/>
    <x v="15"/>
    <n v="13021"/>
    <x v="3"/>
    <s v="OFF-AR-10003156"/>
    <x v="1"/>
    <x v="6"/>
    <x v="401"/>
    <n v="30.48"/>
    <n v="3"/>
    <x v="0"/>
    <x v="439"/>
  </r>
  <r>
    <n v="452"/>
    <x v="206"/>
    <x v="178"/>
    <d v="2016-04-03T00:00:00"/>
    <x v="0"/>
    <s v="RB-19360"/>
    <x v="181"/>
    <x v="0"/>
    <s v="United States"/>
    <s v="Auburn"/>
    <x v="15"/>
    <n v="13021"/>
    <x v="3"/>
    <s v="OFF-AR-10004974"/>
    <x v="1"/>
    <x v="6"/>
    <x v="402"/>
    <n v="9.84"/>
    <n v="3"/>
    <x v="0"/>
    <x v="301"/>
  </r>
  <r>
    <n v="453"/>
    <x v="206"/>
    <x v="178"/>
    <d v="2016-04-03T00:00:00"/>
    <x v="0"/>
    <s v="RB-19360"/>
    <x v="181"/>
    <x v="0"/>
    <s v="United States"/>
    <s v="Auburn"/>
    <x v="15"/>
    <n v="13021"/>
    <x v="3"/>
    <s v="TEC-PH-10002365"/>
    <x v="2"/>
    <x v="7"/>
    <x v="403"/>
    <n v="35.119999999999997"/>
    <n v="4"/>
    <x v="0"/>
    <x v="440"/>
  </r>
  <r>
    <n v="454"/>
    <x v="207"/>
    <x v="179"/>
    <d v="2017-10-24T00:00:00"/>
    <x v="1"/>
    <s v="EB-13705"/>
    <x v="182"/>
    <x v="1"/>
    <s v="United States"/>
    <s v="Akron"/>
    <x v="24"/>
    <n v="44312"/>
    <x v="3"/>
    <s v="FUR-TA-10001539"/>
    <x v="0"/>
    <x v="3"/>
    <x v="10"/>
    <n v="284.36399999999998"/>
    <n v="2"/>
    <x v="10"/>
    <x v="441"/>
  </r>
  <r>
    <n v="455"/>
    <x v="207"/>
    <x v="179"/>
    <d v="2017-10-24T00:00:00"/>
    <x v="1"/>
    <s v="EB-13705"/>
    <x v="182"/>
    <x v="1"/>
    <s v="United States"/>
    <s v="Akron"/>
    <x v="24"/>
    <n v="44312"/>
    <x v="3"/>
    <s v="OFF-ST-10000142"/>
    <x v="1"/>
    <x v="4"/>
    <x v="404"/>
    <n v="665.40800000000002"/>
    <n v="2"/>
    <x v="2"/>
    <x v="442"/>
  </r>
  <r>
    <n v="456"/>
    <x v="208"/>
    <x v="180"/>
    <d v="2016-12-17T00:00:00"/>
    <x v="1"/>
    <s v="KH-16630"/>
    <x v="175"/>
    <x v="1"/>
    <s v="United States"/>
    <s v="Norman"/>
    <x v="26"/>
    <n v="73071"/>
    <x v="2"/>
    <s v="TEC-AC-10001772"/>
    <x v="2"/>
    <x v="11"/>
    <x v="405"/>
    <n v="63.88"/>
    <n v="4"/>
    <x v="0"/>
    <x v="443"/>
  </r>
  <r>
    <n v="457"/>
    <x v="209"/>
    <x v="181"/>
    <d v="2014-02-18T00:00:00"/>
    <x v="1"/>
    <s v="SC-20095"/>
    <x v="183"/>
    <x v="0"/>
    <s v="United States"/>
    <s v="Concord"/>
    <x v="1"/>
    <n v="94521"/>
    <x v="1"/>
    <s v="FUR-CH-10000225"/>
    <x v="0"/>
    <x v="1"/>
    <x v="406"/>
    <n v="129.56800000000001"/>
    <n v="2"/>
    <x v="2"/>
    <x v="444"/>
  </r>
  <r>
    <n v="458"/>
    <x v="210"/>
    <x v="182"/>
    <d v="2016-10-01T00:00:00"/>
    <x v="1"/>
    <s v="NF-18385"/>
    <x v="173"/>
    <x v="0"/>
    <s v="United States"/>
    <s v="Decatur"/>
    <x v="10"/>
    <n v="62521"/>
    <x v="2"/>
    <s v="FUR-CH-10002331"/>
    <x v="0"/>
    <x v="1"/>
    <x v="407"/>
    <n v="747.55799999999999"/>
    <n v="3"/>
    <x v="4"/>
    <x v="445"/>
  </r>
  <r>
    <n v="459"/>
    <x v="210"/>
    <x v="182"/>
    <d v="2016-10-01T00:00:00"/>
    <x v="1"/>
    <s v="NF-18385"/>
    <x v="173"/>
    <x v="0"/>
    <s v="United States"/>
    <s v="Decatur"/>
    <x v="10"/>
    <n v="62521"/>
    <x v="2"/>
    <s v="OFF-EN-10001415"/>
    <x v="1"/>
    <x v="12"/>
    <x v="153"/>
    <n v="8.9280000000000008"/>
    <n v="2"/>
    <x v="2"/>
    <x v="446"/>
  </r>
  <r>
    <n v="460"/>
    <x v="211"/>
    <x v="83"/>
    <d v="2015-12-22T00:00:00"/>
    <x v="1"/>
    <s v="JH-15985"/>
    <x v="98"/>
    <x v="0"/>
    <s v="United States"/>
    <s v="Seattle"/>
    <x v="4"/>
    <n v="98115"/>
    <x v="1"/>
    <s v="OFF-AP-10002472"/>
    <x v="1"/>
    <x v="9"/>
    <x v="408"/>
    <n v="103.92"/>
    <n v="4"/>
    <x v="0"/>
    <x v="447"/>
  </r>
  <r>
    <n v="461"/>
    <x v="211"/>
    <x v="83"/>
    <d v="2015-12-22T00:00:00"/>
    <x v="1"/>
    <s v="JH-15985"/>
    <x v="98"/>
    <x v="0"/>
    <s v="United States"/>
    <s v="Seattle"/>
    <x v="4"/>
    <n v="98115"/>
    <x v="1"/>
    <s v="TEC-AC-10004571"/>
    <x v="2"/>
    <x v="11"/>
    <x v="409"/>
    <n v="899.91"/>
    <n v="9"/>
    <x v="0"/>
    <x v="448"/>
  </r>
  <r>
    <n v="462"/>
    <x v="211"/>
    <x v="83"/>
    <d v="2015-12-22T00:00:00"/>
    <x v="1"/>
    <s v="JH-15985"/>
    <x v="98"/>
    <x v="0"/>
    <s v="United States"/>
    <s v="Seattle"/>
    <x v="4"/>
    <n v="98115"/>
    <x v="1"/>
    <s v="OFF-BI-10001098"/>
    <x v="1"/>
    <x v="8"/>
    <x v="410"/>
    <n v="51.311999999999998"/>
    <n v="3"/>
    <x v="2"/>
    <x v="449"/>
  </r>
  <r>
    <n v="463"/>
    <x v="212"/>
    <x v="183"/>
    <d v="2016-04-29T00:00:00"/>
    <x v="1"/>
    <s v="TN-21040"/>
    <x v="184"/>
    <x v="2"/>
    <s v="United States"/>
    <s v="Phoenix"/>
    <x v="16"/>
    <n v="85023"/>
    <x v="1"/>
    <s v="FUR-FU-10000023"/>
    <x v="0"/>
    <x v="5"/>
    <x v="325"/>
    <n v="23.56"/>
    <n v="5"/>
    <x v="2"/>
    <x v="450"/>
  </r>
  <r>
    <n v="464"/>
    <x v="212"/>
    <x v="183"/>
    <d v="2016-04-29T00:00:00"/>
    <x v="1"/>
    <s v="TN-21040"/>
    <x v="184"/>
    <x v="2"/>
    <s v="United States"/>
    <s v="Phoenix"/>
    <x v="16"/>
    <n v="85023"/>
    <x v="1"/>
    <s v="FUR-TA-10001889"/>
    <x v="0"/>
    <x v="3"/>
    <x v="411"/>
    <n v="1272.6300000000001"/>
    <n v="6"/>
    <x v="5"/>
    <x v="451"/>
  </r>
  <r>
    <n v="465"/>
    <x v="212"/>
    <x v="183"/>
    <d v="2016-04-29T00:00:00"/>
    <x v="1"/>
    <s v="TN-21040"/>
    <x v="184"/>
    <x v="2"/>
    <s v="United States"/>
    <s v="Phoenix"/>
    <x v="16"/>
    <n v="85023"/>
    <x v="1"/>
    <s v="OFF-BI-10000315"/>
    <x v="1"/>
    <x v="8"/>
    <x v="412"/>
    <n v="28.484999999999999"/>
    <n v="5"/>
    <x v="6"/>
    <x v="452"/>
  </r>
  <r>
    <n v="466"/>
    <x v="212"/>
    <x v="183"/>
    <d v="2016-04-29T00:00:00"/>
    <x v="1"/>
    <s v="TN-21040"/>
    <x v="184"/>
    <x v="2"/>
    <s v="United States"/>
    <s v="Phoenix"/>
    <x v="16"/>
    <n v="85023"/>
    <x v="1"/>
    <s v="OFF-SU-10003505"/>
    <x v="1"/>
    <x v="14"/>
    <x v="413"/>
    <n v="185.376"/>
    <n v="2"/>
    <x v="2"/>
    <x v="453"/>
  </r>
  <r>
    <n v="467"/>
    <x v="212"/>
    <x v="183"/>
    <d v="2016-04-29T00:00:00"/>
    <x v="1"/>
    <s v="TN-21040"/>
    <x v="184"/>
    <x v="2"/>
    <s v="United States"/>
    <s v="Phoenix"/>
    <x v="16"/>
    <n v="85023"/>
    <x v="1"/>
    <s v="OFF-AP-10002578"/>
    <x v="1"/>
    <x v="9"/>
    <x v="414"/>
    <n v="78.272000000000006"/>
    <n v="2"/>
    <x v="2"/>
    <x v="454"/>
  </r>
  <r>
    <n v="468"/>
    <x v="213"/>
    <x v="184"/>
    <d v="2015-01-24T00:00:00"/>
    <x v="1"/>
    <s v="JS-15940"/>
    <x v="185"/>
    <x v="2"/>
    <s v="United States"/>
    <s v="Park Ridge"/>
    <x v="10"/>
    <n v="60068"/>
    <x v="2"/>
    <s v="FUR-FU-10002918"/>
    <x v="0"/>
    <x v="5"/>
    <x v="269"/>
    <n v="254.744"/>
    <n v="7"/>
    <x v="7"/>
    <x v="455"/>
  </r>
  <r>
    <n v="469"/>
    <x v="214"/>
    <x v="185"/>
    <d v="2017-04-04T00:00:00"/>
    <x v="1"/>
    <s v="DS-13180"/>
    <x v="103"/>
    <x v="1"/>
    <s v="United States"/>
    <s v="Amarillo"/>
    <x v="5"/>
    <n v="79109"/>
    <x v="2"/>
    <s v="FUR-BO-10002824"/>
    <x v="0"/>
    <x v="0"/>
    <x v="415"/>
    <n v="205.33279999999999"/>
    <n v="2"/>
    <x v="8"/>
    <x v="456"/>
  </r>
  <r>
    <n v="470"/>
    <x v="215"/>
    <x v="186"/>
    <d v="2016-12-20T00:00:00"/>
    <x v="0"/>
    <s v="CC-12670"/>
    <x v="113"/>
    <x v="0"/>
    <s v="United States"/>
    <s v="Chicago"/>
    <x v="10"/>
    <n v="60610"/>
    <x v="2"/>
    <s v="OFF-BI-10002194"/>
    <x v="1"/>
    <x v="8"/>
    <x v="416"/>
    <n v="4.7880000000000003"/>
    <n v="3"/>
    <x v="3"/>
    <x v="457"/>
  </r>
  <r>
    <n v="471"/>
    <x v="216"/>
    <x v="139"/>
    <d v="2015-12-24T00:00:00"/>
    <x v="1"/>
    <s v="MH-17785"/>
    <x v="186"/>
    <x v="1"/>
    <s v="United States"/>
    <s v="Lindenhurst"/>
    <x v="15"/>
    <n v="11757"/>
    <x v="3"/>
    <s v="OFF-PA-10004071"/>
    <x v="1"/>
    <x v="10"/>
    <x v="417"/>
    <n v="55.48"/>
    <n v="1"/>
    <x v="0"/>
    <x v="458"/>
  </r>
  <r>
    <n v="472"/>
    <x v="217"/>
    <x v="187"/>
    <d v="2014-11-11T00:00:00"/>
    <x v="0"/>
    <s v="JP-15520"/>
    <x v="187"/>
    <x v="0"/>
    <s v="United States"/>
    <s v="San Francisco"/>
    <x v="1"/>
    <n v="94110"/>
    <x v="1"/>
    <s v="OFF-ST-10002743"/>
    <x v="1"/>
    <x v="4"/>
    <x v="418"/>
    <n v="340.92"/>
    <n v="3"/>
    <x v="0"/>
    <x v="459"/>
  </r>
  <r>
    <n v="473"/>
    <x v="217"/>
    <x v="187"/>
    <d v="2014-11-11T00:00:00"/>
    <x v="0"/>
    <s v="JP-15520"/>
    <x v="187"/>
    <x v="0"/>
    <s v="United States"/>
    <s v="San Francisco"/>
    <x v="1"/>
    <n v="94110"/>
    <x v="1"/>
    <s v="FUR-BO-10001601"/>
    <x v="0"/>
    <x v="0"/>
    <x v="419"/>
    <n v="222.666"/>
    <n v="2"/>
    <x v="11"/>
    <x v="460"/>
  </r>
  <r>
    <n v="474"/>
    <x v="217"/>
    <x v="187"/>
    <d v="2014-11-11T00:00:00"/>
    <x v="0"/>
    <s v="JP-15520"/>
    <x v="187"/>
    <x v="0"/>
    <s v="United States"/>
    <s v="San Francisco"/>
    <x v="1"/>
    <n v="94110"/>
    <x v="1"/>
    <s v="TEC-PH-10002680"/>
    <x v="2"/>
    <x v="7"/>
    <x v="420"/>
    <n v="703.96799999999996"/>
    <n v="4"/>
    <x v="2"/>
    <x v="461"/>
  </r>
  <r>
    <n v="475"/>
    <x v="217"/>
    <x v="187"/>
    <d v="2014-11-11T00:00:00"/>
    <x v="0"/>
    <s v="JP-15520"/>
    <x v="187"/>
    <x v="0"/>
    <s v="United States"/>
    <s v="San Francisco"/>
    <x v="1"/>
    <n v="94110"/>
    <x v="1"/>
    <s v="OFF-ST-10001321"/>
    <x v="1"/>
    <x v="4"/>
    <x v="421"/>
    <n v="92.52"/>
    <n v="6"/>
    <x v="0"/>
    <x v="462"/>
  </r>
  <r>
    <n v="476"/>
    <x v="217"/>
    <x v="187"/>
    <d v="2014-11-11T00:00:00"/>
    <x v="0"/>
    <s v="JP-15520"/>
    <x v="187"/>
    <x v="0"/>
    <s v="United States"/>
    <s v="San Francisco"/>
    <x v="1"/>
    <n v="94110"/>
    <x v="1"/>
    <s v="OFF-PA-10001509"/>
    <x v="1"/>
    <x v="10"/>
    <x v="422"/>
    <n v="62.65"/>
    <n v="7"/>
    <x v="0"/>
    <x v="463"/>
  </r>
  <r>
    <n v="477"/>
    <x v="217"/>
    <x v="187"/>
    <d v="2014-11-11T00:00:00"/>
    <x v="0"/>
    <s v="JP-15520"/>
    <x v="187"/>
    <x v="0"/>
    <s v="United States"/>
    <s v="San Francisco"/>
    <x v="1"/>
    <n v="94110"/>
    <x v="1"/>
    <s v="OFF-PA-10003465"/>
    <x v="1"/>
    <x v="10"/>
    <x v="423"/>
    <n v="94.85"/>
    <n v="5"/>
    <x v="0"/>
    <x v="464"/>
  </r>
  <r>
    <n v="478"/>
    <x v="218"/>
    <x v="188"/>
    <d v="2016-07-19T00:00:00"/>
    <x v="1"/>
    <s v="KH-16690"/>
    <x v="120"/>
    <x v="1"/>
    <s v="United States"/>
    <s v="Los Angeles"/>
    <x v="1"/>
    <n v="90008"/>
    <x v="1"/>
    <s v="TEC-PH-10000149"/>
    <x v="2"/>
    <x v="7"/>
    <x v="424"/>
    <n v="95.76"/>
    <n v="6"/>
    <x v="2"/>
    <x v="465"/>
  </r>
  <r>
    <n v="479"/>
    <x v="219"/>
    <x v="189"/>
    <d v="2016-11-02T00:00:00"/>
    <x v="1"/>
    <s v="JE-15475"/>
    <x v="188"/>
    <x v="0"/>
    <s v="United States"/>
    <s v="Troy"/>
    <x v="15"/>
    <n v="12180"/>
    <x v="3"/>
    <s v="FUR-FU-10002671"/>
    <x v="0"/>
    <x v="5"/>
    <x v="278"/>
    <n v="40.200000000000003"/>
    <n v="3"/>
    <x v="0"/>
    <x v="466"/>
  </r>
  <r>
    <n v="480"/>
    <x v="220"/>
    <x v="190"/>
    <d v="2016-07-02T00:00:00"/>
    <x v="1"/>
    <s v="JG-15805"/>
    <x v="189"/>
    <x v="1"/>
    <s v="United States"/>
    <s v="New York City"/>
    <x v="15"/>
    <n v="10024"/>
    <x v="3"/>
    <s v="OFF-AR-10003045"/>
    <x v="1"/>
    <x v="6"/>
    <x v="425"/>
    <n v="14.7"/>
    <n v="5"/>
    <x v="0"/>
    <x v="467"/>
  </r>
  <r>
    <n v="481"/>
    <x v="220"/>
    <x v="190"/>
    <d v="2016-07-02T00:00:00"/>
    <x v="1"/>
    <s v="JG-15805"/>
    <x v="189"/>
    <x v="1"/>
    <s v="United States"/>
    <s v="New York City"/>
    <x v="15"/>
    <n v="10024"/>
    <x v="3"/>
    <s v="OFF-ST-10000689"/>
    <x v="1"/>
    <x v="4"/>
    <x v="426"/>
    <n v="704.25"/>
    <n v="5"/>
    <x v="0"/>
    <x v="468"/>
  </r>
  <r>
    <n v="482"/>
    <x v="221"/>
    <x v="191"/>
    <d v="2014-10-10T00:00:00"/>
    <x v="1"/>
    <s v="XP-21865"/>
    <x v="190"/>
    <x v="0"/>
    <s v="United States"/>
    <s v="San Diego"/>
    <x v="1"/>
    <n v="92024"/>
    <x v="1"/>
    <s v="TEC-AC-10001445"/>
    <x v="2"/>
    <x v="11"/>
    <x v="427"/>
    <n v="9.09"/>
    <n v="3"/>
    <x v="0"/>
    <x v="469"/>
  </r>
  <r>
    <n v="483"/>
    <x v="222"/>
    <x v="192"/>
    <d v="2014-07-27T00:00:00"/>
    <x v="1"/>
    <s v="EM-14065"/>
    <x v="191"/>
    <x v="0"/>
    <s v="United States"/>
    <s v="New York City"/>
    <x v="15"/>
    <n v="10024"/>
    <x v="3"/>
    <s v="OFF-AR-10002053"/>
    <x v="1"/>
    <x v="6"/>
    <x v="79"/>
    <n v="5.96"/>
    <n v="2"/>
    <x v="0"/>
    <x v="470"/>
  </r>
  <r>
    <n v="484"/>
    <x v="222"/>
    <x v="192"/>
    <d v="2014-07-27T00:00:00"/>
    <x v="1"/>
    <s v="EM-14065"/>
    <x v="191"/>
    <x v="0"/>
    <s v="United States"/>
    <s v="New York City"/>
    <x v="15"/>
    <n v="10024"/>
    <x v="3"/>
    <s v="TEC-AC-10002567"/>
    <x v="2"/>
    <x v="11"/>
    <x v="428"/>
    <n v="159.97999999999999"/>
    <n v="2"/>
    <x v="0"/>
    <x v="471"/>
  </r>
  <r>
    <n v="485"/>
    <x v="223"/>
    <x v="193"/>
    <d v="2017-06-13T00:00:00"/>
    <x v="2"/>
    <s v="MT-18070"/>
    <x v="192"/>
    <x v="2"/>
    <s v="United States"/>
    <s v="Los Angeles"/>
    <x v="1"/>
    <n v="90045"/>
    <x v="1"/>
    <s v="OFF-LA-10003923"/>
    <x v="1"/>
    <x v="2"/>
    <x v="429"/>
    <n v="29.6"/>
    <n v="2"/>
    <x v="0"/>
    <x v="472"/>
  </r>
  <r>
    <n v="486"/>
    <x v="223"/>
    <x v="193"/>
    <d v="2017-06-13T00:00:00"/>
    <x v="2"/>
    <s v="MT-18070"/>
    <x v="192"/>
    <x v="2"/>
    <s v="United States"/>
    <s v="Los Angeles"/>
    <x v="1"/>
    <n v="90045"/>
    <x v="1"/>
    <s v="FUR-BO-10001337"/>
    <x v="0"/>
    <x v="0"/>
    <x v="430"/>
    <n v="514.16499999999996"/>
    <n v="5"/>
    <x v="11"/>
    <x v="473"/>
  </r>
  <r>
    <n v="487"/>
    <x v="223"/>
    <x v="193"/>
    <d v="2017-06-13T00:00:00"/>
    <x v="2"/>
    <s v="MT-18070"/>
    <x v="192"/>
    <x v="2"/>
    <s v="United States"/>
    <s v="Los Angeles"/>
    <x v="1"/>
    <n v="90045"/>
    <x v="1"/>
    <s v="TEC-PH-10001924"/>
    <x v="2"/>
    <x v="7"/>
    <x v="431"/>
    <n v="279.95999999999998"/>
    <n v="5"/>
    <x v="2"/>
    <x v="474"/>
  </r>
  <r>
    <n v="488"/>
    <x v="224"/>
    <x v="194"/>
    <d v="2014-10-31T00:00:00"/>
    <x v="2"/>
    <s v="SA-20830"/>
    <x v="193"/>
    <x v="0"/>
    <s v="United States"/>
    <s v="Chicago"/>
    <x v="10"/>
    <n v="60610"/>
    <x v="2"/>
    <s v="TEC-PH-10001363"/>
    <x v="2"/>
    <x v="7"/>
    <x v="432"/>
    <n v="2735.9520000000002"/>
    <n v="6"/>
    <x v="2"/>
    <x v="475"/>
  </r>
  <r>
    <n v="489"/>
    <x v="225"/>
    <x v="3"/>
    <d v="2014-06-13T00:00:00"/>
    <x v="0"/>
    <s v="CW-11905"/>
    <x v="194"/>
    <x v="2"/>
    <s v="United States"/>
    <s v="Huntsville"/>
    <x v="5"/>
    <n v="77340"/>
    <x v="2"/>
    <s v="TEC-PH-10000376"/>
    <x v="2"/>
    <x v="7"/>
    <x v="433"/>
    <n v="7.992"/>
    <n v="1"/>
    <x v="2"/>
    <x v="476"/>
  </r>
  <r>
    <n v="490"/>
    <x v="225"/>
    <x v="3"/>
    <d v="2014-06-13T00:00:00"/>
    <x v="0"/>
    <s v="CW-11905"/>
    <x v="194"/>
    <x v="2"/>
    <s v="United States"/>
    <s v="Huntsville"/>
    <x v="5"/>
    <n v="77340"/>
    <x v="2"/>
    <s v="TEC-AC-10000303"/>
    <x v="2"/>
    <x v="11"/>
    <x v="434"/>
    <n v="63.984000000000002"/>
    <n v="2"/>
    <x v="2"/>
    <x v="477"/>
  </r>
  <r>
    <n v="491"/>
    <x v="225"/>
    <x v="3"/>
    <d v="2014-06-13T00:00:00"/>
    <x v="0"/>
    <s v="CW-11905"/>
    <x v="194"/>
    <x v="2"/>
    <s v="United States"/>
    <s v="Huntsville"/>
    <x v="5"/>
    <n v="77340"/>
    <x v="2"/>
    <s v="OFF-AR-10001953"/>
    <x v="1"/>
    <x v="6"/>
    <x v="400"/>
    <n v="70.367999999999995"/>
    <n v="2"/>
    <x v="2"/>
    <x v="478"/>
  </r>
  <r>
    <n v="492"/>
    <x v="226"/>
    <x v="80"/>
    <d v="2014-09-19T00:00:00"/>
    <x v="1"/>
    <s v="AJ-10960"/>
    <x v="195"/>
    <x v="0"/>
    <s v="United States"/>
    <s v="Rochester"/>
    <x v="15"/>
    <n v="14609"/>
    <x v="3"/>
    <s v="OFF-ST-10001809"/>
    <x v="1"/>
    <x v="4"/>
    <x v="435"/>
    <n v="449.15"/>
    <n v="5"/>
    <x v="0"/>
    <x v="479"/>
  </r>
  <r>
    <n v="493"/>
    <x v="226"/>
    <x v="80"/>
    <d v="2014-09-19T00:00:00"/>
    <x v="1"/>
    <s v="AJ-10960"/>
    <x v="195"/>
    <x v="0"/>
    <s v="United States"/>
    <s v="Rochester"/>
    <x v="15"/>
    <n v="14609"/>
    <x v="3"/>
    <s v="OFF-EN-10003845"/>
    <x v="1"/>
    <x v="12"/>
    <x v="436"/>
    <n v="11.07"/>
    <n v="3"/>
    <x v="0"/>
    <x v="480"/>
  </r>
  <r>
    <n v="494"/>
    <x v="227"/>
    <x v="195"/>
    <d v="2016-05-14T00:00:00"/>
    <x v="1"/>
    <s v="SS-20590"/>
    <x v="196"/>
    <x v="0"/>
    <s v="United States"/>
    <s v="Seattle"/>
    <x v="4"/>
    <n v="98115"/>
    <x v="1"/>
    <s v="TEC-AC-10000991"/>
    <x v="2"/>
    <x v="11"/>
    <x v="437"/>
    <n v="93.98"/>
    <n v="2"/>
    <x v="0"/>
    <x v="481"/>
  </r>
  <r>
    <n v="495"/>
    <x v="228"/>
    <x v="196"/>
    <d v="2016-03-21T00:00:00"/>
    <x v="0"/>
    <s v="RO-19780"/>
    <x v="197"/>
    <x v="0"/>
    <s v="United States"/>
    <s v="Memphis"/>
    <x v="18"/>
    <n v="38109"/>
    <x v="0"/>
    <s v="FUR-TA-10001857"/>
    <x v="0"/>
    <x v="3"/>
    <x v="438"/>
    <n v="189.88200000000001"/>
    <n v="3"/>
    <x v="10"/>
    <x v="482"/>
  </r>
  <r>
    <n v="496"/>
    <x v="229"/>
    <x v="17"/>
    <d v="2015-12-31T00:00:00"/>
    <x v="1"/>
    <s v="MD-17350"/>
    <x v="198"/>
    <x v="0"/>
    <s v="United States"/>
    <s v="Fayetteville"/>
    <x v="36"/>
    <n v="72701"/>
    <x v="0"/>
    <s v="OFF-EN-10001434"/>
    <x v="1"/>
    <x v="12"/>
    <x v="439"/>
    <n v="105.42"/>
    <n v="2"/>
    <x v="0"/>
    <x v="483"/>
  </r>
  <r>
    <n v="497"/>
    <x v="230"/>
    <x v="197"/>
    <d v="2016-07-31T00:00:00"/>
    <x v="1"/>
    <s v="SC-20095"/>
    <x v="183"/>
    <x v="0"/>
    <s v="United States"/>
    <s v="Costa Mesa"/>
    <x v="1"/>
    <n v="92627"/>
    <x v="1"/>
    <s v="OFF-BI-10002498"/>
    <x v="1"/>
    <x v="8"/>
    <x v="440"/>
    <n v="119.616"/>
    <n v="8"/>
    <x v="2"/>
    <x v="484"/>
  </r>
  <r>
    <n v="498"/>
    <x v="230"/>
    <x v="197"/>
    <d v="2016-07-31T00:00:00"/>
    <x v="1"/>
    <s v="SC-20095"/>
    <x v="183"/>
    <x v="0"/>
    <s v="United States"/>
    <s v="Costa Mesa"/>
    <x v="1"/>
    <n v="92627"/>
    <x v="1"/>
    <s v="FUR-FU-10004864"/>
    <x v="0"/>
    <x v="5"/>
    <x v="441"/>
    <n v="255.76"/>
    <n v="4"/>
    <x v="0"/>
    <x v="485"/>
  </r>
  <r>
    <n v="499"/>
    <x v="230"/>
    <x v="197"/>
    <d v="2016-07-31T00:00:00"/>
    <x v="1"/>
    <s v="SC-20095"/>
    <x v="183"/>
    <x v="0"/>
    <s v="United States"/>
    <s v="Costa Mesa"/>
    <x v="1"/>
    <n v="92627"/>
    <x v="1"/>
    <s v="FUR-CH-10002602"/>
    <x v="0"/>
    <x v="1"/>
    <x v="291"/>
    <n v="241.56800000000001"/>
    <n v="2"/>
    <x v="2"/>
    <x v="486"/>
  </r>
  <r>
    <n v="500"/>
    <x v="230"/>
    <x v="197"/>
    <d v="2016-07-31T00:00:00"/>
    <x v="1"/>
    <s v="SC-20095"/>
    <x v="183"/>
    <x v="0"/>
    <s v="United States"/>
    <s v="Costa Mesa"/>
    <x v="1"/>
    <n v="92627"/>
    <x v="1"/>
    <s v="FUR-FU-10000073"/>
    <x v="0"/>
    <x v="5"/>
    <x v="442"/>
    <n v="69.3"/>
    <n v="9"/>
    <x v="0"/>
    <x v="487"/>
  </r>
  <r>
    <n v="501"/>
    <x v="231"/>
    <x v="198"/>
    <d v="2016-06-04T00:00:00"/>
    <x v="1"/>
    <s v="MY-17380"/>
    <x v="199"/>
    <x v="1"/>
    <s v="United States"/>
    <s v="Parker"/>
    <x v="22"/>
    <n v="80134"/>
    <x v="1"/>
    <s v="OFF-BI-10001670"/>
    <x v="1"/>
    <x v="8"/>
    <x v="443"/>
    <n v="22.62"/>
    <n v="2"/>
    <x v="6"/>
    <x v="488"/>
  </r>
  <r>
    <n v="502"/>
    <x v="231"/>
    <x v="198"/>
    <d v="2016-06-04T00:00:00"/>
    <x v="1"/>
    <s v="MY-17380"/>
    <x v="199"/>
    <x v="1"/>
    <s v="United States"/>
    <s v="Parker"/>
    <x v="22"/>
    <n v="80134"/>
    <x v="1"/>
    <s v="OFF-BI-10001658"/>
    <x v="1"/>
    <x v="8"/>
    <x v="444"/>
    <n v="14.952"/>
    <n v="2"/>
    <x v="6"/>
    <x v="489"/>
  </r>
  <r>
    <n v="503"/>
    <x v="231"/>
    <x v="198"/>
    <d v="2016-06-04T00:00:00"/>
    <x v="1"/>
    <s v="MY-17380"/>
    <x v="199"/>
    <x v="1"/>
    <s v="United States"/>
    <s v="Parker"/>
    <x v="22"/>
    <n v="80134"/>
    <x v="1"/>
    <s v="FUR-CH-10001215"/>
    <x v="0"/>
    <x v="1"/>
    <x v="445"/>
    <n v="801.56799999999998"/>
    <n v="2"/>
    <x v="2"/>
    <x v="490"/>
  </r>
  <r>
    <n v="504"/>
    <x v="231"/>
    <x v="198"/>
    <d v="2016-06-04T00:00:00"/>
    <x v="1"/>
    <s v="MY-17380"/>
    <x v="199"/>
    <x v="1"/>
    <s v="United States"/>
    <s v="Parker"/>
    <x v="22"/>
    <n v="80134"/>
    <x v="1"/>
    <s v="OFF-BI-10000831"/>
    <x v="1"/>
    <x v="8"/>
    <x v="446"/>
    <n v="2.3759999999999999"/>
    <n v="3"/>
    <x v="6"/>
    <x v="491"/>
  </r>
  <r>
    <n v="505"/>
    <x v="231"/>
    <x v="198"/>
    <d v="2016-06-04T00:00:00"/>
    <x v="1"/>
    <s v="MY-17380"/>
    <x v="199"/>
    <x v="1"/>
    <s v="United States"/>
    <s v="Parker"/>
    <x v="22"/>
    <n v="80134"/>
    <x v="1"/>
    <s v="OFF-PA-10000357"/>
    <x v="1"/>
    <x v="10"/>
    <x v="447"/>
    <n v="32.792000000000002"/>
    <n v="1"/>
    <x v="2"/>
    <x v="492"/>
  </r>
  <r>
    <n v="506"/>
    <x v="232"/>
    <x v="105"/>
    <d v="2017-11-15T00:00:00"/>
    <x v="0"/>
    <s v="EB-13705"/>
    <x v="182"/>
    <x v="1"/>
    <s v="United States"/>
    <s v="New York City"/>
    <x v="15"/>
    <n v="10024"/>
    <x v="3"/>
    <s v="OFF-BI-10003274"/>
    <x v="1"/>
    <x v="8"/>
    <x v="122"/>
    <n v="15.92"/>
    <n v="5"/>
    <x v="2"/>
    <x v="493"/>
  </r>
  <r>
    <n v="507"/>
    <x v="233"/>
    <x v="199"/>
    <d v="2015-03-22T00:00:00"/>
    <x v="1"/>
    <s v="CM-12385"/>
    <x v="200"/>
    <x v="0"/>
    <s v="United States"/>
    <s v="Atlanta"/>
    <x v="32"/>
    <n v="30318"/>
    <x v="0"/>
    <s v="OFF-AR-10001662"/>
    <x v="1"/>
    <x v="6"/>
    <x v="448"/>
    <n v="2.74"/>
    <n v="1"/>
    <x v="0"/>
    <x v="494"/>
  </r>
  <r>
    <n v="508"/>
    <x v="233"/>
    <x v="199"/>
    <d v="2015-03-22T00:00:00"/>
    <x v="1"/>
    <s v="CM-12385"/>
    <x v="200"/>
    <x v="0"/>
    <s v="United States"/>
    <s v="Atlanta"/>
    <x v="32"/>
    <n v="30318"/>
    <x v="0"/>
    <s v="OFF-AR-10003856"/>
    <x v="1"/>
    <x v="6"/>
    <x v="449"/>
    <n v="8.34"/>
    <n v="3"/>
    <x v="0"/>
    <x v="495"/>
  </r>
  <r>
    <n v="509"/>
    <x v="233"/>
    <x v="199"/>
    <d v="2015-03-22T00:00:00"/>
    <x v="1"/>
    <s v="CM-12385"/>
    <x v="200"/>
    <x v="0"/>
    <s v="United States"/>
    <s v="Atlanta"/>
    <x v="32"/>
    <n v="30318"/>
    <x v="0"/>
    <s v="OFF-ST-10001228"/>
    <x v="1"/>
    <x v="4"/>
    <x v="450"/>
    <n v="46.74"/>
    <n v="3"/>
    <x v="0"/>
    <x v="496"/>
  </r>
  <r>
    <n v="510"/>
    <x v="233"/>
    <x v="199"/>
    <d v="2015-03-22T00:00:00"/>
    <x v="1"/>
    <s v="CM-12385"/>
    <x v="200"/>
    <x v="0"/>
    <s v="United States"/>
    <s v="Atlanta"/>
    <x v="32"/>
    <n v="30318"/>
    <x v="0"/>
    <s v="OFF-BI-10003527"/>
    <x v="1"/>
    <x v="8"/>
    <x v="451"/>
    <n v="6354.95"/>
    <n v="5"/>
    <x v="0"/>
    <x v="497"/>
  </r>
  <r>
    <n v="511"/>
    <x v="234"/>
    <x v="200"/>
    <d v="2017-11-27T00:00:00"/>
    <x v="2"/>
    <s v="LS-17245"/>
    <x v="201"/>
    <x v="0"/>
    <s v="United States"/>
    <s v="Gladstone"/>
    <x v="25"/>
    <n v="64118"/>
    <x v="2"/>
    <s v="FUR-FU-10001290"/>
    <x v="0"/>
    <x v="5"/>
    <x v="452"/>
    <n v="126.3"/>
    <n v="3"/>
    <x v="0"/>
    <x v="498"/>
  </r>
  <r>
    <n v="512"/>
    <x v="234"/>
    <x v="200"/>
    <d v="2017-11-27T00:00:00"/>
    <x v="2"/>
    <s v="LS-17245"/>
    <x v="201"/>
    <x v="0"/>
    <s v="United States"/>
    <s v="Gladstone"/>
    <x v="25"/>
    <n v="64118"/>
    <x v="2"/>
    <s v="TEC-AC-10002399"/>
    <x v="2"/>
    <x v="11"/>
    <x v="453"/>
    <n v="38.04"/>
    <n v="2"/>
    <x v="0"/>
    <x v="499"/>
  </r>
  <r>
    <n v="513"/>
    <x v="235"/>
    <x v="201"/>
    <d v="2016-10-23T00:00:00"/>
    <x v="2"/>
    <s v="LF-17185"/>
    <x v="166"/>
    <x v="0"/>
    <s v="United States"/>
    <s v="Newark"/>
    <x v="24"/>
    <n v="43055"/>
    <x v="3"/>
    <s v="OFF-AR-10002053"/>
    <x v="1"/>
    <x v="6"/>
    <x v="79"/>
    <n v="7.1520000000000001"/>
    <n v="3"/>
    <x v="2"/>
    <x v="500"/>
  </r>
  <r>
    <n v="514"/>
    <x v="236"/>
    <x v="202"/>
    <d v="2017-12-25T00:00:00"/>
    <x v="1"/>
    <s v="BN-11515"/>
    <x v="202"/>
    <x v="0"/>
    <s v="United States"/>
    <s v="Los Angeles"/>
    <x v="1"/>
    <n v="90049"/>
    <x v="1"/>
    <s v="OFF-AR-10003811"/>
    <x v="1"/>
    <x v="6"/>
    <x v="454"/>
    <n v="6.63"/>
    <n v="3"/>
    <x v="0"/>
    <x v="155"/>
  </r>
  <r>
    <n v="515"/>
    <x v="236"/>
    <x v="202"/>
    <d v="2017-12-25T00:00:00"/>
    <x v="1"/>
    <s v="BN-11515"/>
    <x v="202"/>
    <x v="0"/>
    <s v="United States"/>
    <s v="Los Angeles"/>
    <x v="1"/>
    <n v="90049"/>
    <x v="1"/>
    <s v="OFF-AR-10001246"/>
    <x v="1"/>
    <x v="6"/>
    <x v="455"/>
    <n v="5.88"/>
    <n v="2"/>
    <x v="0"/>
    <x v="501"/>
  </r>
  <r>
    <n v="516"/>
    <x v="237"/>
    <x v="203"/>
    <d v="2017-01-27T00:00:00"/>
    <x v="1"/>
    <s v="AD-10180"/>
    <x v="57"/>
    <x v="2"/>
    <s v="United States"/>
    <s v="Great Falls"/>
    <x v="37"/>
    <n v="59405"/>
    <x v="1"/>
    <s v="TEC-CO-10003236"/>
    <x v="2"/>
    <x v="16"/>
    <x v="456"/>
    <n v="2999.95"/>
    <n v="5"/>
    <x v="0"/>
    <x v="502"/>
  </r>
  <r>
    <n v="517"/>
    <x v="237"/>
    <x v="203"/>
    <d v="2017-01-27T00:00:00"/>
    <x v="1"/>
    <s v="AD-10180"/>
    <x v="57"/>
    <x v="2"/>
    <s v="United States"/>
    <s v="Great Falls"/>
    <x v="37"/>
    <n v="59405"/>
    <x v="1"/>
    <s v="OFF-ST-10004507"/>
    <x v="1"/>
    <x v="4"/>
    <x v="457"/>
    <n v="51.45"/>
    <n v="3"/>
    <x v="0"/>
    <x v="503"/>
  </r>
  <r>
    <n v="518"/>
    <x v="237"/>
    <x v="203"/>
    <d v="2017-01-27T00:00:00"/>
    <x v="1"/>
    <s v="AD-10180"/>
    <x v="57"/>
    <x v="2"/>
    <s v="United States"/>
    <s v="Great Falls"/>
    <x v="37"/>
    <n v="59405"/>
    <x v="1"/>
    <s v="OFF-PA-10001667"/>
    <x v="1"/>
    <x v="10"/>
    <x v="458"/>
    <n v="11.96"/>
    <n v="2"/>
    <x v="0"/>
    <x v="504"/>
  </r>
  <r>
    <n v="519"/>
    <x v="237"/>
    <x v="203"/>
    <d v="2017-01-27T00:00:00"/>
    <x v="1"/>
    <s v="AD-10180"/>
    <x v="57"/>
    <x v="2"/>
    <s v="United States"/>
    <s v="Great Falls"/>
    <x v="37"/>
    <n v="59405"/>
    <x v="1"/>
    <s v="OFF-ST-10004459"/>
    <x v="1"/>
    <x v="4"/>
    <x v="459"/>
    <n v="1126.02"/>
    <n v="3"/>
    <x v="0"/>
    <x v="505"/>
  </r>
  <r>
    <n v="520"/>
    <x v="238"/>
    <x v="204"/>
    <d v="2015-03-26T00:00:00"/>
    <x v="1"/>
    <s v="DB-13210"/>
    <x v="203"/>
    <x v="0"/>
    <s v="United States"/>
    <s v="Houston"/>
    <x v="5"/>
    <n v="77041"/>
    <x v="2"/>
    <s v="TEC-AC-10000171"/>
    <x v="2"/>
    <x v="11"/>
    <x v="43"/>
    <n v="18.391999999999999"/>
    <n v="1"/>
    <x v="2"/>
    <x v="506"/>
  </r>
  <r>
    <n v="521"/>
    <x v="238"/>
    <x v="204"/>
    <d v="2015-03-26T00:00:00"/>
    <x v="1"/>
    <s v="DB-13210"/>
    <x v="203"/>
    <x v="0"/>
    <s v="United States"/>
    <s v="Houston"/>
    <x v="5"/>
    <n v="77041"/>
    <x v="2"/>
    <s v="OFF-ST-10000736"/>
    <x v="1"/>
    <x v="4"/>
    <x v="460"/>
    <n v="129.56800000000001"/>
    <n v="2"/>
    <x v="2"/>
    <x v="507"/>
  </r>
  <r>
    <n v="522"/>
    <x v="238"/>
    <x v="204"/>
    <d v="2015-03-26T00:00:00"/>
    <x v="1"/>
    <s v="DB-13210"/>
    <x v="203"/>
    <x v="0"/>
    <s v="United States"/>
    <s v="Houston"/>
    <x v="5"/>
    <n v="77041"/>
    <x v="2"/>
    <s v="OFF-BI-10000285"/>
    <x v="1"/>
    <x v="8"/>
    <x v="461"/>
    <n v="14.112"/>
    <n v="9"/>
    <x v="3"/>
    <x v="508"/>
  </r>
  <r>
    <n v="523"/>
    <x v="239"/>
    <x v="205"/>
    <d v="2017-01-25T00:00:00"/>
    <x v="2"/>
    <s v="MC-17605"/>
    <x v="204"/>
    <x v="1"/>
    <s v="United States"/>
    <s v="Detroit"/>
    <x v="12"/>
    <n v="48234"/>
    <x v="2"/>
    <s v="FUR-TA-10001857"/>
    <x v="0"/>
    <x v="3"/>
    <x v="438"/>
    <n v="210.98"/>
    <n v="2"/>
    <x v="0"/>
    <x v="509"/>
  </r>
  <r>
    <n v="524"/>
    <x v="240"/>
    <x v="206"/>
    <d v="2016-05-23T00:00:00"/>
    <x v="2"/>
    <s v="LH-17155"/>
    <x v="109"/>
    <x v="0"/>
    <s v="United States"/>
    <s v="Los Angeles"/>
    <x v="1"/>
    <n v="90032"/>
    <x v="1"/>
    <s v="TEC-PH-10003555"/>
    <x v="2"/>
    <x v="7"/>
    <x v="462"/>
    <n v="55.176000000000002"/>
    <n v="3"/>
    <x v="2"/>
    <x v="510"/>
  </r>
  <r>
    <n v="525"/>
    <x v="240"/>
    <x v="206"/>
    <d v="2016-05-23T00:00:00"/>
    <x v="2"/>
    <s v="LH-17155"/>
    <x v="109"/>
    <x v="0"/>
    <s v="United States"/>
    <s v="Los Angeles"/>
    <x v="1"/>
    <n v="90032"/>
    <x v="1"/>
    <s v="TEC-AC-10003832"/>
    <x v="2"/>
    <x v="11"/>
    <x v="463"/>
    <n v="66.260000000000005"/>
    <n v="2"/>
    <x v="0"/>
    <x v="511"/>
  </r>
  <r>
    <n v="526"/>
    <x v="241"/>
    <x v="207"/>
    <d v="2016-01-02T00:00:00"/>
    <x v="1"/>
    <s v="BD-11605"/>
    <x v="205"/>
    <x v="0"/>
    <s v="United States"/>
    <s v="Lawrence"/>
    <x v="31"/>
    <n v="1841"/>
    <x v="3"/>
    <s v="OFF-FA-10002815"/>
    <x v="1"/>
    <x v="13"/>
    <x v="128"/>
    <n v="22.2"/>
    <n v="5"/>
    <x v="0"/>
    <x v="512"/>
  </r>
  <r>
    <n v="527"/>
    <x v="242"/>
    <x v="208"/>
    <d v="2017-10-26T00:00:00"/>
    <x v="1"/>
    <s v="PH-18790"/>
    <x v="206"/>
    <x v="2"/>
    <s v="United States"/>
    <s v="Lakeland"/>
    <x v="2"/>
    <n v="33801"/>
    <x v="0"/>
    <s v="FUR-CH-10003379"/>
    <x v="0"/>
    <x v="1"/>
    <x v="464"/>
    <n v="683.952"/>
    <n v="3"/>
    <x v="2"/>
    <x v="513"/>
  </r>
  <r>
    <n v="528"/>
    <x v="242"/>
    <x v="208"/>
    <d v="2017-10-26T00:00:00"/>
    <x v="1"/>
    <s v="PH-18790"/>
    <x v="206"/>
    <x v="2"/>
    <s v="United States"/>
    <s v="Lakeland"/>
    <x v="2"/>
    <n v="33801"/>
    <x v="0"/>
    <s v="FUR-FU-10001756"/>
    <x v="0"/>
    <x v="5"/>
    <x v="285"/>
    <n v="45.695999999999998"/>
    <n v="3"/>
    <x v="2"/>
    <x v="514"/>
  </r>
  <r>
    <n v="529"/>
    <x v="243"/>
    <x v="37"/>
    <d v="2015-09-07T00:00:00"/>
    <x v="1"/>
    <s v="MG-18145"/>
    <x v="207"/>
    <x v="0"/>
    <s v="United States"/>
    <s v="Philadelphia"/>
    <x v="9"/>
    <n v="19134"/>
    <x v="3"/>
    <s v="OFF-ST-10004963"/>
    <x v="1"/>
    <x v="4"/>
    <x v="465"/>
    <n v="36.335999999999999"/>
    <n v="3"/>
    <x v="2"/>
    <x v="515"/>
  </r>
  <r>
    <n v="530"/>
    <x v="243"/>
    <x v="37"/>
    <d v="2015-09-07T00:00:00"/>
    <x v="1"/>
    <s v="MG-18145"/>
    <x v="207"/>
    <x v="0"/>
    <s v="United States"/>
    <s v="Philadelphia"/>
    <x v="9"/>
    <n v="19134"/>
    <x v="3"/>
    <s v="OFF-SU-10002881"/>
    <x v="1"/>
    <x v="14"/>
    <x v="466"/>
    <n v="666.24800000000005"/>
    <n v="1"/>
    <x v="2"/>
    <x v="516"/>
  </r>
  <r>
    <n v="531"/>
    <x v="243"/>
    <x v="37"/>
    <d v="2015-09-07T00:00:00"/>
    <x v="1"/>
    <s v="MG-18145"/>
    <x v="207"/>
    <x v="0"/>
    <s v="United States"/>
    <s v="Philadelphia"/>
    <x v="9"/>
    <n v="19134"/>
    <x v="3"/>
    <s v="OFF-EN-10001335"/>
    <x v="1"/>
    <x v="12"/>
    <x v="467"/>
    <n v="52.512"/>
    <n v="6"/>
    <x v="2"/>
    <x v="517"/>
  </r>
  <r>
    <n v="532"/>
    <x v="244"/>
    <x v="209"/>
    <d v="2015-11-09T00:00:00"/>
    <x v="0"/>
    <s v="KB-16240"/>
    <x v="208"/>
    <x v="1"/>
    <s v="United States"/>
    <s v="Los Angeles"/>
    <x v="1"/>
    <n v="90036"/>
    <x v="1"/>
    <s v="FUR-CH-10000595"/>
    <x v="0"/>
    <x v="1"/>
    <x v="468"/>
    <n v="190.72"/>
    <n v="1"/>
    <x v="2"/>
    <x v="518"/>
  </r>
  <r>
    <n v="533"/>
    <x v="245"/>
    <x v="210"/>
    <d v="2017-09-11T00:00:00"/>
    <x v="1"/>
    <s v="JC-15340"/>
    <x v="209"/>
    <x v="0"/>
    <s v="United States"/>
    <s v="Los Angeles"/>
    <x v="1"/>
    <n v="90032"/>
    <x v="1"/>
    <s v="FUR-FU-10000448"/>
    <x v="0"/>
    <x v="5"/>
    <x v="469"/>
    <n v="47.94"/>
    <n v="3"/>
    <x v="0"/>
    <x v="519"/>
  </r>
  <r>
    <n v="534"/>
    <x v="246"/>
    <x v="211"/>
    <d v="2016-06-01T00:00:00"/>
    <x v="0"/>
    <s v="RL-19615"/>
    <x v="210"/>
    <x v="0"/>
    <s v="United States"/>
    <s v="Montgomery"/>
    <x v="19"/>
    <n v="36116"/>
    <x v="0"/>
    <s v="TEC-PH-10000984"/>
    <x v="2"/>
    <x v="7"/>
    <x v="470"/>
    <n v="979.95"/>
    <n v="5"/>
    <x v="0"/>
    <x v="520"/>
  </r>
  <r>
    <n v="535"/>
    <x v="246"/>
    <x v="211"/>
    <d v="2016-06-01T00:00:00"/>
    <x v="0"/>
    <s v="RL-19615"/>
    <x v="210"/>
    <x v="0"/>
    <s v="United States"/>
    <s v="Montgomery"/>
    <x v="19"/>
    <n v="36116"/>
    <x v="0"/>
    <s v="OFF-BI-10002557"/>
    <x v="1"/>
    <x v="8"/>
    <x v="249"/>
    <n v="22.75"/>
    <n v="5"/>
    <x v="0"/>
    <x v="521"/>
  </r>
  <r>
    <n v="536"/>
    <x v="247"/>
    <x v="212"/>
    <d v="2016-07-16T00:00:00"/>
    <x v="1"/>
    <s v="AA-10375"/>
    <x v="211"/>
    <x v="0"/>
    <s v="United States"/>
    <s v="Mesa"/>
    <x v="16"/>
    <n v="85204"/>
    <x v="1"/>
    <s v="OFF-ST-10001325"/>
    <x v="1"/>
    <x v="4"/>
    <x v="471"/>
    <n v="16.768000000000001"/>
    <n v="2"/>
    <x v="2"/>
    <x v="522"/>
  </r>
  <r>
    <n v="537"/>
    <x v="248"/>
    <x v="213"/>
    <d v="2017-09-08T00:00:00"/>
    <x v="0"/>
    <s v="EP-13915"/>
    <x v="212"/>
    <x v="0"/>
    <s v="United States"/>
    <s v="Chicago"/>
    <x v="10"/>
    <n v="60653"/>
    <x v="2"/>
    <s v="OFF-BI-10002429"/>
    <x v="1"/>
    <x v="8"/>
    <x v="472"/>
    <n v="42.616"/>
    <n v="7"/>
    <x v="3"/>
    <x v="523"/>
  </r>
  <r>
    <n v="538"/>
    <x v="249"/>
    <x v="155"/>
    <d v="2015-12-08T00:00:00"/>
    <x v="1"/>
    <s v="MP-17470"/>
    <x v="88"/>
    <x v="2"/>
    <s v="United States"/>
    <s v="New York City"/>
    <x v="15"/>
    <n v="10009"/>
    <x v="3"/>
    <s v="OFF-BI-10004528"/>
    <x v="1"/>
    <x v="8"/>
    <x v="473"/>
    <n v="10.752000000000001"/>
    <n v="4"/>
    <x v="2"/>
    <x v="524"/>
  </r>
  <r>
    <n v="539"/>
    <x v="250"/>
    <x v="214"/>
    <d v="2015-12-11T00:00:00"/>
    <x v="1"/>
    <s v="DK-12985"/>
    <x v="213"/>
    <x v="0"/>
    <s v="United States"/>
    <s v="Henderson"/>
    <x v="0"/>
    <n v="42420"/>
    <x v="0"/>
    <s v="OFF-AP-10001271"/>
    <x v="1"/>
    <x v="9"/>
    <x v="474"/>
    <n v="152.94"/>
    <n v="3"/>
    <x v="0"/>
    <x v="525"/>
  </r>
  <r>
    <n v="540"/>
    <x v="250"/>
    <x v="214"/>
    <d v="2015-12-11T00:00:00"/>
    <x v="1"/>
    <s v="DK-12985"/>
    <x v="213"/>
    <x v="0"/>
    <s v="United States"/>
    <s v="Henderson"/>
    <x v="0"/>
    <n v="42420"/>
    <x v="0"/>
    <s v="FUR-CH-10002647"/>
    <x v="0"/>
    <x v="1"/>
    <x v="475"/>
    <n v="283.92"/>
    <n v="4"/>
    <x v="0"/>
    <x v="526"/>
  </r>
  <r>
    <n v="541"/>
    <x v="251"/>
    <x v="215"/>
    <d v="2014-02-03T00:00:00"/>
    <x v="2"/>
    <s v="BD-11500"/>
    <x v="214"/>
    <x v="0"/>
    <s v="United States"/>
    <s v="Green Bay"/>
    <x v="6"/>
    <n v="54302"/>
    <x v="2"/>
    <s v="TEC-AC-10001432"/>
    <x v="2"/>
    <x v="11"/>
    <x v="476"/>
    <n v="468.9"/>
    <n v="6"/>
    <x v="0"/>
    <x v="527"/>
  </r>
  <r>
    <n v="542"/>
    <x v="252"/>
    <x v="216"/>
    <d v="2016-07-17T00:00:00"/>
    <x v="2"/>
    <s v="ES-14080"/>
    <x v="20"/>
    <x v="1"/>
    <s v="United States"/>
    <s v="Tucson"/>
    <x v="16"/>
    <n v="85705"/>
    <x v="1"/>
    <s v="TEC-PH-10002262"/>
    <x v="2"/>
    <x v="7"/>
    <x v="477"/>
    <n v="380.86399999999998"/>
    <n v="8"/>
    <x v="2"/>
    <x v="528"/>
  </r>
  <r>
    <n v="543"/>
    <x v="253"/>
    <x v="217"/>
    <d v="2015-12-23T00:00:00"/>
    <x v="1"/>
    <s v="LM-17065"/>
    <x v="215"/>
    <x v="0"/>
    <s v="United States"/>
    <s v="Springfield"/>
    <x v="24"/>
    <n v="45503"/>
    <x v="3"/>
    <s v="OFF-ST-10001809"/>
    <x v="1"/>
    <x v="4"/>
    <x v="435"/>
    <n v="646.77599999999995"/>
    <n v="9"/>
    <x v="2"/>
    <x v="529"/>
  </r>
  <r>
    <n v="544"/>
    <x v="254"/>
    <x v="218"/>
    <d v="2014-05-16T00:00:00"/>
    <x v="1"/>
    <s v="PG-18895"/>
    <x v="38"/>
    <x v="0"/>
    <s v="United States"/>
    <s v="Fort Worth"/>
    <x v="5"/>
    <n v="76106"/>
    <x v="2"/>
    <s v="TEC-AC-10001465"/>
    <x v="2"/>
    <x v="11"/>
    <x v="478"/>
    <n v="58.112000000000002"/>
    <n v="2"/>
    <x v="2"/>
    <x v="530"/>
  </r>
  <r>
    <n v="545"/>
    <x v="254"/>
    <x v="218"/>
    <d v="2014-05-16T00:00:00"/>
    <x v="1"/>
    <s v="PG-18895"/>
    <x v="38"/>
    <x v="0"/>
    <s v="United States"/>
    <s v="Fort Worth"/>
    <x v="5"/>
    <n v="76106"/>
    <x v="2"/>
    <s v="TEC-PH-10002597"/>
    <x v="2"/>
    <x v="7"/>
    <x v="479"/>
    <n v="100.792"/>
    <n v="1"/>
    <x v="2"/>
    <x v="531"/>
  </r>
  <r>
    <n v="546"/>
    <x v="254"/>
    <x v="218"/>
    <d v="2014-05-16T00:00:00"/>
    <x v="1"/>
    <s v="PG-18895"/>
    <x v="38"/>
    <x v="0"/>
    <s v="United States"/>
    <s v="Fort Worth"/>
    <x v="5"/>
    <n v="76106"/>
    <x v="2"/>
    <s v="FUR-FU-10000723"/>
    <x v="0"/>
    <x v="5"/>
    <x v="480"/>
    <n v="66.111999999999995"/>
    <n v="4"/>
    <x v="7"/>
    <x v="532"/>
  </r>
  <r>
    <n v="547"/>
    <x v="255"/>
    <x v="123"/>
    <d v="2017-11-22T00:00:00"/>
    <x v="2"/>
    <s v="AS-10135"/>
    <x v="216"/>
    <x v="2"/>
    <s v="United States"/>
    <s v="New York City"/>
    <x v="15"/>
    <n v="10035"/>
    <x v="3"/>
    <s v="OFF-BI-10000404"/>
    <x v="1"/>
    <x v="8"/>
    <x v="481"/>
    <n v="41.28"/>
    <n v="6"/>
    <x v="2"/>
    <x v="533"/>
  </r>
  <r>
    <n v="548"/>
    <x v="255"/>
    <x v="123"/>
    <d v="2017-11-22T00:00:00"/>
    <x v="2"/>
    <s v="AS-10135"/>
    <x v="216"/>
    <x v="2"/>
    <s v="United States"/>
    <s v="New York City"/>
    <x v="15"/>
    <n v="10035"/>
    <x v="3"/>
    <s v="OFF-PA-10002986"/>
    <x v="1"/>
    <x v="10"/>
    <x v="482"/>
    <n v="13.36"/>
    <n v="2"/>
    <x v="0"/>
    <x v="534"/>
  </r>
  <r>
    <n v="549"/>
    <x v="256"/>
    <x v="219"/>
    <d v="2015-11-17T00:00:00"/>
    <x v="0"/>
    <s v="DK-13225"/>
    <x v="158"/>
    <x v="1"/>
    <s v="United States"/>
    <s v="Chicago"/>
    <x v="10"/>
    <n v="60653"/>
    <x v="2"/>
    <s v="OFF-ST-10000604"/>
    <x v="1"/>
    <x v="4"/>
    <x v="54"/>
    <n v="250.27199999999999"/>
    <n v="9"/>
    <x v="2"/>
    <x v="535"/>
  </r>
  <r>
    <n v="550"/>
    <x v="256"/>
    <x v="219"/>
    <d v="2015-11-17T00:00:00"/>
    <x v="0"/>
    <s v="DK-13225"/>
    <x v="158"/>
    <x v="1"/>
    <s v="United States"/>
    <s v="Chicago"/>
    <x v="10"/>
    <n v="60653"/>
    <x v="2"/>
    <s v="OFF-BI-10004738"/>
    <x v="1"/>
    <x v="8"/>
    <x v="92"/>
    <n v="11.364000000000001"/>
    <n v="3"/>
    <x v="3"/>
    <x v="536"/>
  </r>
  <r>
    <n v="551"/>
    <x v="256"/>
    <x v="219"/>
    <d v="2015-11-17T00:00:00"/>
    <x v="0"/>
    <s v="DK-13225"/>
    <x v="158"/>
    <x v="1"/>
    <s v="United States"/>
    <s v="Chicago"/>
    <x v="10"/>
    <n v="60653"/>
    <x v="2"/>
    <s v="OFF-SU-10001935"/>
    <x v="1"/>
    <x v="14"/>
    <x v="327"/>
    <n v="8.7200000000000006"/>
    <n v="5"/>
    <x v="2"/>
    <x v="537"/>
  </r>
  <r>
    <n v="552"/>
    <x v="257"/>
    <x v="173"/>
    <d v="2016-04-17T00:00:00"/>
    <x v="0"/>
    <s v="BD-11320"/>
    <x v="217"/>
    <x v="0"/>
    <s v="United States"/>
    <s v="San Francisco"/>
    <x v="1"/>
    <n v="94110"/>
    <x v="1"/>
    <s v="FUR-CH-10002024"/>
    <x v="0"/>
    <x v="1"/>
    <x v="483"/>
    <n v="1121.568"/>
    <n v="2"/>
    <x v="2"/>
    <x v="232"/>
  </r>
  <r>
    <n v="553"/>
    <x v="258"/>
    <x v="220"/>
    <d v="2017-09-12T00:00:00"/>
    <x v="2"/>
    <s v="RC-19960"/>
    <x v="53"/>
    <x v="0"/>
    <s v="United States"/>
    <s v="Jacksonville"/>
    <x v="2"/>
    <n v="32216"/>
    <x v="0"/>
    <s v="FUR-FU-10003039"/>
    <x v="0"/>
    <x v="5"/>
    <x v="484"/>
    <n v="34.503999999999998"/>
    <n v="1"/>
    <x v="2"/>
    <x v="538"/>
  </r>
  <r>
    <n v="554"/>
    <x v="259"/>
    <x v="221"/>
    <d v="2017-11-28T00:00:00"/>
    <x v="1"/>
    <s v="GT-14710"/>
    <x v="218"/>
    <x v="0"/>
    <s v="United States"/>
    <s v="Houston"/>
    <x v="5"/>
    <n v="77070"/>
    <x v="2"/>
    <s v="OFF-FA-10004248"/>
    <x v="1"/>
    <x v="13"/>
    <x v="485"/>
    <n v="10.824"/>
    <n v="3"/>
    <x v="2"/>
    <x v="539"/>
  </r>
  <r>
    <n v="555"/>
    <x v="260"/>
    <x v="222"/>
    <d v="2017-07-03T00:00:00"/>
    <x v="0"/>
    <s v="DK-13225"/>
    <x v="158"/>
    <x v="1"/>
    <s v="United States"/>
    <s v="Anaheim"/>
    <x v="1"/>
    <n v="92804"/>
    <x v="1"/>
    <s v="OFF-ST-10001780"/>
    <x v="1"/>
    <x v="4"/>
    <x v="486"/>
    <n v="1295.78"/>
    <n v="2"/>
    <x v="0"/>
    <x v="540"/>
  </r>
  <r>
    <n v="556"/>
    <x v="261"/>
    <x v="223"/>
    <d v="2014-03-07T00:00:00"/>
    <x v="0"/>
    <s v="AJ-10945"/>
    <x v="219"/>
    <x v="0"/>
    <s v="United States"/>
    <s v="Wilmington"/>
    <x v="3"/>
    <n v="28403"/>
    <x v="0"/>
    <s v="OFF-AR-10003560"/>
    <x v="1"/>
    <x v="6"/>
    <x v="487"/>
    <n v="19.456"/>
    <n v="4"/>
    <x v="2"/>
    <x v="541"/>
  </r>
  <r>
    <n v="557"/>
    <x v="262"/>
    <x v="224"/>
    <d v="2016-06-15T00:00:00"/>
    <x v="1"/>
    <s v="OT-18730"/>
    <x v="220"/>
    <x v="0"/>
    <s v="United States"/>
    <s v="Los Angeles"/>
    <x v="1"/>
    <n v="90045"/>
    <x v="1"/>
    <s v="OFF-LA-10001297"/>
    <x v="1"/>
    <x v="2"/>
    <x v="488"/>
    <n v="20.7"/>
    <n v="2"/>
    <x v="0"/>
    <x v="354"/>
  </r>
  <r>
    <n v="558"/>
    <x v="262"/>
    <x v="224"/>
    <d v="2016-06-15T00:00:00"/>
    <x v="1"/>
    <s v="OT-18730"/>
    <x v="220"/>
    <x v="0"/>
    <s v="United States"/>
    <s v="Los Angeles"/>
    <x v="1"/>
    <n v="90045"/>
    <x v="1"/>
    <s v="FUR-TA-10004256"/>
    <x v="0"/>
    <x v="3"/>
    <x v="489"/>
    <n v="1335.68"/>
    <n v="4"/>
    <x v="2"/>
    <x v="542"/>
  </r>
  <r>
    <n v="559"/>
    <x v="262"/>
    <x v="224"/>
    <d v="2016-06-15T00:00:00"/>
    <x v="1"/>
    <s v="OT-18730"/>
    <x v="220"/>
    <x v="0"/>
    <s v="United States"/>
    <s v="Los Angeles"/>
    <x v="1"/>
    <n v="90045"/>
    <x v="1"/>
    <s v="OFF-PA-10003441"/>
    <x v="1"/>
    <x v="10"/>
    <x v="490"/>
    <n v="32.4"/>
    <n v="5"/>
    <x v="0"/>
    <x v="56"/>
  </r>
  <r>
    <n v="560"/>
    <x v="263"/>
    <x v="225"/>
    <d v="2017-11-22T00:00:00"/>
    <x v="0"/>
    <s v="LP-17080"/>
    <x v="221"/>
    <x v="0"/>
    <s v="United States"/>
    <s v="San Francisco"/>
    <x v="1"/>
    <n v="94110"/>
    <x v="1"/>
    <s v="FUR-FU-10003347"/>
    <x v="0"/>
    <x v="5"/>
    <x v="379"/>
    <n v="42.6"/>
    <n v="3"/>
    <x v="0"/>
    <x v="543"/>
  </r>
  <r>
    <n v="561"/>
    <x v="263"/>
    <x v="225"/>
    <d v="2017-11-22T00:00:00"/>
    <x v="0"/>
    <s v="LP-17080"/>
    <x v="221"/>
    <x v="0"/>
    <s v="United States"/>
    <s v="San Francisco"/>
    <x v="1"/>
    <n v="94110"/>
    <x v="1"/>
    <s v="OFF-BI-10000069"/>
    <x v="1"/>
    <x v="8"/>
    <x v="491"/>
    <n v="84.055999999999997"/>
    <n v="7"/>
    <x v="2"/>
    <x v="544"/>
  </r>
  <r>
    <n v="562"/>
    <x v="264"/>
    <x v="80"/>
    <d v="2014-09-18T00:00:00"/>
    <x v="0"/>
    <s v="CA-12775"/>
    <x v="222"/>
    <x v="0"/>
    <s v="United States"/>
    <s v="Tampa"/>
    <x v="2"/>
    <n v="33614"/>
    <x v="0"/>
    <s v="OFF-AP-10003914"/>
    <x v="1"/>
    <x v="9"/>
    <x v="492"/>
    <n v="13"/>
    <n v="5"/>
    <x v="2"/>
    <x v="545"/>
  </r>
  <r>
    <n v="563"/>
    <x v="264"/>
    <x v="80"/>
    <d v="2014-09-18T00:00:00"/>
    <x v="0"/>
    <s v="CA-12775"/>
    <x v="222"/>
    <x v="0"/>
    <s v="United States"/>
    <s v="Tampa"/>
    <x v="2"/>
    <n v="33614"/>
    <x v="0"/>
    <s v="FUR-FU-10004020"/>
    <x v="0"/>
    <x v="5"/>
    <x v="493"/>
    <n v="13.128"/>
    <n v="3"/>
    <x v="2"/>
    <x v="546"/>
  </r>
  <r>
    <n v="564"/>
    <x v="265"/>
    <x v="214"/>
    <d v="2015-12-09T00:00:00"/>
    <x v="2"/>
    <s v="JF-15490"/>
    <x v="223"/>
    <x v="0"/>
    <s v="United States"/>
    <s v="Seattle"/>
    <x v="4"/>
    <n v="98105"/>
    <x v="1"/>
    <s v="OFF-FA-10003467"/>
    <x v="1"/>
    <x v="13"/>
    <x v="494"/>
    <n v="3.96"/>
    <n v="2"/>
    <x v="0"/>
    <x v="232"/>
  </r>
  <r>
    <n v="565"/>
    <x v="265"/>
    <x v="214"/>
    <d v="2015-12-09T00:00:00"/>
    <x v="2"/>
    <s v="JF-15490"/>
    <x v="223"/>
    <x v="0"/>
    <s v="United States"/>
    <s v="Seattle"/>
    <x v="4"/>
    <n v="98105"/>
    <x v="1"/>
    <s v="OFF-LA-10000634"/>
    <x v="1"/>
    <x v="2"/>
    <x v="286"/>
    <n v="2.61"/>
    <n v="1"/>
    <x v="0"/>
    <x v="547"/>
  </r>
  <r>
    <n v="566"/>
    <x v="266"/>
    <x v="226"/>
    <d v="2017-12-10T00:00:00"/>
    <x v="2"/>
    <s v="FP-14320"/>
    <x v="224"/>
    <x v="0"/>
    <s v="United States"/>
    <s v="Los Angeles"/>
    <x v="1"/>
    <n v="90008"/>
    <x v="1"/>
    <s v="TEC-PH-10002496"/>
    <x v="2"/>
    <x v="7"/>
    <x v="495"/>
    <n v="374.37599999999998"/>
    <n v="3"/>
    <x v="2"/>
    <x v="548"/>
  </r>
  <r>
    <n v="567"/>
    <x v="267"/>
    <x v="172"/>
    <d v="2017-10-08T00:00:00"/>
    <x v="1"/>
    <s v="EB-13840"/>
    <x v="225"/>
    <x v="1"/>
    <s v="United States"/>
    <s v="Seattle"/>
    <x v="4"/>
    <n v="98105"/>
    <x v="1"/>
    <s v="OFF-PA-10004530"/>
    <x v="1"/>
    <x v="10"/>
    <x v="496"/>
    <n v="91.84"/>
    <n v="8"/>
    <x v="0"/>
    <x v="549"/>
  </r>
  <r>
    <n v="568"/>
    <x v="267"/>
    <x v="172"/>
    <d v="2017-10-08T00:00:00"/>
    <x v="1"/>
    <s v="EB-13840"/>
    <x v="225"/>
    <x v="1"/>
    <s v="United States"/>
    <s v="Seattle"/>
    <x v="4"/>
    <n v="98105"/>
    <x v="1"/>
    <s v="OFF-BI-10001107"/>
    <x v="1"/>
    <x v="8"/>
    <x v="497"/>
    <n v="81.087999999999994"/>
    <n v="7"/>
    <x v="2"/>
    <x v="550"/>
  </r>
  <r>
    <n v="569"/>
    <x v="267"/>
    <x v="172"/>
    <d v="2017-10-08T00:00:00"/>
    <x v="1"/>
    <s v="EB-13840"/>
    <x v="225"/>
    <x v="1"/>
    <s v="United States"/>
    <s v="Seattle"/>
    <x v="4"/>
    <n v="98105"/>
    <x v="1"/>
    <s v="OFF-PA-10004451"/>
    <x v="1"/>
    <x v="10"/>
    <x v="498"/>
    <n v="19.440000000000001"/>
    <n v="3"/>
    <x v="0"/>
    <x v="551"/>
  </r>
  <r>
    <n v="570"/>
    <x v="267"/>
    <x v="172"/>
    <d v="2017-10-08T00:00:00"/>
    <x v="1"/>
    <s v="EB-13840"/>
    <x v="225"/>
    <x v="1"/>
    <s v="United States"/>
    <s v="Seattle"/>
    <x v="4"/>
    <n v="98105"/>
    <x v="1"/>
    <s v="FUR-CH-10004997"/>
    <x v="0"/>
    <x v="1"/>
    <x v="499"/>
    <n v="451.15199999999999"/>
    <n v="3"/>
    <x v="2"/>
    <x v="232"/>
  </r>
  <r>
    <n v="571"/>
    <x v="268"/>
    <x v="116"/>
    <d v="2018-01-04T00:00:00"/>
    <x v="1"/>
    <s v="JF-15415"/>
    <x v="226"/>
    <x v="0"/>
    <s v="United States"/>
    <s v="New York City"/>
    <x v="15"/>
    <n v="10024"/>
    <x v="3"/>
    <s v="OFF-LA-10001297"/>
    <x v="1"/>
    <x v="2"/>
    <x v="488"/>
    <n v="72.45"/>
    <n v="7"/>
    <x v="0"/>
    <x v="552"/>
  </r>
  <r>
    <n v="572"/>
    <x v="268"/>
    <x v="116"/>
    <d v="2018-01-04T00:00:00"/>
    <x v="1"/>
    <s v="JF-15415"/>
    <x v="226"/>
    <x v="0"/>
    <s v="United States"/>
    <s v="New York City"/>
    <x v="15"/>
    <n v="10024"/>
    <x v="3"/>
    <s v="OFF-FA-10000585"/>
    <x v="1"/>
    <x v="13"/>
    <x v="204"/>
    <n v="13.96"/>
    <n v="4"/>
    <x v="0"/>
    <x v="553"/>
  </r>
  <r>
    <n v="573"/>
    <x v="268"/>
    <x v="116"/>
    <d v="2018-01-04T00:00:00"/>
    <x v="1"/>
    <s v="JF-15415"/>
    <x v="226"/>
    <x v="0"/>
    <s v="United States"/>
    <s v="New York City"/>
    <x v="15"/>
    <n v="10024"/>
    <x v="3"/>
    <s v="OFF-BI-10001922"/>
    <x v="1"/>
    <x v="8"/>
    <x v="305"/>
    <n v="33.264000000000003"/>
    <n v="7"/>
    <x v="2"/>
    <x v="554"/>
  </r>
  <r>
    <n v="574"/>
    <x v="268"/>
    <x v="116"/>
    <d v="2018-01-04T00:00:00"/>
    <x v="1"/>
    <s v="JF-15415"/>
    <x v="226"/>
    <x v="0"/>
    <s v="United States"/>
    <s v="New York City"/>
    <x v="15"/>
    <n v="10024"/>
    <x v="3"/>
    <s v="TEC-PH-10000347"/>
    <x v="2"/>
    <x v="7"/>
    <x v="500"/>
    <n v="14.85"/>
    <n v="3"/>
    <x v="0"/>
    <x v="555"/>
  </r>
  <r>
    <n v="575"/>
    <x v="269"/>
    <x v="54"/>
    <d v="2016-11-07T00:00:00"/>
    <x v="1"/>
    <s v="SF-20200"/>
    <x v="227"/>
    <x v="0"/>
    <s v="United States"/>
    <s v="Marysville"/>
    <x v="4"/>
    <n v="98270"/>
    <x v="1"/>
    <s v="OFF-AR-10003394"/>
    <x v="1"/>
    <x v="6"/>
    <x v="501"/>
    <n v="8.82"/>
    <n v="3"/>
    <x v="0"/>
    <x v="140"/>
  </r>
  <r>
    <n v="576"/>
    <x v="270"/>
    <x v="227"/>
    <d v="2015-09-22T00:00:00"/>
    <x v="0"/>
    <s v="TG-21640"/>
    <x v="228"/>
    <x v="0"/>
    <s v="United States"/>
    <s v="Long Beach"/>
    <x v="1"/>
    <n v="90805"/>
    <x v="1"/>
    <s v="OFF-PA-10004530"/>
    <x v="1"/>
    <x v="10"/>
    <x v="496"/>
    <n v="160.72"/>
    <n v="14"/>
    <x v="0"/>
    <x v="556"/>
  </r>
  <r>
    <n v="577"/>
    <x v="270"/>
    <x v="227"/>
    <d v="2015-09-22T00:00:00"/>
    <x v="0"/>
    <s v="TG-21640"/>
    <x v="228"/>
    <x v="0"/>
    <s v="United States"/>
    <s v="Long Beach"/>
    <x v="1"/>
    <n v="90805"/>
    <x v="1"/>
    <s v="OFF-PA-10001450"/>
    <x v="1"/>
    <x v="10"/>
    <x v="502"/>
    <n v="19.920000000000002"/>
    <n v="4"/>
    <x v="0"/>
    <x v="557"/>
  </r>
  <r>
    <n v="578"/>
    <x v="270"/>
    <x v="227"/>
    <d v="2015-09-22T00:00:00"/>
    <x v="0"/>
    <s v="TG-21640"/>
    <x v="228"/>
    <x v="0"/>
    <s v="United States"/>
    <s v="Long Beach"/>
    <x v="1"/>
    <n v="90805"/>
    <x v="1"/>
    <s v="OFF-SU-10001574"/>
    <x v="1"/>
    <x v="14"/>
    <x v="503"/>
    <n v="7.3"/>
    <n v="2"/>
    <x v="0"/>
    <x v="558"/>
  </r>
  <r>
    <n v="579"/>
    <x v="271"/>
    <x v="228"/>
    <d v="2017-07-26T00:00:00"/>
    <x v="1"/>
    <s v="CS-11950"/>
    <x v="229"/>
    <x v="0"/>
    <s v="United States"/>
    <s v="Chicago"/>
    <x v="10"/>
    <n v="60610"/>
    <x v="2"/>
    <s v="OFF-ST-10002974"/>
    <x v="1"/>
    <x v="4"/>
    <x v="123"/>
    <n v="69.712000000000003"/>
    <n v="2"/>
    <x v="2"/>
    <x v="559"/>
  </r>
  <r>
    <n v="580"/>
    <x v="271"/>
    <x v="228"/>
    <d v="2017-07-26T00:00:00"/>
    <x v="1"/>
    <s v="CS-11950"/>
    <x v="229"/>
    <x v="0"/>
    <s v="United States"/>
    <s v="Chicago"/>
    <x v="10"/>
    <n v="60610"/>
    <x v="2"/>
    <s v="FUR-FU-10001475"/>
    <x v="0"/>
    <x v="5"/>
    <x v="504"/>
    <n v="8.7919999999999998"/>
    <n v="1"/>
    <x v="7"/>
    <x v="560"/>
  </r>
  <r>
    <n v="581"/>
    <x v="272"/>
    <x v="229"/>
    <d v="2015-09-14T00:00:00"/>
    <x v="1"/>
    <s v="CC-12145"/>
    <x v="230"/>
    <x v="0"/>
    <s v="United States"/>
    <s v="Los Angeles"/>
    <x v="1"/>
    <n v="90004"/>
    <x v="1"/>
    <s v="OFF-SU-10004498"/>
    <x v="1"/>
    <x v="14"/>
    <x v="505"/>
    <n v="51.52"/>
    <n v="4"/>
    <x v="0"/>
    <x v="561"/>
  </r>
  <r>
    <n v="582"/>
    <x v="273"/>
    <x v="96"/>
    <d v="2017-12-05T00:00:00"/>
    <x v="1"/>
    <s v="DV-13465"/>
    <x v="231"/>
    <x v="0"/>
    <s v="United States"/>
    <s v="Denver"/>
    <x v="22"/>
    <n v="80219"/>
    <x v="1"/>
    <s v="TEC-PH-10004977"/>
    <x v="2"/>
    <x v="7"/>
    <x v="34"/>
    <n v="470.37599999999998"/>
    <n v="3"/>
    <x v="2"/>
    <x v="562"/>
  </r>
  <r>
    <n v="583"/>
    <x v="273"/>
    <x v="96"/>
    <d v="2017-12-05T00:00:00"/>
    <x v="1"/>
    <s v="DV-13465"/>
    <x v="231"/>
    <x v="0"/>
    <s v="United States"/>
    <s v="Denver"/>
    <x v="22"/>
    <n v="80219"/>
    <x v="1"/>
    <s v="TEC-PH-10000586"/>
    <x v="2"/>
    <x v="7"/>
    <x v="506"/>
    <n v="105.584"/>
    <n v="2"/>
    <x v="2"/>
    <x v="563"/>
  </r>
  <r>
    <n v="584"/>
    <x v="273"/>
    <x v="96"/>
    <d v="2017-12-05T00:00:00"/>
    <x v="1"/>
    <s v="DV-13465"/>
    <x v="231"/>
    <x v="0"/>
    <s v="United States"/>
    <s v="Denver"/>
    <x v="22"/>
    <n v="80219"/>
    <x v="1"/>
    <s v="OFF-AP-10000358"/>
    <x v="1"/>
    <x v="9"/>
    <x v="95"/>
    <n v="31.152000000000001"/>
    <n v="3"/>
    <x v="2"/>
    <x v="564"/>
  </r>
  <r>
    <n v="585"/>
    <x v="273"/>
    <x v="96"/>
    <d v="2017-12-05T00:00:00"/>
    <x v="1"/>
    <s v="DV-13465"/>
    <x v="231"/>
    <x v="0"/>
    <s v="United States"/>
    <s v="Denver"/>
    <x v="22"/>
    <n v="80219"/>
    <x v="1"/>
    <s v="OFF-BI-10002764"/>
    <x v="1"/>
    <x v="8"/>
    <x v="507"/>
    <n v="6.7830000000000004"/>
    <n v="7"/>
    <x v="6"/>
    <x v="565"/>
  </r>
  <r>
    <n v="586"/>
    <x v="273"/>
    <x v="96"/>
    <d v="2017-12-05T00:00:00"/>
    <x v="1"/>
    <s v="DV-13465"/>
    <x v="231"/>
    <x v="0"/>
    <s v="United States"/>
    <s v="Denver"/>
    <x v="22"/>
    <n v="80219"/>
    <x v="1"/>
    <s v="TEC-PH-10001254"/>
    <x v="2"/>
    <x v="7"/>
    <x v="144"/>
    <n v="406.36799999999999"/>
    <n v="4"/>
    <x v="2"/>
    <x v="566"/>
  </r>
  <r>
    <n v="587"/>
    <x v="274"/>
    <x v="230"/>
    <d v="2015-07-09T00:00:00"/>
    <x v="1"/>
    <s v="BD-11725"/>
    <x v="232"/>
    <x v="0"/>
    <s v="United States"/>
    <s v="Richmond"/>
    <x v="0"/>
    <n v="40475"/>
    <x v="0"/>
    <s v="FUR-CH-10003956"/>
    <x v="0"/>
    <x v="1"/>
    <x v="368"/>
    <n v="70.98"/>
    <n v="1"/>
    <x v="0"/>
    <x v="567"/>
  </r>
  <r>
    <n v="588"/>
    <x v="274"/>
    <x v="230"/>
    <d v="2015-07-09T00:00:00"/>
    <x v="1"/>
    <s v="BD-11725"/>
    <x v="232"/>
    <x v="0"/>
    <s v="United States"/>
    <s v="Richmond"/>
    <x v="0"/>
    <n v="40475"/>
    <x v="0"/>
    <s v="OFF-LA-10003930"/>
    <x v="1"/>
    <x v="2"/>
    <x v="508"/>
    <n v="294.93"/>
    <n v="3"/>
    <x v="0"/>
    <x v="568"/>
  </r>
  <r>
    <n v="589"/>
    <x v="275"/>
    <x v="231"/>
    <d v="2016-03-24T00:00:00"/>
    <x v="1"/>
    <s v="ZC-21910"/>
    <x v="233"/>
    <x v="0"/>
    <s v="United States"/>
    <s v="Salem"/>
    <x v="21"/>
    <n v="97301"/>
    <x v="1"/>
    <s v="TEC-PH-10003800"/>
    <x v="2"/>
    <x v="7"/>
    <x v="509"/>
    <n v="84.784000000000006"/>
    <n v="2"/>
    <x v="2"/>
    <x v="569"/>
  </r>
  <r>
    <n v="590"/>
    <x v="275"/>
    <x v="231"/>
    <d v="2016-03-24T00:00:00"/>
    <x v="1"/>
    <s v="ZC-21910"/>
    <x v="233"/>
    <x v="0"/>
    <s v="United States"/>
    <s v="Salem"/>
    <x v="21"/>
    <n v="97301"/>
    <x v="1"/>
    <s v="OFF-PA-10002005"/>
    <x v="1"/>
    <x v="10"/>
    <x v="510"/>
    <n v="20.736000000000001"/>
    <n v="4"/>
    <x v="2"/>
    <x v="570"/>
  </r>
  <r>
    <n v="591"/>
    <x v="275"/>
    <x v="231"/>
    <d v="2016-03-24T00:00:00"/>
    <x v="1"/>
    <s v="ZC-21910"/>
    <x v="233"/>
    <x v="0"/>
    <s v="United States"/>
    <s v="Salem"/>
    <x v="21"/>
    <n v="97301"/>
    <x v="1"/>
    <s v="OFF-BI-10002498"/>
    <x v="1"/>
    <x v="8"/>
    <x v="440"/>
    <n v="16.821000000000002"/>
    <n v="3"/>
    <x v="6"/>
    <x v="571"/>
  </r>
  <r>
    <n v="592"/>
    <x v="275"/>
    <x v="231"/>
    <d v="2016-03-24T00:00:00"/>
    <x v="1"/>
    <s v="ZC-21910"/>
    <x v="233"/>
    <x v="0"/>
    <s v="United States"/>
    <s v="Salem"/>
    <x v="21"/>
    <n v="97301"/>
    <x v="1"/>
    <s v="OFF-PA-10004101"/>
    <x v="1"/>
    <x v="10"/>
    <x v="511"/>
    <n v="10.368"/>
    <n v="2"/>
    <x v="2"/>
    <x v="572"/>
  </r>
  <r>
    <n v="593"/>
    <x v="276"/>
    <x v="232"/>
    <d v="2014-01-13T00:00:00"/>
    <x v="1"/>
    <s v="MS-17830"/>
    <x v="234"/>
    <x v="0"/>
    <s v="United States"/>
    <s v="Laredo"/>
    <x v="5"/>
    <n v="78041"/>
    <x v="2"/>
    <s v="OFF-AR-10004078"/>
    <x v="1"/>
    <x v="6"/>
    <x v="512"/>
    <n v="9.3439999999999994"/>
    <n v="2"/>
    <x v="2"/>
    <x v="573"/>
  </r>
  <r>
    <n v="594"/>
    <x v="276"/>
    <x v="232"/>
    <d v="2014-01-13T00:00:00"/>
    <x v="1"/>
    <s v="MS-17830"/>
    <x v="234"/>
    <x v="0"/>
    <s v="United States"/>
    <s v="Laredo"/>
    <x v="5"/>
    <n v="78041"/>
    <x v="2"/>
    <s v="TEC-AC-10001266"/>
    <x v="2"/>
    <x v="11"/>
    <x v="198"/>
    <n v="31.2"/>
    <n v="3"/>
    <x v="2"/>
    <x v="574"/>
  </r>
  <r>
    <n v="595"/>
    <x v="277"/>
    <x v="233"/>
    <d v="2014-08-15T00:00:00"/>
    <x v="1"/>
    <s v="LR-16915"/>
    <x v="235"/>
    <x v="0"/>
    <s v="United States"/>
    <s v="San Diego"/>
    <x v="1"/>
    <n v="92024"/>
    <x v="1"/>
    <s v="OFF-AP-10004708"/>
    <x v="1"/>
    <x v="9"/>
    <x v="513"/>
    <n v="76.12"/>
    <n v="2"/>
    <x v="0"/>
    <x v="575"/>
  </r>
  <r>
    <n v="596"/>
    <x v="277"/>
    <x v="233"/>
    <d v="2014-08-15T00:00:00"/>
    <x v="1"/>
    <s v="LR-16915"/>
    <x v="235"/>
    <x v="0"/>
    <s v="United States"/>
    <s v="San Diego"/>
    <x v="1"/>
    <n v="92024"/>
    <x v="1"/>
    <s v="TEC-CO-10004115"/>
    <x v="2"/>
    <x v="16"/>
    <x v="361"/>
    <n v="1199.9760000000001"/>
    <n v="3"/>
    <x v="2"/>
    <x v="396"/>
  </r>
  <r>
    <n v="597"/>
    <x v="277"/>
    <x v="233"/>
    <d v="2014-08-15T00:00:00"/>
    <x v="1"/>
    <s v="LR-16915"/>
    <x v="235"/>
    <x v="0"/>
    <s v="United States"/>
    <s v="San Diego"/>
    <x v="1"/>
    <n v="92024"/>
    <x v="1"/>
    <s v="TEC-PH-10002398"/>
    <x v="2"/>
    <x v="7"/>
    <x v="288"/>
    <n v="445.96"/>
    <n v="5"/>
    <x v="2"/>
    <x v="576"/>
  </r>
  <r>
    <n v="598"/>
    <x v="277"/>
    <x v="233"/>
    <d v="2014-08-15T00:00:00"/>
    <x v="1"/>
    <s v="LR-16915"/>
    <x v="235"/>
    <x v="0"/>
    <s v="United States"/>
    <s v="San Diego"/>
    <x v="1"/>
    <n v="92024"/>
    <x v="1"/>
    <s v="FUR-FU-10001979"/>
    <x v="0"/>
    <x v="5"/>
    <x v="514"/>
    <n v="327.76"/>
    <n v="8"/>
    <x v="0"/>
    <x v="577"/>
  </r>
  <r>
    <n v="599"/>
    <x v="278"/>
    <x v="216"/>
    <d v="2016-07-16T00:00:00"/>
    <x v="2"/>
    <s v="TP-21130"/>
    <x v="236"/>
    <x v="0"/>
    <s v="United States"/>
    <s v="Philadelphia"/>
    <x v="9"/>
    <n v="19134"/>
    <x v="3"/>
    <s v="OFF-SU-10004115"/>
    <x v="1"/>
    <x v="14"/>
    <x v="515"/>
    <n v="11.632"/>
    <n v="2"/>
    <x v="2"/>
    <x v="578"/>
  </r>
  <r>
    <n v="600"/>
    <x v="279"/>
    <x v="87"/>
    <d v="2016-07-21T00:00:00"/>
    <x v="1"/>
    <s v="CK-12205"/>
    <x v="237"/>
    <x v="0"/>
    <s v="United States"/>
    <s v="Philadelphia"/>
    <x v="9"/>
    <n v="19120"/>
    <x v="3"/>
    <s v="TEC-PH-10001425"/>
    <x v="2"/>
    <x v="7"/>
    <x v="516"/>
    <n v="143.982"/>
    <n v="3"/>
    <x v="10"/>
    <x v="579"/>
  </r>
  <r>
    <n v="601"/>
    <x v="279"/>
    <x v="87"/>
    <d v="2016-07-21T00:00:00"/>
    <x v="1"/>
    <s v="CK-12205"/>
    <x v="237"/>
    <x v="0"/>
    <s v="United States"/>
    <s v="Philadelphia"/>
    <x v="9"/>
    <n v="19120"/>
    <x v="3"/>
    <s v="TEC-PH-10003963"/>
    <x v="2"/>
    <x v="7"/>
    <x v="517"/>
    <n v="494.37599999999998"/>
    <n v="4"/>
    <x v="10"/>
    <x v="580"/>
  </r>
  <r>
    <n v="602"/>
    <x v="279"/>
    <x v="87"/>
    <d v="2016-07-21T00:00:00"/>
    <x v="1"/>
    <s v="CK-12205"/>
    <x v="237"/>
    <x v="0"/>
    <s v="United States"/>
    <s v="Philadelphia"/>
    <x v="9"/>
    <n v="19120"/>
    <x v="3"/>
    <s v="OFF-SU-10001574"/>
    <x v="1"/>
    <x v="14"/>
    <x v="503"/>
    <n v="5.84"/>
    <n v="2"/>
    <x v="2"/>
    <x v="581"/>
  </r>
  <r>
    <n v="603"/>
    <x v="280"/>
    <x v="234"/>
    <d v="2014-03-19T00:00:00"/>
    <x v="1"/>
    <s v="AS-10240"/>
    <x v="238"/>
    <x v="0"/>
    <s v="United States"/>
    <s v="Tampa"/>
    <x v="2"/>
    <n v="33614"/>
    <x v="0"/>
    <s v="OFF-ST-10001490"/>
    <x v="1"/>
    <x v="4"/>
    <x v="518"/>
    <n v="142.77600000000001"/>
    <n v="1"/>
    <x v="2"/>
    <x v="582"/>
  </r>
  <r>
    <n v="604"/>
    <x v="280"/>
    <x v="234"/>
    <d v="2014-03-19T00:00:00"/>
    <x v="1"/>
    <s v="AS-10240"/>
    <x v="238"/>
    <x v="0"/>
    <s v="United States"/>
    <s v="Tampa"/>
    <x v="2"/>
    <n v="33614"/>
    <x v="0"/>
    <s v="FUR-FU-10001756"/>
    <x v="0"/>
    <x v="5"/>
    <x v="285"/>
    <n v="45.695999999999998"/>
    <n v="3"/>
    <x v="2"/>
    <x v="514"/>
  </r>
  <r>
    <n v="605"/>
    <x v="280"/>
    <x v="234"/>
    <d v="2014-03-19T00:00:00"/>
    <x v="1"/>
    <s v="AS-10240"/>
    <x v="238"/>
    <x v="0"/>
    <s v="United States"/>
    <s v="Tampa"/>
    <x v="2"/>
    <n v="33614"/>
    <x v="0"/>
    <s v="OFF-BI-10000773"/>
    <x v="1"/>
    <x v="8"/>
    <x v="386"/>
    <n v="7.218"/>
    <n v="3"/>
    <x v="6"/>
    <x v="583"/>
  </r>
  <r>
    <n v="606"/>
    <x v="280"/>
    <x v="234"/>
    <d v="2014-03-19T00:00:00"/>
    <x v="1"/>
    <s v="AS-10240"/>
    <x v="238"/>
    <x v="0"/>
    <s v="United States"/>
    <s v="Tampa"/>
    <x v="2"/>
    <n v="33614"/>
    <x v="0"/>
    <s v="OFF-BI-10001543"/>
    <x v="1"/>
    <x v="8"/>
    <x v="380"/>
    <n v="43.188000000000002"/>
    <n v="4"/>
    <x v="6"/>
    <x v="584"/>
  </r>
  <r>
    <n v="607"/>
    <x v="280"/>
    <x v="234"/>
    <d v="2014-03-19T00:00:00"/>
    <x v="1"/>
    <s v="AS-10240"/>
    <x v="238"/>
    <x v="0"/>
    <s v="United States"/>
    <s v="Tampa"/>
    <x v="2"/>
    <n v="33614"/>
    <x v="0"/>
    <s v="OFF-PA-10002120"/>
    <x v="1"/>
    <x v="10"/>
    <x v="519"/>
    <n v="131.904"/>
    <n v="3"/>
    <x v="2"/>
    <x v="585"/>
  </r>
  <r>
    <n v="608"/>
    <x v="281"/>
    <x v="235"/>
    <d v="2014-05-27T00:00:00"/>
    <x v="1"/>
    <s v="AR-10510"/>
    <x v="239"/>
    <x v="0"/>
    <s v="United States"/>
    <s v="Philadelphia"/>
    <x v="9"/>
    <n v="19134"/>
    <x v="3"/>
    <s v="OFF-BI-10000848"/>
    <x v="1"/>
    <x v="8"/>
    <x v="520"/>
    <n v="3.282"/>
    <n v="2"/>
    <x v="6"/>
    <x v="586"/>
  </r>
  <r>
    <n v="609"/>
    <x v="281"/>
    <x v="235"/>
    <d v="2014-05-27T00:00:00"/>
    <x v="1"/>
    <s v="AR-10510"/>
    <x v="239"/>
    <x v="0"/>
    <s v="United States"/>
    <s v="Philadelphia"/>
    <x v="9"/>
    <n v="19134"/>
    <x v="3"/>
    <s v="OFF-AR-10001246"/>
    <x v="1"/>
    <x v="6"/>
    <x v="455"/>
    <n v="21.167999999999999"/>
    <n v="9"/>
    <x v="2"/>
    <x v="140"/>
  </r>
  <r>
    <n v="610"/>
    <x v="281"/>
    <x v="235"/>
    <d v="2014-05-27T00:00:00"/>
    <x v="1"/>
    <s v="AR-10510"/>
    <x v="239"/>
    <x v="0"/>
    <s v="United States"/>
    <s v="Philadelphia"/>
    <x v="9"/>
    <n v="19134"/>
    <x v="3"/>
    <s v="TEC-PH-10003092"/>
    <x v="2"/>
    <x v="7"/>
    <x v="521"/>
    <n v="55.188000000000002"/>
    <n v="2"/>
    <x v="10"/>
    <x v="587"/>
  </r>
  <r>
    <n v="611"/>
    <x v="282"/>
    <x v="236"/>
    <d v="2016-05-01T00:00:00"/>
    <x v="2"/>
    <s v="NB-18655"/>
    <x v="240"/>
    <x v="1"/>
    <s v="United States"/>
    <s v="Dallas"/>
    <x v="5"/>
    <n v="75217"/>
    <x v="2"/>
    <s v="TEC-PH-10003012"/>
    <x v="2"/>
    <x v="7"/>
    <x v="348"/>
    <n v="369.57600000000002"/>
    <n v="3"/>
    <x v="2"/>
    <x v="588"/>
  </r>
  <r>
    <n v="612"/>
    <x v="282"/>
    <x v="236"/>
    <d v="2016-05-01T00:00:00"/>
    <x v="2"/>
    <s v="NB-18655"/>
    <x v="240"/>
    <x v="1"/>
    <s v="United States"/>
    <s v="Dallas"/>
    <x v="5"/>
    <n v="75217"/>
    <x v="2"/>
    <s v="OFF-LA-10004345"/>
    <x v="1"/>
    <x v="2"/>
    <x v="522"/>
    <n v="15.712"/>
    <n v="4"/>
    <x v="2"/>
    <x v="589"/>
  </r>
  <r>
    <n v="613"/>
    <x v="283"/>
    <x v="108"/>
    <d v="2016-09-13T00:00:00"/>
    <x v="0"/>
    <s v="GD-14590"/>
    <x v="241"/>
    <x v="1"/>
    <s v="United States"/>
    <s v="Philadelphia"/>
    <x v="9"/>
    <n v="19143"/>
    <x v="3"/>
    <s v="OFF-PA-10001204"/>
    <x v="1"/>
    <x v="10"/>
    <x v="523"/>
    <n v="8.4480000000000004"/>
    <n v="2"/>
    <x v="2"/>
    <x v="590"/>
  </r>
  <r>
    <n v="614"/>
    <x v="283"/>
    <x v="108"/>
    <d v="2016-09-13T00:00:00"/>
    <x v="0"/>
    <s v="GD-14590"/>
    <x v="241"/>
    <x v="1"/>
    <s v="United States"/>
    <s v="Philadelphia"/>
    <x v="9"/>
    <n v="19143"/>
    <x v="3"/>
    <s v="TEC-PH-10004667"/>
    <x v="2"/>
    <x v="7"/>
    <x v="524"/>
    <n v="728.94600000000003"/>
    <n v="9"/>
    <x v="10"/>
    <x v="591"/>
  </r>
  <r>
    <n v="615"/>
    <x v="284"/>
    <x v="237"/>
    <d v="2017-11-17T00:00:00"/>
    <x v="0"/>
    <s v="CK-12595"/>
    <x v="242"/>
    <x v="0"/>
    <s v="United States"/>
    <s v="Grove City"/>
    <x v="24"/>
    <n v="43123"/>
    <x v="3"/>
    <s v="TEC-PH-10000011"/>
    <x v="2"/>
    <x v="7"/>
    <x v="223"/>
    <n v="119.94"/>
    <n v="10"/>
    <x v="10"/>
    <x v="592"/>
  </r>
  <r>
    <n v="616"/>
    <x v="284"/>
    <x v="237"/>
    <d v="2017-11-17T00:00:00"/>
    <x v="0"/>
    <s v="CK-12595"/>
    <x v="242"/>
    <x v="0"/>
    <s v="United States"/>
    <s v="Grove City"/>
    <x v="24"/>
    <n v="43123"/>
    <x v="3"/>
    <s v="OFF-BI-10002949"/>
    <x v="1"/>
    <x v="8"/>
    <x v="525"/>
    <n v="3.6480000000000001"/>
    <n v="2"/>
    <x v="6"/>
    <x v="593"/>
  </r>
  <r>
    <n v="617"/>
    <x v="285"/>
    <x v="238"/>
    <d v="2017-08-23T00:00:00"/>
    <x v="0"/>
    <s v="NG-18355"/>
    <x v="243"/>
    <x v="1"/>
    <s v="United States"/>
    <s v="New York City"/>
    <x v="15"/>
    <n v="10011"/>
    <x v="3"/>
    <s v="FUR-FU-10003849"/>
    <x v="0"/>
    <x v="5"/>
    <x v="526"/>
    <n v="40.479999999999997"/>
    <n v="2"/>
    <x v="0"/>
    <x v="594"/>
  </r>
  <r>
    <n v="618"/>
    <x v="285"/>
    <x v="238"/>
    <d v="2017-08-23T00:00:00"/>
    <x v="0"/>
    <s v="NG-18355"/>
    <x v="243"/>
    <x v="1"/>
    <s v="United States"/>
    <s v="New York City"/>
    <x v="15"/>
    <n v="10011"/>
    <x v="3"/>
    <s v="FUR-FU-10000010"/>
    <x v="0"/>
    <x v="5"/>
    <x v="527"/>
    <n v="9.94"/>
    <n v="2"/>
    <x v="0"/>
    <x v="595"/>
  </r>
  <r>
    <n v="619"/>
    <x v="285"/>
    <x v="238"/>
    <d v="2017-08-23T00:00:00"/>
    <x v="0"/>
    <s v="NG-18355"/>
    <x v="243"/>
    <x v="1"/>
    <s v="United States"/>
    <s v="New York City"/>
    <x v="15"/>
    <n v="10011"/>
    <x v="3"/>
    <s v="OFF-BI-10002824"/>
    <x v="1"/>
    <x v="8"/>
    <x v="528"/>
    <n v="107.42400000000001"/>
    <n v="9"/>
    <x v="2"/>
    <x v="596"/>
  </r>
  <r>
    <n v="620"/>
    <x v="285"/>
    <x v="238"/>
    <d v="2017-08-23T00:00:00"/>
    <x v="0"/>
    <s v="NG-18355"/>
    <x v="243"/>
    <x v="1"/>
    <s v="United States"/>
    <s v="New York City"/>
    <x v="15"/>
    <n v="10011"/>
    <x v="3"/>
    <s v="TEC-PH-10002538"/>
    <x v="2"/>
    <x v="7"/>
    <x v="529"/>
    <n v="37.909999999999997"/>
    <n v="1"/>
    <x v="0"/>
    <x v="597"/>
  </r>
  <r>
    <n v="621"/>
    <x v="285"/>
    <x v="238"/>
    <d v="2017-08-23T00:00:00"/>
    <x v="0"/>
    <s v="NG-18355"/>
    <x v="243"/>
    <x v="1"/>
    <s v="United States"/>
    <s v="New York City"/>
    <x v="15"/>
    <n v="10011"/>
    <x v="3"/>
    <s v="FUR-FU-10000521"/>
    <x v="0"/>
    <x v="5"/>
    <x v="139"/>
    <n v="88.02"/>
    <n v="3"/>
    <x v="0"/>
    <x v="598"/>
  </r>
  <r>
    <n v="622"/>
    <x v="286"/>
    <x v="58"/>
    <d v="2014-12-31T00:00:00"/>
    <x v="1"/>
    <s v="CA-12265"/>
    <x v="244"/>
    <x v="0"/>
    <s v="United States"/>
    <s v="Chicago"/>
    <x v="10"/>
    <n v="60610"/>
    <x v="2"/>
    <s v="OFF-BI-10002103"/>
    <x v="1"/>
    <x v="8"/>
    <x v="530"/>
    <n v="8.69"/>
    <n v="5"/>
    <x v="3"/>
    <x v="599"/>
  </r>
  <r>
    <n v="623"/>
    <x v="287"/>
    <x v="239"/>
    <d v="2015-12-03T00:00:00"/>
    <x v="1"/>
    <s v="SF-20965"/>
    <x v="245"/>
    <x v="1"/>
    <s v="United States"/>
    <s v="Dearborn"/>
    <x v="12"/>
    <n v="48126"/>
    <x v="2"/>
    <s v="FUR-CH-10004853"/>
    <x v="0"/>
    <x v="1"/>
    <x v="531"/>
    <n v="301.95999999999998"/>
    <n v="2"/>
    <x v="0"/>
    <x v="600"/>
  </r>
  <r>
    <n v="624"/>
    <x v="287"/>
    <x v="239"/>
    <d v="2015-12-03T00:00:00"/>
    <x v="1"/>
    <s v="SF-20965"/>
    <x v="245"/>
    <x v="1"/>
    <s v="United States"/>
    <s v="Dearborn"/>
    <x v="12"/>
    <n v="48126"/>
    <x v="2"/>
    <s v="OFF-AP-10000179"/>
    <x v="1"/>
    <x v="9"/>
    <x v="532"/>
    <n v="555.21"/>
    <n v="5"/>
    <x v="9"/>
    <x v="601"/>
  </r>
  <r>
    <n v="625"/>
    <x v="287"/>
    <x v="239"/>
    <d v="2015-12-03T00:00:00"/>
    <x v="1"/>
    <s v="SF-20965"/>
    <x v="245"/>
    <x v="1"/>
    <s v="United States"/>
    <s v="Dearborn"/>
    <x v="12"/>
    <n v="48126"/>
    <x v="2"/>
    <s v="OFF-ST-10001272"/>
    <x v="1"/>
    <x v="4"/>
    <x v="533"/>
    <n v="523.48"/>
    <n v="4"/>
    <x v="0"/>
    <x v="602"/>
  </r>
  <r>
    <n v="626"/>
    <x v="287"/>
    <x v="239"/>
    <d v="2015-12-03T00:00:00"/>
    <x v="1"/>
    <s v="SF-20965"/>
    <x v="245"/>
    <x v="1"/>
    <s v="United States"/>
    <s v="Dearborn"/>
    <x v="12"/>
    <n v="48126"/>
    <x v="2"/>
    <s v="OFF-AR-10004042"/>
    <x v="1"/>
    <x v="6"/>
    <x v="30"/>
    <n v="161.82"/>
    <n v="9"/>
    <x v="0"/>
    <x v="603"/>
  </r>
  <r>
    <n v="627"/>
    <x v="288"/>
    <x v="175"/>
    <d v="2017-09-19T00:00:00"/>
    <x v="1"/>
    <s v="MO-17800"/>
    <x v="246"/>
    <x v="2"/>
    <s v="United States"/>
    <s v="New York City"/>
    <x v="15"/>
    <n v="10009"/>
    <x v="3"/>
    <s v="FUR-FU-10000221"/>
    <x v="0"/>
    <x v="5"/>
    <x v="534"/>
    <n v="35.56"/>
    <n v="7"/>
    <x v="0"/>
    <x v="604"/>
  </r>
  <r>
    <n v="628"/>
    <x v="289"/>
    <x v="240"/>
    <d v="2017-05-23T00:00:00"/>
    <x v="1"/>
    <s v="AT-10735"/>
    <x v="247"/>
    <x v="0"/>
    <s v="United States"/>
    <s v="Seattle"/>
    <x v="4"/>
    <n v="98115"/>
    <x v="1"/>
    <s v="OFF-AP-10001563"/>
    <x v="1"/>
    <x v="9"/>
    <x v="535"/>
    <n v="97.16"/>
    <n v="2"/>
    <x v="0"/>
    <x v="605"/>
  </r>
  <r>
    <n v="629"/>
    <x v="290"/>
    <x v="94"/>
    <d v="2017-12-21T00:00:00"/>
    <x v="1"/>
    <s v="LC-17140"/>
    <x v="95"/>
    <x v="0"/>
    <s v="United States"/>
    <s v="San Francisco"/>
    <x v="1"/>
    <n v="94122"/>
    <x v="1"/>
    <s v="OFF-BI-10000605"/>
    <x v="1"/>
    <x v="8"/>
    <x v="536"/>
    <n v="15.24"/>
    <n v="5"/>
    <x v="2"/>
    <x v="606"/>
  </r>
  <r>
    <n v="630"/>
    <x v="290"/>
    <x v="94"/>
    <d v="2017-12-21T00:00:00"/>
    <x v="1"/>
    <s v="LC-17140"/>
    <x v="95"/>
    <x v="0"/>
    <s v="United States"/>
    <s v="San Francisco"/>
    <x v="1"/>
    <n v="94122"/>
    <x v="1"/>
    <s v="OFF-PA-10002615"/>
    <x v="1"/>
    <x v="10"/>
    <x v="250"/>
    <n v="13.23"/>
    <n v="3"/>
    <x v="0"/>
    <x v="607"/>
  </r>
  <r>
    <n v="631"/>
    <x v="291"/>
    <x v="25"/>
    <d v="2016-12-13T00:00:00"/>
    <x v="0"/>
    <s v="FM-14380"/>
    <x v="248"/>
    <x v="0"/>
    <s v="United States"/>
    <s v="Aurora"/>
    <x v="22"/>
    <n v="80013"/>
    <x v="1"/>
    <s v="OFF-ST-10001963"/>
    <x v="1"/>
    <x v="4"/>
    <x v="537"/>
    <n v="243.38399999999999"/>
    <n v="3"/>
    <x v="2"/>
    <x v="608"/>
  </r>
  <r>
    <n v="632"/>
    <x v="291"/>
    <x v="25"/>
    <d v="2016-12-13T00:00:00"/>
    <x v="0"/>
    <s v="FM-14380"/>
    <x v="248"/>
    <x v="0"/>
    <s v="United States"/>
    <s v="Aurora"/>
    <x v="22"/>
    <n v="80013"/>
    <x v="1"/>
    <s v="TEC-AC-10001267"/>
    <x v="2"/>
    <x v="11"/>
    <x v="538"/>
    <n v="119.8"/>
    <n v="5"/>
    <x v="2"/>
    <x v="609"/>
  </r>
  <r>
    <n v="633"/>
    <x v="291"/>
    <x v="25"/>
    <d v="2016-12-13T00:00:00"/>
    <x v="0"/>
    <s v="FM-14380"/>
    <x v="248"/>
    <x v="0"/>
    <s v="United States"/>
    <s v="Aurora"/>
    <x v="22"/>
    <n v="80013"/>
    <x v="1"/>
    <s v="TEC-PH-10002103"/>
    <x v="2"/>
    <x v="7"/>
    <x v="539"/>
    <n v="300.76799999999997"/>
    <n v="4"/>
    <x v="2"/>
    <x v="610"/>
  </r>
  <r>
    <n v="634"/>
    <x v="292"/>
    <x v="241"/>
    <d v="2017-09-26T00:00:00"/>
    <x v="0"/>
    <s v="BD-11605"/>
    <x v="205"/>
    <x v="0"/>
    <s v="United States"/>
    <s v="Miami"/>
    <x v="2"/>
    <n v="33180"/>
    <x v="0"/>
    <s v="TEC-AC-10002857"/>
    <x v="2"/>
    <x v="11"/>
    <x v="540"/>
    <n v="17.88"/>
    <n v="3"/>
    <x v="2"/>
    <x v="611"/>
  </r>
  <r>
    <n v="635"/>
    <x v="292"/>
    <x v="241"/>
    <d v="2017-09-26T00:00:00"/>
    <x v="0"/>
    <s v="BD-11605"/>
    <x v="205"/>
    <x v="0"/>
    <s v="United States"/>
    <s v="Miami"/>
    <x v="2"/>
    <n v="33180"/>
    <x v="0"/>
    <s v="OFF-LA-10003930"/>
    <x v="1"/>
    <x v="2"/>
    <x v="508"/>
    <n v="235.94399999999999"/>
    <n v="3"/>
    <x v="2"/>
    <x v="612"/>
  </r>
  <r>
    <n v="636"/>
    <x v="293"/>
    <x v="242"/>
    <d v="2015-10-09T00:00:00"/>
    <x v="0"/>
    <s v="DJ-13420"/>
    <x v="249"/>
    <x v="1"/>
    <s v="United States"/>
    <s v="Warner Robins"/>
    <x v="32"/>
    <n v="31088"/>
    <x v="0"/>
    <s v="FUR-CH-10001482"/>
    <x v="0"/>
    <x v="1"/>
    <x v="541"/>
    <n v="392.94"/>
    <n v="3"/>
    <x v="0"/>
    <x v="613"/>
  </r>
  <r>
    <n v="637"/>
    <x v="294"/>
    <x v="243"/>
    <d v="2016-08-21T00:00:00"/>
    <x v="1"/>
    <s v="ME-17725"/>
    <x v="250"/>
    <x v="0"/>
    <s v="United States"/>
    <s v="Aurora"/>
    <x v="22"/>
    <n v="80013"/>
    <x v="1"/>
    <s v="OFF-BI-10001989"/>
    <x v="1"/>
    <x v="8"/>
    <x v="542"/>
    <n v="18.882000000000001"/>
    <n v="3"/>
    <x v="6"/>
    <x v="614"/>
  </r>
  <r>
    <n v="638"/>
    <x v="294"/>
    <x v="243"/>
    <d v="2016-08-21T00:00:00"/>
    <x v="1"/>
    <s v="ME-17725"/>
    <x v="250"/>
    <x v="0"/>
    <s v="United States"/>
    <s v="Aurora"/>
    <x v="22"/>
    <n v="80013"/>
    <x v="1"/>
    <s v="OFF-AP-10003287"/>
    <x v="1"/>
    <x v="9"/>
    <x v="543"/>
    <n v="122.328"/>
    <n v="3"/>
    <x v="2"/>
    <x v="615"/>
  </r>
  <r>
    <n v="639"/>
    <x v="295"/>
    <x v="244"/>
    <d v="2016-05-25T00:00:00"/>
    <x v="1"/>
    <s v="RB-19465"/>
    <x v="46"/>
    <x v="2"/>
    <s v="United States"/>
    <s v="Vallejo"/>
    <x v="1"/>
    <n v="94591"/>
    <x v="1"/>
    <s v="FUR-FU-10000576"/>
    <x v="0"/>
    <x v="5"/>
    <x v="221"/>
    <n v="1049.2"/>
    <n v="5"/>
    <x v="0"/>
    <x v="616"/>
  </r>
  <r>
    <n v="640"/>
    <x v="295"/>
    <x v="244"/>
    <d v="2016-05-25T00:00:00"/>
    <x v="1"/>
    <s v="RB-19465"/>
    <x v="46"/>
    <x v="2"/>
    <s v="United States"/>
    <s v="Vallejo"/>
    <x v="1"/>
    <n v="94591"/>
    <x v="1"/>
    <s v="OFF-BI-10004728"/>
    <x v="1"/>
    <x v="8"/>
    <x v="544"/>
    <n v="15.423999999999999"/>
    <n v="4"/>
    <x v="2"/>
    <x v="617"/>
  </r>
  <r>
    <n v="641"/>
    <x v="296"/>
    <x v="122"/>
    <d v="2016-12-22T00:00:00"/>
    <x v="1"/>
    <s v="JD-16150"/>
    <x v="251"/>
    <x v="1"/>
    <s v="United States"/>
    <s v="Minneapolis"/>
    <x v="11"/>
    <n v="55407"/>
    <x v="2"/>
    <s v="FUR-FU-10000732"/>
    <x v="0"/>
    <x v="5"/>
    <x v="545"/>
    <n v="18.84"/>
    <n v="3"/>
    <x v="0"/>
    <x v="618"/>
  </r>
  <r>
    <n v="642"/>
    <x v="297"/>
    <x v="245"/>
    <d v="2017-08-03T00:00:00"/>
    <x v="0"/>
    <s v="JL-15835"/>
    <x v="252"/>
    <x v="0"/>
    <s v="United States"/>
    <s v="Mission Viejo"/>
    <x v="1"/>
    <n v="92691"/>
    <x v="1"/>
    <s v="OFF-ST-10000585"/>
    <x v="1"/>
    <x v="4"/>
    <x v="546"/>
    <n v="330.4"/>
    <n v="2"/>
    <x v="0"/>
    <x v="619"/>
  </r>
  <r>
    <n v="643"/>
    <x v="297"/>
    <x v="245"/>
    <d v="2017-08-03T00:00:00"/>
    <x v="0"/>
    <s v="JL-15835"/>
    <x v="252"/>
    <x v="0"/>
    <s v="United States"/>
    <s v="Mission Viejo"/>
    <x v="1"/>
    <n v="92691"/>
    <x v="1"/>
    <s v="OFF-LA-10002787"/>
    <x v="1"/>
    <x v="2"/>
    <x v="547"/>
    <n v="26.25"/>
    <n v="7"/>
    <x v="0"/>
    <x v="620"/>
  </r>
  <r>
    <n v="644"/>
    <x v="298"/>
    <x v="193"/>
    <d v="2017-06-15T00:00:00"/>
    <x v="1"/>
    <s v="SC-20305"/>
    <x v="253"/>
    <x v="0"/>
    <s v="United States"/>
    <s v="Rochester Hills"/>
    <x v="12"/>
    <n v="48307"/>
    <x v="2"/>
    <s v="TEC-AC-10003832"/>
    <x v="2"/>
    <x v="11"/>
    <x v="463"/>
    <n v="132.52000000000001"/>
    <n v="4"/>
    <x v="0"/>
    <x v="621"/>
  </r>
  <r>
    <n v="645"/>
    <x v="299"/>
    <x v="246"/>
    <d v="2017-07-25T00:00:00"/>
    <x v="1"/>
    <s v="TW-21025"/>
    <x v="69"/>
    <x v="2"/>
    <s v="United States"/>
    <s v="Plainfield"/>
    <x v="30"/>
    <n v="7060"/>
    <x v="3"/>
    <s v="OFF-PA-10001934"/>
    <x v="1"/>
    <x v="10"/>
    <x v="548"/>
    <n v="6.48"/>
    <n v="1"/>
    <x v="0"/>
    <x v="622"/>
  </r>
  <r>
    <n v="646"/>
    <x v="300"/>
    <x v="247"/>
    <d v="2018-01-05T00:00:00"/>
    <x v="1"/>
    <s v="CC-12430"/>
    <x v="254"/>
    <x v="2"/>
    <s v="United States"/>
    <s v="Columbus"/>
    <x v="14"/>
    <n v="47201"/>
    <x v="2"/>
    <s v="OFF-AP-10002457"/>
    <x v="1"/>
    <x v="9"/>
    <x v="549"/>
    <n v="209.3"/>
    <n v="2"/>
    <x v="0"/>
    <x v="623"/>
  </r>
  <r>
    <n v="647"/>
    <x v="301"/>
    <x v="178"/>
    <d v="2016-04-08T00:00:00"/>
    <x v="1"/>
    <s v="BB-10990"/>
    <x v="121"/>
    <x v="1"/>
    <s v="United States"/>
    <s v="Sierra Vista"/>
    <x v="16"/>
    <n v="85635"/>
    <x v="1"/>
    <s v="OFF-FA-10003112"/>
    <x v="1"/>
    <x v="13"/>
    <x v="128"/>
    <n v="31.56"/>
    <n v="5"/>
    <x v="2"/>
    <x v="624"/>
  </r>
  <r>
    <n v="648"/>
    <x v="301"/>
    <x v="178"/>
    <d v="2016-04-08T00:00:00"/>
    <x v="1"/>
    <s v="BB-10990"/>
    <x v="121"/>
    <x v="1"/>
    <s v="United States"/>
    <s v="Sierra Vista"/>
    <x v="16"/>
    <n v="85635"/>
    <x v="1"/>
    <s v="OFF-AP-10002350"/>
    <x v="1"/>
    <x v="9"/>
    <x v="550"/>
    <n v="30.143999999999998"/>
    <n v="2"/>
    <x v="2"/>
    <x v="625"/>
  </r>
  <r>
    <n v="649"/>
    <x v="302"/>
    <x v="25"/>
    <d v="2016-12-16T00:00:00"/>
    <x v="0"/>
    <s v="AR-10825"/>
    <x v="255"/>
    <x v="1"/>
    <s v="United States"/>
    <s v="Vancouver"/>
    <x v="4"/>
    <n v="98661"/>
    <x v="1"/>
    <s v="FUR-FU-10001935"/>
    <x v="0"/>
    <x v="5"/>
    <x v="345"/>
    <n v="14.8"/>
    <n v="4"/>
    <x v="0"/>
    <x v="626"/>
  </r>
  <r>
    <n v="650"/>
    <x v="302"/>
    <x v="25"/>
    <d v="2016-12-16T00:00:00"/>
    <x v="0"/>
    <s v="AR-10825"/>
    <x v="255"/>
    <x v="1"/>
    <s v="United States"/>
    <s v="Vancouver"/>
    <x v="4"/>
    <n v="98661"/>
    <x v="1"/>
    <s v="TEC-PH-10003273"/>
    <x v="2"/>
    <x v="7"/>
    <x v="173"/>
    <n v="302.37599999999998"/>
    <n v="3"/>
    <x v="2"/>
    <x v="216"/>
  </r>
  <r>
    <n v="651"/>
    <x v="302"/>
    <x v="25"/>
    <d v="2016-12-16T00:00:00"/>
    <x v="0"/>
    <s v="AR-10825"/>
    <x v="255"/>
    <x v="1"/>
    <s v="United States"/>
    <s v="Vancouver"/>
    <x v="4"/>
    <n v="98661"/>
    <x v="1"/>
    <s v="TEC-AC-10001142"/>
    <x v="2"/>
    <x v="11"/>
    <x v="551"/>
    <n v="316"/>
    <n v="4"/>
    <x v="0"/>
    <x v="627"/>
  </r>
  <r>
    <n v="652"/>
    <x v="303"/>
    <x v="248"/>
    <d v="2016-10-29T00:00:00"/>
    <x v="1"/>
    <s v="SR-20740"/>
    <x v="256"/>
    <x v="2"/>
    <s v="United States"/>
    <s v="New York City"/>
    <x v="15"/>
    <n v="10024"/>
    <x v="3"/>
    <s v="OFF-PA-10000482"/>
    <x v="1"/>
    <x v="10"/>
    <x v="67"/>
    <n v="379.4"/>
    <n v="10"/>
    <x v="0"/>
    <x v="628"/>
  </r>
  <r>
    <n v="653"/>
    <x v="304"/>
    <x v="249"/>
    <d v="2017-06-23T00:00:00"/>
    <x v="1"/>
    <s v="AR-10405"/>
    <x v="153"/>
    <x v="1"/>
    <s v="United States"/>
    <s v="New York City"/>
    <x v="15"/>
    <n v="10035"/>
    <x v="3"/>
    <s v="OFF-PA-10003892"/>
    <x v="1"/>
    <x v="10"/>
    <x v="62"/>
    <n v="97.82"/>
    <n v="2"/>
    <x v="0"/>
    <x v="629"/>
  </r>
  <r>
    <n v="654"/>
    <x v="304"/>
    <x v="249"/>
    <d v="2017-06-23T00:00:00"/>
    <x v="1"/>
    <s v="AR-10405"/>
    <x v="153"/>
    <x v="1"/>
    <s v="United States"/>
    <s v="New York City"/>
    <x v="15"/>
    <n v="10035"/>
    <x v="3"/>
    <s v="TEC-AC-10001101"/>
    <x v="2"/>
    <x v="11"/>
    <x v="552"/>
    <n v="103.12"/>
    <n v="8"/>
    <x v="0"/>
    <x v="630"/>
  </r>
  <r>
    <n v="655"/>
    <x v="305"/>
    <x v="250"/>
    <d v="2016-08-28T00:00:00"/>
    <x v="1"/>
    <s v="CR-12730"/>
    <x v="257"/>
    <x v="0"/>
    <s v="United States"/>
    <s v="Columbus"/>
    <x v="24"/>
    <n v="43229"/>
    <x v="3"/>
    <s v="OFF-AP-10002439"/>
    <x v="1"/>
    <x v="9"/>
    <x v="553"/>
    <n v="113.55200000000001"/>
    <n v="2"/>
    <x v="2"/>
    <x v="631"/>
  </r>
  <r>
    <n v="656"/>
    <x v="305"/>
    <x v="250"/>
    <d v="2016-08-28T00:00:00"/>
    <x v="1"/>
    <s v="CR-12730"/>
    <x v="257"/>
    <x v="0"/>
    <s v="United States"/>
    <s v="Columbus"/>
    <x v="24"/>
    <n v="43229"/>
    <x v="3"/>
    <s v="OFF-BI-10002827"/>
    <x v="1"/>
    <x v="8"/>
    <x v="554"/>
    <n v="3.3180000000000001"/>
    <n v="2"/>
    <x v="6"/>
    <x v="632"/>
  </r>
  <r>
    <n v="657"/>
    <x v="305"/>
    <x v="250"/>
    <d v="2016-08-28T00:00:00"/>
    <x v="1"/>
    <s v="CR-12730"/>
    <x v="257"/>
    <x v="0"/>
    <s v="United States"/>
    <s v="Columbus"/>
    <x v="24"/>
    <n v="43229"/>
    <x v="3"/>
    <s v="OFF-EN-10002230"/>
    <x v="1"/>
    <x v="12"/>
    <x v="555"/>
    <n v="134.28800000000001"/>
    <n v="2"/>
    <x v="2"/>
    <x v="633"/>
  </r>
  <r>
    <n v="658"/>
    <x v="306"/>
    <x v="251"/>
    <d v="2016-09-19T00:00:00"/>
    <x v="3"/>
    <s v="EH-14125"/>
    <x v="258"/>
    <x v="2"/>
    <s v="United States"/>
    <s v="Aurora"/>
    <x v="10"/>
    <n v="60505"/>
    <x v="2"/>
    <s v="FUR-CH-10001215"/>
    <x v="0"/>
    <x v="1"/>
    <x v="445"/>
    <n v="701.37199999999996"/>
    <n v="2"/>
    <x v="4"/>
    <x v="634"/>
  </r>
  <r>
    <n v="659"/>
    <x v="306"/>
    <x v="251"/>
    <d v="2016-09-19T00:00:00"/>
    <x v="3"/>
    <s v="EH-14125"/>
    <x v="258"/>
    <x v="2"/>
    <s v="United States"/>
    <s v="Aurora"/>
    <x v="10"/>
    <n v="60505"/>
    <x v="2"/>
    <s v="OFF-BI-10004654"/>
    <x v="1"/>
    <x v="8"/>
    <x v="68"/>
    <n v="2.3079999999999998"/>
    <n v="2"/>
    <x v="3"/>
    <x v="635"/>
  </r>
  <r>
    <n v="660"/>
    <x v="307"/>
    <x v="252"/>
    <d v="2015-08-28T00:00:00"/>
    <x v="1"/>
    <s v="CB-12025"/>
    <x v="90"/>
    <x v="0"/>
    <s v="United States"/>
    <s v="Arlington"/>
    <x v="5"/>
    <n v="76017"/>
    <x v="2"/>
    <s v="OFF-ST-10001490"/>
    <x v="1"/>
    <x v="4"/>
    <x v="518"/>
    <n v="999.43200000000002"/>
    <n v="7"/>
    <x v="2"/>
    <x v="636"/>
  </r>
  <r>
    <n v="661"/>
    <x v="307"/>
    <x v="252"/>
    <d v="2015-08-28T00:00:00"/>
    <x v="1"/>
    <s v="CB-12025"/>
    <x v="90"/>
    <x v="0"/>
    <s v="United States"/>
    <s v="Arlington"/>
    <x v="5"/>
    <n v="76017"/>
    <x v="2"/>
    <s v="OFF-ST-10001511"/>
    <x v="1"/>
    <x v="4"/>
    <x v="556"/>
    <n v="724.08"/>
    <n v="14"/>
    <x v="2"/>
    <x v="637"/>
  </r>
  <r>
    <n v="662"/>
    <x v="307"/>
    <x v="252"/>
    <d v="2015-08-28T00:00:00"/>
    <x v="1"/>
    <s v="CB-12025"/>
    <x v="90"/>
    <x v="0"/>
    <s v="United States"/>
    <s v="Arlington"/>
    <x v="5"/>
    <n v="76017"/>
    <x v="2"/>
    <s v="FUR-TA-10001768"/>
    <x v="0"/>
    <x v="3"/>
    <x v="114"/>
    <n v="918.78499999999997"/>
    <n v="5"/>
    <x v="4"/>
    <x v="638"/>
  </r>
  <r>
    <n v="663"/>
    <x v="307"/>
    <x v="252"/>
    <d v="2015-08-28T00:00:00"/>
    <x v="1"/>
    <s v="CB-12025"/>
    <x v="90"/>
    <x v="0"/>
    <s v="United States"/>
    <s v="Arlington"/>
    <x v="5"/>
    <n v="76017"/>
    <x v="2"/>
    <s v="OFF-BI-10003981"/>
    <x v="1"/>
    <x v="8"/>
    <x v="109"/>
    <n v="2.7240000000000002"/>
    <n v="3"/>
    <x v="3"/>
    <x v="639"/>
  </r>
  <r>
    <n v="664"/>
    <x v="308"/>
    <x v="253"/>
    <d v="2016-03-30T00:00:00"/>
    <x v="1"/>
    <s v="SP-20545"/>
    <x v="259"/>
    <x v="1"/>
    <s v="United States"/>
    <s v="New York City"/>
    <x v="15"/>
    <n v="10011"/>
    <x v="3"/>
    <s v="OFF-ST-10001522"/>
    <x v="1"/>
    <x v="4"/>
    <x v="197"/>
    <n v="459.95"/>
    <n v="5"/>
    <x v="0"/>
    <x v="640"/>
  </r>
  <r>
    <n v="665"/>
    <x v="309"/>
    <x v="254"/>
    <d v="2016-11-04T00:00:00"/>
    <x v="3"/>
    <s v="RC-19825"/>
    <x v="116"/>
    <x v="0"/>
    <s v="United States"/>
    <s v="Louisville"/>
    <x v="0"/>
    <n v="40214"/>
    <x v="0"/>
    <s v="OFF-FA-10000621"/>
    <x v="1"/>
    <x v="13"/>
    <x v="110"/>
    <n v="10.74"/>
    <n v="3"/>
    <x v="0"/>
    <x v="641"/>
  </r>
  <r>
    <n v="666"/>
    <x v="310"/>
    <x v="110"/>
    <d v="2017-06-10T00:00:00"/>
    <x v="0"/>
    <s v="TH-21235"/>
    <x v="260"/>
    <x v="1"/>
    <s v="United States"/>
    <s v="Dallas"/>
    <x v="5"/>
    <n v="75081"/>
    <x v="2"/>
    <s v="OFF-SU-10004231"/>
    <x v="1"/>
    <x v="14"/>
    <x v="557"/>
    <n v="23.76"/>
    <n v="3"/>
    <x v="2"/>
    <x v="642"/>
  </r>
  <r>
    <n v="667"/>
    <x v="310"/>
    <x v="110"/>
    <d v="2017-06-10T00:00:00"/>
    <x v="0"/>
    <s v="TH-21235"/>
    <x v="260"/>
    <x v="1"/>
    <s v="United States"/>
    <s v="Dallas"/>
    <x v="5"/>
    <n v="75081"/>
    <x v="2"/>
    <s v="OFF-PA-10000474"/>
    <x v="1"/>
    <x v="10"/>
    <x v="33"/>
    <n v="85.055999999999997"/>
    <n v="3"/>
    <x v="2"/>
    <x v="643"/>
  </r>
  <r>
    <n v="668"/>
    <x v="310"/>
    <x v="110"/>
    <d v="2017-06-10T00:00:00"/>
    <x v="0"/>
    <s v="TH-21235"/>
    <x v="260"/>
    <x v="1"/>
    <s v="United States"/>
    <s v="Dallas"/>
    <x v="5"/>
    <n v="75081"/>
    <x v="2"/>
    <s v="TEC-PH-10004042"/>
    <x v="2"/>
    <x v="7"/>
    <x v="558"/>
    <n v="381.57600000000002"/>
    <n v="3"/>
    <x v="2"/>
    <x v="644"/>
  </r>
  <r>
    <n v="669"/>
    <x v="311"/>
    <x v="163"/>
    <d v="2014-12-26T00:00:00"/>
    <x v="2"/>
    <s v="RP-19390"/>
    <x v="261"/>
    <x v="0"/>
    <s v="United States"/>
    <s v="Cleveland"/>
    <x v="24"/>
    <n v="44105"/>
    <x v="3"/>
    <s v="FUR-FU-10003096"/>
    <x v="0"/>
    <x v="5"/>
    <x v="559"/>
    <n v="30.36"/>
    <n v="5"/>
    <x v="2"/>
    <x v="645"/>
  </r>
  <r>
    <n v="670"/>
    <x v="312"/>
    <x v="255"/>
    <d v="2017-06-13T00:00:00"/>
    <x v="1"/>
    <s v="MO-17800"/>
    <x v="246"/>
    <x v="2"/>
    <s v="United States"/>
    <s v="Chicago"/>
    <x v="10"/>
    <n v="60653"/>
    <x v="2"/>
    <s v="FUR-FU-10002759"/>
    <x v="0"/>
    <x v="5"/>
    <x v="560"/>
    <n v="23.975999999999999"/>
    <n v="3"/>
    <x v="7"/>
    <x v="646"/>
  </r>
  <r>
    <n v="671"/>
    <x v="312"/>
    <x v="255"/>
    <d v="2017-06-13T00:00:00"/>
    <x v="1"/>
    <s v="MO-17800"/>
    <x v="246"/>
    <x v="2"/>
    <s v="United States"/>
    <s v="Chicago"/>
    <x v="10"/>
    <n v="60653"/>
    <x v="2"/>
    <s v="FUR-TA-10000688"/>
    <x v="0"/>
    <x v="3"/>
    <x v="561"/>
    <n v="108.925"/>
    <n v="1"/>
    <x v="5"/>
    <x v="647"/>
  </r>
  <r>
    <n v="672"/>
    <x v="312"/>
    <x v="255"/>
    <d v="2017-06-13T00:00:00"/>
    <x v="1"/>
    <s v="MO-17800"/>
    <x v="246"/>
    <x v="2"/>
    <s v="United States"/>
    <s v="Chicago"/>
    <x v="10"/>
    <n v="60653"/>
    <x v="2"/>
    <s v="OFF-PA-10002377"/>
    <x v="1"/>
    <x v="10"/>
    <x v="562"/>
    <n v="36.351999999999997"/>
    <n v="8"/>
    <x v="2"/>
    <x v="648"/>
  </r>
  <r>
    <n v="673"/>
    <x v="313"/>
    <x v="140"/>
    <d v="2017-06-22T00:00:00"/>
    <x v="1"/>
    <s v="TD-20995"/>
    <x v="143"/>
    <x v="0"/>
    <s v="United States"/>
    <s v="Quincy"/>
    <x v="10"/>
    <n v="62301"/>
    <x v="2"/>
    <s v="OFF-AR-10001954"/>
    <x v="1"/>
    <x v="6"/>
    <x v="563"/>
    <n v="19.559999999999999"/>
    <n v="5"/>
    <x v="2"/>
    <x v="649"/>
  </r>
  <r>
    <n v="674"/>
    <x v="314"/>
    <x v="256"/>
    <d v="2017-12-08T00:00:00"/>
    <x v="2"/>
    <s v="RB-19570"/>
    <x v="262"/>
    <x v="0"/>
    <s v="United States"/>
    <s v="Columbus"/>
    <x v="14"/>
    <n v="47201"/>
    <x v="2"/>
    <s v="OFF-AP-10004532"/>
    <x v="1"/>
    <x v="9"/>
    <x v="564"/>
    <n v="61.44"/>
    <n v="3"/>
    <x v="0"/>
    <x v="650"/>
  </r>
  <r>
    <n v="675"/>
    <x v="314"/>
    <x v="256"/>
    <d v="2017-12-08T00:00:00"/>
    <x v="2"/>
    <s v="RB-19570"/>
    <x v="262"/>
    <x v="0"/>
    <s v="United States"/>
    <s v="Columbus"/>
    <x v="14"/>
    <n v="47201"/>
    <x v="2"/>
    <s v="OFF-PA-10002137"/>
    <x v="1"/>
    <x v="10"/>
    <x v="565"/>
    <n v="38.9"/>
    <n v="5"/>
    <x v="0"/>
    <x v="651"/>
  </r>
  <r>
    <n v="676"/>
    <x v="314"/>
    <x v="256"/>
    <d v="2017-12-08T00:00:00"/>
    <x v="2"/>
    <s v="RB-19570"/>
    <x v="262"/>
    <x v="0"/>
    <s v="United States"/>
    <s v="Columbus"/>
    <x v="14"/>
    <n v="47201"/>
    <x v="2"/>
    <s v="TEC-AC-10003832"/>
    <x v="2"/>
    <x v="11"/>
    <x v="463"/>
    <n v="99.39"/>
    <n v="3"/>
    <x v="0"/>
    <x v="652"/>
  </r>
  <r>
    <n v="677"/>
    <x v="315"/>
    <x v="257"/>
    <d v="2017-03-23T00:00:00"/>
    <x v="1"/>
    <s v="CD-11980"/>
    <x v="263"/>
    <x v="0"/>
    <s v="United States"/>
    <s v="Tyler"/>
    <x v="5"/>
    <n v="75701"/>
    <x v="2"/>
    <s v="OFF-AP-10000804"/>
    <x v="1"/>
    <x v="9"/>
    <x v="566"/>
    <n v="2.6880000000000002"/>
    <n v="3"/>
    <x v="3"/>
    <x v="653"/>
  </r>
  <r>
    <n v="678"/>
    <x v="315"/>
    <x v="257"/>
    <d v="2017-03-23T00:00:00"/>
    <x v="1"/>
    <s v="CD-11980"/>
    <x v="263"/>
    <x v="0"/>
    <s v="United States"/>
    <s v="Tyler"/>
    <x v="5"/>
    <n v="75701"/>
    <x v="2"/>
    <s v="TEC-AC-10003614"/>
    <x v="2"/>
    <x v="11"/>
    <x v="567"/>
    <n v="27.815999999999999"/>
    <n v="3"/>
    <x v="2"/>
    <x v="654"/>
  </r>
  <r>
    <n v="679"/>
    <x v="315"/>
    <x v="257"/>
    <d v="2017-03-23T00:00:00"/>
    <x v="1"/>
    <s v="CD-11980"/>
    <x v="263"/>
    <x v="0"/>
    <s v="United States"/>
    <s v="Tyler"/>
    <x v="5"/>
    <n v="75701"/>
    <x v="2"/>
    <s v="FUR-FU-10003553"/>
    <x v="0"/>
    <x v="5"/>
    <x v="568"/>
    <n v="82.524000000000001"/>
    <n v="3"/>
    <x v="7"/>
    <x v="655"/>
  </r>
  <r>
    <n v="680"/>
    <x v="315"/>
    <x v="257"/>
    <d v="2017-03-23T00:00:00"/>
    <x v="1"/>
    <s v="CD-11980"/>
    <x v="263"/>
    <x v="0"/>
    <s v="United States"/>
    <s v="Tyler"/>
    <x v="5"/>
    <n v="75701"/>
    <x v="2"/>
    <s v="OFF-BI-10004632"/>
    <x v="1"/>
    <x v="8"/>
    <x v="569"/>
    <n v="182.994"/>
    <n v="3"/>
    <x v="3"/>
    <x v="656"/>
  </r>
  <r>
    <n v="681"/>
    <x v="316"/>
    <x v="258"/>
    <d v="2016-11-24T00:00:00"/>
    <x v="1"/>
    <s v="DJ-13630"/>
    <x v="264"/>
    <x v="0"/>
    <s v="United States"/>
    <s v="New York City"/>
    <x v="15"/>
    <n v="10024"/>
    <x v="3"/>
    <s v="OFF-BI-10003305"/>
    <x v="1"/>
    <x v="8"/>
    <x v="570"/>
    <n v="14.352"/>
    <n v="3"/>
    <x v="2"/>
    <x v="657"/>
  </r>
  <r>
    <n v="682"/>
    <x v="316"/>
    <x v="258"/>
    <d v="2016-11-24T00:00:00"/>
    <x v="1"/>
    <s v="DJ-13630"/>
    <x v="264"/>
    <x v="0"/>
    <s v="United States"/>
    <s v="New York City"/>
    <x v="15"/>
    <n v="10024"/>
    <x v="3"/>
    <s v="OFF-ST-10002583"/>
    <x v="1"/>
    <x v="4"/>
    <x v="571"/>
    <n v="64.959999999999994"/>
    <n v="2"/>
    <x v="0"/>
    <x v="658"/>
  </r>
  <r>
    <n v="683"/>
    <x v="316"/>
    <x v="258"/>
    <d v="2016-11-24T00:00:00"/>
    <x v="1"/>
    <s v="DJ-13630"/>
    <x v="264"/>
    <x v="0"/>
    <s v="United States"/>
    <s v="New York City"/>
    <x v="15"/>
    <n v="10024"/>
    <x v="3"/>
    <s v="OFF-ST-10004507"/>
    <x v="1"/>
    <x v="4"/>
    <x v="457"/>
    <n v="68.599999999999994"/>
    <n v="4"/>
    <x v="0"/>
    <x v="659"/>
  </r>
  <r>
    <n v="684"/>
    <x v="317"/>
    <x v="259"/>
    <d v="2017-11-04T00:00:00"/>
    <x v="3"/>
    <s v="GT-14635"/>
    <x v="265"/>
    <x v="1"/>
    <s v="United States"/>
    <s v="Burlington"/>
    <x v="3"/>
    <n v="27217"/>
    <x v="0"/>
    <s v="TEC-MA-10004125"/>
    <x v="2"/>
    <x v="15"/>
    <x v="572"/>
    <n v="7999.98"/>
    <n v="4"/>
    <x v="5"/>
    <x v="660"/>
  </r>
  <r>
    <n v="685"/>
    <x v="317"/>
    <x v="259"/>
    <d v="2017-11-04T00:00:00"/>
    <x v="3"/>
    <s v="GT-14635"/>
    <x v="265"/>
    <x v="1"/>
    <s v="United States"/>
    <s v="Burlington"/>
    <x v="3"/>
    <n v="27217"/>
    <x v="0"/>
    <s v="OFF-AP-10002457"/>
    <x v="1"/>
    <x v="9"/>
    <x v="549"/>
    <n v="167.44"/>
    <n v="2"/>
    <x v="2"/>
    <x v="661"/>
  </r>
  <r>
    <n v="686"/>
    <x v="318"/>
    <x v="260"/>
    <d v="2014-07-08T00:00:00"/>
    <x v="2"/>
    <s v="MC-17845"/>
    <x v="266"/>
    <x v="0"/>
    <s v="United States"/>
    <s v="Jackson"/>
    <x v="35"/>
    <n v="39212"/>
    <x v="0"/>
    <s v="TEC-AC-10003911"/>
    <x v="2"/>
    <x v="11"/>
    <x v="331"/>
    <n v="479.97"/>
    <n v="3"/>
    <x v="0"/>
    <x v="662"/>
  </r>
  <r>
    <n v="687"/>
    <x v="318"/>
    <x v="260"/>
    <d v="2014-07-08T00:00:00"/>
    <x v="2"/>
    <s v="MC-17845"/>
    <x v="266"/>
    <x v="0"/>
    <s v="United States"/>
    <s v="Jackson"/>
    <x v="35"/>
    <n v="39212"/>
    <x v="0"/>
    <s v="OFF-LA-10001934"/>
    <x v="1"/>
    <x v="2"/>
    <x v="573"/>
    <n v="14.62"/>
    <n v="2"/>
    <x v="0"/>
    <x v="2"/>
  </r>
  <r>
    <n v="688"/>
    <x v="318"/>
    <x v="260"/>
    <d v="2014-07-08T00:00:00"/>
    <x v="2"/>
    <s v="MC-17845"/>
    <x v="266"/>
    <x v="0"/>
    <s v="United States"/>
    <s v="Jackson"/>
    <x v="35"/>
    <n v="39212"/>
    <x v="0"/>
    <s v="OFF-PA-10000304"/>
    <x v="1"/>
    <x v="10"/>
    <x v="88"/>
    <n v="19.440000000000001"/>
    <n v="3"/>
    <x v="0"/>
    <x v="551"/>
  </r>
  <r>
    <n v="689"/>
    <x v="319"/>
    <x v="53"/>
    <d v="2017-12-29T00:00:00"/>
    <x v="1"/>
    <s v="RA-19285"/>
    <x v="267"/>
    <x v="0"/>
    <s v="United States"/>
    <s v="New York City"/>
    <x v="15"/>
    <n v="10035"/>
    <x v="3"/>
    <s v="FUR-BO-10004015"/>
    <x v="0"/>
    <x v="0"/>
    <x v="574"/>
    <n v="191.98400000000001"/>
    <n v="2"/>
    <x v="2"/>
    <x v="663"/>
  </r>
  <r>
    <n v="690"/>
    <x v="320"/>
    <x v="261"/>
    <d v="2014-06-23T00:00:00"/>
    <x v="0"/>
    <s v="NP-18325"/>
    <x v="268"/>
    <x v="0"/>
    <s v="United States"/>
    <s v="Waynesboro"/>
    <x v="17"/>
    <n v="22980"/>
    <x v="0"/>
    <s v="FUR-FU-10004071"/>
    <x v="0"/>
    <x v="5"/>
    <x v="575"/>
    <n v="104.01"/>
    <n v="1"/>
    <x v="0"/>
    <x v="664"/>
  </r>
  <r>
    <n v="691"/>
    <x v="320"/>
    <x v="261"/>
    <d v="2014-06-23T00:00:00"/>
    <x v="0"/>
    <s v="NP-18325"/>
    <x v="268"/>
    <x v="0"/>
    <s v="United States"/>
    <s v="Waynesboro"/>
    <x v="17"/>
    <n v="22980"/>
    <x v="0"/>
    <s v="TEC-PH-10002033"/>
    <x v="2"/>
    <x v="7"/>
    <x v="11"/>
    <n v="284.82"/>
    <n v="1"/>
    <x v="0"/>
    <x v="665"/>
  </r>
  <r>
    <n v="692"/>
    <x v="320"/>
    <x v="261"/>
    <d v="2014-06-23T00:00:00"/>
    <x v="0"/>
    <s v="NP-18325"/>
    <x v="268"/>
    <x v="0"/>
    <s v="United States"/>
    <s v="Waynesboro"/>
    <x v="17"/>
    <n v="22980"/>
    <x v="0"/>
    <s v="OFF-ST-10002444"/>
    <x v="1"/>
    <x v="4"/>
    <x v="576"/>
    <n v="36.840000000000003"/>
    <n v="3"/>
    <x v="0"/>
    <x v="666"/>
  </r>
  <r>
    <n v="693"/>
    <x v="321"/>
    <x v="262"/>
    <d v="2015-04-02T00:00:00"/>
    <x v="1"/>
    <s v="AB-10165"/>
    <x v="269"/>
    <x v="0"/>
    <s v="United States"/>
    <s v="Los Angeles"/>
    <x v="1"/>
    <n v="90036"/>
    <x v="1"/>
    <s v="TEC-AC-10002253"/>
    <x v="2"/>
    <x v="11"/>
    <x v="577"/>
    <n v="166.24"/>
    <n v="1"/>
    <x v="0"/>
    <x v="667"/>
  </r>
  <r>
    <n v="694"/>
    <x v="321"/>
    <x v="262"/>
    <d v="2015-04-02T00:00:00"/>
    <x v="1"/>
    <s v="AB-10165"/>
    <x v="269"/>
    <x v="0"/>
    <s v="United States"/>
    <s v="Los Angeles"/>
    <x v="1"/>
    <n v="90036"/>
    <x v="1"/>
    <s v="OFF-PA-10000743"/>
    <x v="1"/>
    <x v="10"/>
    <x v="578"/>
    <n v="33.4"/>
    <n v="5"/>
    <x v="0"/>
    <x v="668"/>
  </r>
  <r>
    <n v="695"/>
    <x v="322"/>
    <x v="263"/>
    <d v="2015-05-17T00:00:00"/>
    <x v="2"/>
    <s v="JO-15550"/>
    <x v="270"/>
    <x v="2"/>
    <s v="United States"/>
    <s v="Chester"/>
    <x v="9"/>
    <n v="19013"/>
    <x v="3"/>
    <s v="OFF-AR-10003373"/>
    <x v="1"/>
    <x v="6"/>
    <x v="290"/>
    <n v="198.27199999999999"/>
    <n v="8"/>
    <x v="2"/>
    <x v="669"/>
  </r>
  <r>
    <n v="696"/>
    <x v="322"/>
    <x v="263"/>
    <d v="2015-05-17T00:00:00"/>
    <x v="2"/>
    <s v="JO-15550"/>
    <x v="270"/>
    <x v="2"/>
    <s v="United States"/>
    <s v="Chester"/>
    <x v="9"/>
    <n v="19013"/>
    <x v="3"/>
    <s v="OFF-LA-10002312"/>
    <x v="1"/>
    <x v="2"/>
    <x v="579"/>
    <n v="47.36"/>
    <n v="4"/>
    <x v="2"/>
    <x v="670"/>
  </r>
  <r>
    <n v="697"/>
    <x v="322"/>
    <x v="263"/>
    <d v="2015-05-17T00:00:00"/>
    <x v="2"/>
    <s v="JO-15550"/>
    <x v="270"/>
    <x v="2"/>
    <s v="United States"/>
    <s v="Chester"/>
    <x v="9"/>
    <n v="19013"/>
    <x v="3"/>
    <s v="OFF-EN-10000927"/>
    <x v="1"/>
    <x v="12"/>
    <x v="81"/>
    <n v="200.98400000000001"/>
    <n v="7"/>
    <x v="2"/>
    <x v="83"/>
  </r>
  <r>
    <n v="698"/>
    <x v="322"/>
    <x v="263"/>
    <d v="2015-05-17T00:00:00"/>
    <x v="2"/>
    <s v="JO-15550"/>
    <x v="270"/>
    <x v="2"/>
    <s v="United States"/>
    <s v="Chester"/>
    <x v="9"/>
    <n v="19013"/>
    <x v="3"/>
    <s v="OFF-LA-10003510"/>
    <x v="1"/>
    <x v="2"/>
    <x v="580"/>
    <n v="97.695999999999998"/>
    <n v="4"/>
    <x v="2"/>
    <x v="671"/>
  </r>
  <r>
    <n v="699"/>
    <x v="322"/>
    <x v="263"/>
    <d v="2015-05-17T00:00:00"/>
    <x v="2"/>
    <s v="JO-15550"/>
    <x v="270"/>
    <x v="2"/>
    <s v="United States"/>
    <s v="Chester"/>
    <x v="9"/>
    <n v="19013"/>
    <x v="3"/>
    <s v="OFF-AR-10001118"/>
    <x v="1"/>
    <x v="6"/>
    <x v="581"/>
    <n v="2.6960000000000002"/>
    <n v="1"/>
    <x v="2"/>
    <x v="672"/>
  </r>
  <r>
    <n v="700"/>
    <x v="322"/>
    <x v="263"/>
    <d v="2015-05-17T00:00:00"/>
    <x v="2"/>
    <s v="JO-15550"/>
    <x v="270"/>
    <x v="2"/>
    <s v="United States"/>
    <s v="Chester"/>
    <x v="9"/>
    <n v="19013"/>
    <x v="3"/>
    <s v="OFF-BI-10001575"/>
    <x v="1"/>
    <x v="8"/>
    <x v="582"/>
    <n v="18.588000000000001"/>
    <n v="2"/>
    <x v="6"/>
    <x v="673"/>
  </r>
  <r>
    <n v="701"/>
    <x v="322"/>
    <x v="263"/>
    <d v="2015-05-17T00:00:00"/>
    <x v="2"/>
    <s v="JO-15550"/>
    <x v="270"/>
    <x v="2"/>
    <s v="United States"/>
    <s v="Chester"/>
    <x v="9"/>
    <n v="19013"/>
    <x v="3"/>
    <s v="OFF-BI-10001982"/>
    <x v="1"/>
    <x v="8"/>
    <x v="304"/>
    <n v="4.8959999999999999"/>
    <n v="3"/>
    <x v="6"/>
    <x v="328"/>
  </r>
  <r>
    <n v="702"/>
    <x v="323"/>
    <x v="264"/>
    <d v="2017-09-08T00:00:00"/>
    <x v="1"/>
    <s v="Dl-13600"/>
    <x v="114"/>
    <x v="1"/>
    <s v="United States"/>
    <s v="Cleveland"/>
    <x v="24"/>
    <n v="44105"/>
    <x v="3"/>
    <s v="FUR-FU-10002960"/>
    <x v="0"/>
    <x v="5"/>
    <x v="192"/>
    <n v="15.071999999999999"/>
    <n v="3"/>
    <x v="2"/>
    <x v="674"/>
  </r>
  <r>
    <n v="703"/>
    <x v="324"/>
    <x v="254"/>
    <d v="2016-11-08T00:00:00"/>
    <x v="0"/>
    <s v="AS-10285"/>
    <x v="155"/>
    <x v="1"/>
    <s v="United States"/>
    <s v="Seattle"/>
    <x v="4"/>
    <n v="98103"/>
    <x v="1"/>
    <s v="FUR-FU-10003394"/>
    <x v="0"/>
    <x v="5"/>
    <x v="583"/>
    <n v="209.88"/>
    <n v="3"/>
    <x v="0"/>
    <x v="675"/>
  </r>
  <r>
    <n v="704"/>
    <x v="325"/>
    <x v="265"/>
    <d v="2015-04-14T00:00:00"/>
    <x v="1"/>
    <s v="JK-15370"/>
    <x v="271"/>
    <x v="0"/>
    <s v="United States"/>
    <s v="Long Beach"/>
    <x v="1"/>
    <n v="90805"/>
    <x v="1"/>
    <s v="FUR-TA-10002774"/>
    <x v="0"/>
    <x v="3"/>
    <x v="584"/>
    <n v="369.91199999999998"/>
    <n v="3"/>
    <x v="2"/>
    <x v="676"/>
  </r>
  <r>
    <n v="705"/>
    <x v="326"/>
    <x v="171"/>
    <d v="2014-09-17T00:00:00"/>
    <x v="1"/>
    <s v="BN-11470"/>
    <x v="272"/>
    <x v="1"/>
    <s v="United States"/>
    <s v="Cary"/>
    <x v="3"/>
    <n v="27511"/>
    <x v="0"/>
    <s v="OFF-PA-10001800"/>
    <x v="1"/>
    <x v="10"/>
    <x v="585"/>
    <n v="10.368"/>
    <n v="2"/>
    <x v="2"/>
    <x v="572"/>
  </r>
  <r>
    <n v="706"/>
    <x v="326"/>
    <x v="171"/>
    <d v="2014-09-17T00:00:00"/>
    <x v="1"/>
    <s v="BN-11470"/>
    <x v="272"/>
    <x v="1"/>
    <s v="United States"/>
    <s v="Cary"/>
    <x v="3"/>
    <n v="27511"/>
    <x v="0"/>
    <s v="OFF-AP-10001469"/>
    <x v="1"/>
    <x v="9"/>
    <x v="586"/>
    <n v="166.84"/>
    <n v="5"/>
    <x v="2"/>
    <x v="677"/>
  </r>
  <r>
    <n v="707"/>
    <x v="326"/>
    <x v="171"/>
    <d v="2014-09-17T00:00:00"/>
    <x v="1"/>
    <s v="BN-11470"/>
    <x v="272"/>
    <x v="1"/>
    <s v="United States"/>
    <s v="Cary"/>
    <x v="3"/>
    <n v="27511"/>
    <x v="0"/>
    <s v="TEC-AC-10002399"/>
    <x v="2"/>
    <x v="11"/>
    <x v="453"/>
    <n v="15.215999999999999"/>
    <n v="1"/>
    <x v="2"/>
    <x v="678"/>
  </r>
  <r>
    <n v="708"/>
    <x v="327"/>
    <x v="266"/>
    <d v="2014-12-04T00:00:00"/>
    <x v="2"/>
    <s v="DP-13165"/>
    <x v="273"/>
    <x v="0"/>
    <s v="United States"/>
    <s v="New York City"/>
    <x v="15"/>
    <n v="10035"/>
    <x v="3"/>
    <s v="TEC-AC-10003628"/>
    <x v="2"/>
    <x v="11"/>
    <x v="247"/>
    <n v="119.96"/>
    <n v="4"/>
    <x v="0"/>
    <x v="679"/>
  </r>
  <r>
    <n v="709"/>
    <x v="327"/>
    <x v="266"/>
    <d v="2014-12-04T00:00:00"/>
    <x v="2"/>
    <s v="DP-13165"/>
    <x v="273"/>
    <x v="0"/>
    <s v="United States"/>
    <s v="New York City"/>
    <x v="15"/>
    <n v="10035"/>
    <x v="3"/>
    <s v="FUR-BO-10003272"/>
    <x v="0"/>
    <x v="0"/>
    <x v="587"/>
    <n v="883.92"/>
    <n v="5"/>
    <x v="2"/>
    <x v="680"/>
  </r>
  <r>
    <n v="710"/>
    <x v="327"/>
    <x v="266"/>
    <d v="2014-12-04T00:00:00"/>
    <x v="2"/>
    <s v="DP-13165"/>
    <x v="273"/>
    <x v="0"/>
    <s v="United States"/>
    <s v="New York City"/>
    <x v="15"/>
    <n v="10035"/>
    <x v="3"/>
    <s v="OFF-BI-10000050"/>
    <x v="1"/>
    <x v="8"/>
    <x v="347"/>
    <n v="46.72"/>
    <n v="8"/>
    <x v="2"/>
    <x v="681"/>
  </r>
  <r>
    <n v="711"/>
    <x v="328"/>
    <x v="267"/>
    <d v="2014-04-07T00:00:00"/>
    <x v="2"/>
    <s v="TH-21550"/>
    <x v="274"/>
    <x v="2"/>
    <s v="United States"/>
    <s v="New York City"/>
    <x v="15"/>
    <n v="10035"/>
    <x v="3"/>
    <s v="OFF-PA-10004071"/>
    <x v="1"/>
    <x v="10"/>
    <x v="417"/>
    <n v="55.48"/>
    <n v="1"/>
    <x v="0"/>
    <x v="458"/>
  </r>
  <r>
    <n v="712"/>
    <x v="329"/>
    <x v="213"/>
    <d v="2017-09-07T00:00:00"/>
    <x v="1"/>
    <s v="AP-10915"/>
    <x v="275"/>
    <x v="0"/>
    <s v="United States"/>
    <s v="Palm Coast"/>
    <x v="2"/>
    <n v="32137"/>
    <x v="0"/>
    <s v="OFF-EN-10001219"/>
    <x v="1"/>
    <x v="12"/>
    <x v="588"/>
    <n v="24.448"/>
    <n v="4"/>
    <x v="2"/>
    <x v="682"/>
  </r>
  <r>
    <n v="713"/>
    <x v="330"/>
    <x v="240"/>
    <d v="2017-05-24T00:00:00"/>
    <x v="1"/>
    <s v="RS-19765"/>
    <x v="276"/>
    <x v="1"/>
    <s v="United States"/>
    <s v="Mount Vernon"/>
    <x v="15"/>
    <n v="10550"/>
    <x v="3"/>
    <s v="OFF-AP-10001154"/>
    <x v="1"/>
    <x v="9"/>
    <x v="589"/>
    <n v="281.33999999999997"/>
    <n v="6"/>
    <x v="0"/>
    <x v="683"/>
  </r>
  <r>
    <n v="714"/>
    <x v="330"/>
    <x v="240"/>
    <d v="2017-05-24T00:00:00"/>
    <x v="1"/>
    <s v="RS-19765"/>
    <x v="276"/>
    <x v="1"/>
    <s v="United States"/>
    <s v="Mount Vernon"/>
    <x v="15"/>
    <n v="10550"/>
    <x v="3"/>
    <s v="TEC-PH-10003012"/>
    <x v="2"/>
    <x v="7"/>
    <x v="348"/>
    <n v="307.98"/>
    <n v="2"/>
    <x v="0"/>
    <x v="684"/>
  </r>
  <r>
    <n v="715"/>
    <x v="330"/>
    <x v="240"/>
    <d v="2017-05-24T00:00:00"/>
    <x v="1"/>
    <s v="RS-19765"/>
    <x v="276"/>
    <x v="1"/>
    <s v="United States"/>
    <s v="Mount Vernon"/>
    <x v="15"/>
    <n v="10550"/>
    <x v="3"/>
    <s v="TEC-AC-10001606"/>
    <x v="2"/>
    <x v="11"/>
    <x v="590"/>
    <n v="299.97000000000003"/>
    <n v="3"/>
    <x v="0"/>
    <x v="685"/>
  </r>
  <r>
    <n v="716"/>
    <x v="331"/>
    <x v="268"/>
    <d v="2014-07-06T00:00:00"/>
    <x v="0"/>
    <s v="Dl-13600"/>
    <x v="114"/>
    <x v="1"/>
    <s v="United States"/>
    <s v="Seattle"/>
    <x v="4"/>
    <n v="98105"/>
    <x v="1"/>
    <s v="OFF-BI-10003355"/>
    <x v="1"/>
    <x v="8"/>
    <x v="591"/>
    <n v="19.920000000000002"/>
    <n v="5"/>
    <x v="2"/>
    <x v="686"/>
  </r>
  <r>
    <n v="717"/>
    <x v="332"/>
    <x v="269"/>
    <d v="2014-01-14T00:00:00"/>
    <x v="2"/>
    <s v="SV-20365"/>
    <x v="277"/>
    <x v="0"/>
    <s v="United States"/>
    <s v="Dover"/>
    <x v="13"/>
    <n v="19901"/>
    <x v="3"/>
    <s v="FUR-FU-10000010"/>
    <x v="0"/>
    <x v="5"/>
    <x v="527"/>
    <n v="9.94"/>
    <n v="2"/>
    <x v="0"/>
    <x v="595"/>
  </r>
  <r>
    <n v="718"/>
    <x v="333"/>
    <x v="241"/>
    <d v="2017-09-29T00:00:00"/>
    <x v="1"/>
    <s v="KC-16540"/>
    <x v="110"/>
    <x v="0"/>
    <s v="United States"/>
    <s v="Newark"/>
    <x v="24"/>
    <n v="43055"/>
    <x v="3"/>
    <s v="FUR-FU-10002253"/>
    <x v="0"/>
    <x v="5"/>
    <x v="592"/>
    <n v="103.056"/>
    <n v="3"/>
    <x v="2"/>
    <x v="687"/>
  </r>
  <r>
    <n v="719"/>
    <x v="334"/>
    <x v="270"/>
    <d v="2014-06-07T00:00:00"/>
    <x v="1"/>
    <s v="CK-12325"/>
    <x v="278"/>
    <x v="2"/>
    <s v="United States"/>
    <s v="Orem"/>
    <x v="7"/>
    <n v="84057"/>
    <x v="1"/>
    <s v="OFF-BI-10001658"/>
    <x v="1"/>
    <x v="8"/>
    <x v="444"/>
    <n v="59.808"/>
    <n v="3"/>
    <x v="2"/>
    <x v="688"/>
  </r>
  <r>
    <n v="720"/>
    <x v="334"/>
    <x v="270"/>
    <d v="2014-06-07T00:00:00"/>
    <x v="1"/>
    <s v="CK-12325"/>
    <x v="278"/>
    <x v="2"/>
    <s v="United States"/>
    <s v="Orem"/>
    <x v="7"/>
    <n v="84057"/>
    <x v="1"/>
    <s v="FUR-FU-10000246"/>
    <x v="0"/>
    <x v="5"/>
    <x v="391"/>
    <n v="73.319999999999993"/>
    <n v="6"/>
    <x v="0"/>
    <x v="689"/>
  </r>
  <r>
    <n v="721"/>
    <x v="335"/>
    <x v="271"/>
    <d v="2016-02-18T00:00:00"/>
    <x v="1"/>
    <s v="RD-19810"/>
    <x v="279"/>
    <x v="2"/>
    <s v="United States"/>
    <s v="Los Angeles"/>
    <x v="1"/>
    <n v="90045"/>
    <x v="1"/>
    <s v="OFF-PA-10004092"/>
    <x v="1"/>
    <x v="10"/>
    <x v="593"/>
    <n v="146.82"/>
    <n v="3"/>
    <x v="0"/>
    <x v="690"/>
  </r>
  <r>
    <n v="722"/>
    <x v="336"/>
    <x v="272"/>
    <d v="2016-12-19T00:00:00"/>
    <x v="1"/>
    <s v="MP-17965"/>
    <x v="172"/>
    <x v="1"/>
    <s v="United States"/>
    <s v="Detroit"/>
    <x v="12"/>
    <n v="48205"/>
    <x v="2"/>
    <s v="FUR-TA-10000198"/>
    <x v="0"/>
    <x v="3"/>
    <x v="594"/>
    <n v="1652.94"/>
    <n v="3"/>
    <x v="0"/>
    <x v="691"/>
  </r>
  <r>
    <n v="723"/>
    <x v="336"/>
    <x v="272"/>
    <d v="2016-12-19T00:00:00"/>
    <x v="1"/>
    <s v="MP-17965"/>
    <x v="172"/>
    <x v="1"/>
    <s v="United States"/>
    <s v="Detroit"/>
    <x v="12"/>
    <n v="48205"/>
    <x v="2"/>
    <s v="OFF-ST-10000036"/>
    <x v="1"/>
    <x v="4"/>
    <x v="595"/>
    <n v="296.37"/>
    <n v="3"/>
    <x v="0"/>
    <x v="692"/>
  </r>
  <r>
    <n v="724"/>
    <x v="337"/>
    <x v="273"/>
    <d v="2014-10-13T00:00:00"/>
    <x v="1"/>
    <s v="MR-17545"/>
    <x v="280"/>
    <x v="2"/>
    <s v="United States"/>
    <s v="Philadelphia"/>
    <x v="9"/>
    <n v="19140"/>
    <x v="3"/>
    <s v="FUR-FU-10000222"/>
    <x v="0"/>
    <x v="5"/>
    <x v="596"/>
    <n v="129.91999999999999"/>
    <n v="5"/>
    <x v="2"/>
    <x v="693"/>
  </r>
  <r>
    <n v="725"/>
    <x v="338"/>
    <x v="274"/>
    <d v="2016-07-12T00:00:00"/>
    <x v="1"/>
    <s v="SC-20695"/>
    <x v="281"/>
    <x v="1"/>
    <s v="United States"/>
    <s v="Hialeah"/>
    <x v="2"/>
    <n v="33012"/>
    <x v="0"/>
    <s v="OFF-SU-10004664"/>
    <x v="1"/>
    <x v="14"/>
    <x v="597"/>
    <n v="45.584000000000003"/>
    <n v="7"/>
    <x v="2"/>
    <x v="694"/>
  </r>
  <r>
    <n v="726"/>
    <x v="339"/>
    <x v="118"/>
    <d v="2017-09-20T00:00:00"/>
    <x v="1"/>
    <s v="JF-15355"/>
    <x v="282"/>
    <x v="0"/>
    <s v="United States"/>
    <s v="Austin"/>
    <x v="5"/>
    <n v="78745"/>
    <x v="2"/>
    <s v="OFF-EN-10001141"/>
    <x v="1"/>
    <x v="12"/>
    <x v="598"/>
    <n v="17.568000000000001"/>
    <n v="2"/>
    <x v="2"/>
    <x v="695"/>
  </r>
  <r>
    <n v="727"/>
    <x v="339"/>
    <x v="118"/>
    <d v="2017-09-20T00:00:00"/>
    <x v="1"/>
    <s v="JF-15355"/>
    <x v="282"/>
    <x v="0"/>
    <s v="United States"/>
    <s v="Austin"/>
    <x v="5"/>
    <n v="78745"/>
    <x v="2"/>
    <s v="TEC-PH-10002170"/>
    <x v="2"/>
    <x v="7"/>
    <x v="599"/>
    <n v="55.991999999999997"/>
    <n v="1"/>
    <x v="2"/>
    <x v="696"/>
  </r>
  <r>
    <n v="728"/>
    <x v="340"/>
    <x v="275"/>
    <d v="2016-12-06T00:00:00"/>
    <x v="2"/>
    <s v="EG-13900"/>
    <x v="283"/>
    <x v="0"/>
    <s v="United States"/>
    <s v="Oceanside"/>
    <x v="15"/>
    <n v="11572"/>
    <x v="3"/>
    <s v="OFF-PA-10001954"/>
    <x v="1"/>
    <x v="10"/>
    <x v="600"/>
    <n v="182.72"/>
    <n v="8"/>
    <x v="0"/>
    <x v="697"/>
  </r>
  <r>
    <n v="729"/>
    <x v="340"/>
    <x v="275"/>
    <d v="2016-12-06T00:00:00"/>
    <x v="2"/>
    <s v="EG-13900"/>
    <x v="283"/>
    <x v="0"/>
    <s v="United States"/>
    <s v="Oceanside"/>
    <x v="15"/>
    <n v="11572"/>
    <x v="3"/>
    <s v="FUR-TA-10002228"/>
    <x v="0"/>
    <x v="3"/>
    <x v="601"/>
    <n v="400.03199999999998"/>
    <n v="2"/>
    <x v="10"/>
    <x v="698"/>
  </r>
  <r>
    <n v="730"/>
    <x v="340"/>
    <x v="275"/>
    <d v="2016-12-06T00:00:00"/>
    <x v="2"/>
    <s v="EG-13900"/>
    <x v="283"/>
    <x v="0"/>
    <s v="United States"/>
    <s v="Oceanside"/>
    <x v="15"/>
    <n v="11572"/>
    <x v="3"/>
    <s v="OFF-ST-10004634"/>
    <x v="1"/>
    <x v="4"/>
    <x v="602"/>
    <n v="33.630000000000003"/>
    <n v="3"/>
    <x v="0"/>
    <x v="699"/>
  </r>
  <r>
    <n v="731"/>
    <x v="340"/>
    <x v="275"/>
    <d v="2016-12-06T00:00:00"/>
    <x v="2"/>
    <s v="EG-13900"/>
    <x v="283"/>
    <x v="0"/>
    <s v="United States"/>
    <s v="Oceanside"/>
    <x v="15"/>
    <n v="11572"/>
    <x v="3"/>
    <s v="FUR-CH-10002965"/>
    <x v="0"/>
    <x v="1"/>
    <x v="229"/>
    <n v="542.64599999999996"/>
    <n v="3"/>
    <x v="9"/>
    <x v="700"/>
  </r>
  <r>
    <n v="732"/>
    <x v="340"/>
    <x v="275"/>
    <d v="2016-12-06T00:00:00"/>
    <x v="2"/>
    <s v="EG-13900"/>
    <x v="283"/>
    <x v="0"/>
    <s v="United States"/>
    <s v="Oceanside"/>
    <x v="15"/>
    <n v="11572"/>
    <x v="3"/>
    <s v="OFF-LA-10001317"/>
    <x v="1"/>
    <x v="2"/>
    <x v="396"/>
    <n v="6.3"/>
    <n v="2"/>
    <x v="0"/>
    <x v="701"/>
  </r>
  <r>
    <n v="733"/>
    <x v="341"/>
    <x v="276"/>
    <d v="2017-01-25T00:00:00"/>
    <x v="1"/>
    <s v="DS-13030"/>
    <x v="284"/>
    <x v="2"/>
    <s v="United States"/>
    <s v="Seattle"/>
    <x v="4"/>
    <n v="98115"/>
    <x v="1"/>
    <s v="OFF-ST-10000736"/>
    <x v="1"/>
    <x v="4"/>
    <x v="460"/>
    <n v="242.94"/>
    <n v="3"/>
    <x v="0"/>
    <x v="702"/>
  </r>
  <r>
    <n v="734"/>
    <x v="341"/>
    <x v="276"/>
    <d v="2017-01-25T00:00:00"/>
    <x v="1"/>
    <s v="DS-13030"/>
    <x v="284"/>
    <x v="2"/>
    <s v="United States"/>
    <s v="Seattle"/>
    <x v="4"/>
    <n v="98115"/>
    <x v="1"/>
    <s v="TEC-AC-10003610"/>
    <x v="2"/>
    <x v="11"/>
    <x v="603"/>
    <n v="179.97"/>
    <n v="3"/>
    <x v="0"/>
    <x v="703"/>
  </r>
  <r>
    <n v="735"/>
    <x v="341"/>
    <x v="276"/>
    <d v="2017-01-25T00:00:00"/>
    <x v="1"/>
    <s v="DS-13030"/>
    <x v="284"/>
    <x v="2"/>
    <s v="United States"/>
    <s v="Seattle"/>
    <x v="4"/>
    <n v="98115"/>
    <x v="1"/>
    <s v="OFF-BI-10003982"/>
    <x v="1"/>
    <x v="8"/>
    <x v="350"/>
    <n v="99.695999999999998"/>
    <n v="6"/>
    <x v="2"/>
    <x v="704"/>
  </r>
  <r>
    <n v="736"/>
    <x v="341"/>
    <x v="276"/>
    <d v="2017-01-25T00:00:00"/>
    <x v="1"/>
    <s v="DS-13030"/>
    <x v="284"/>
    <x v="2"/>
    <s v="United States"/>
    <s v="Seattle"/>
    <x v="4"/>
    <n v="98115"/>
    <x v="1"/>
    <s v="OFF-BI-10003291"/>
    <x v="1"/>
    <x v="8"/>
    <x v="44"/>
    <n v="27.936"/>
    <n v="4"/>
    <x v="2"/>
    <x v="705"/>
  </r>
  <r>
    <n v="737"/>
    <x v="341"/>
    <x v="276"/>
    <d v="2017-01-25T00:00:00"/>
    <x v="1"/>
    <s v="DS-13030"/>
    <x v="284"/>
    <x v="2"/>
    <s v="United States"/>
    <s v="Seattle"/>
    <x v="4"/>
    <n v="98115"/>
    <x v="1"/>
    <s v="FUR-BO-10001619"/>
    <x v="0"/>
    <x v="0"/>
    <x v="604"/>
    <n v="84.98"/>
    <n v="1"/>
    <x v="0"/>
    <x v="706"/>
  </r>
  <r>
    <n v="738"/>
    <x v="341"/>
    <x v="276"/>
    <d v="2017-01-25T00:00:00"/>
    <x v="1"/>
    <s v="DS-13030"/>
    <x v="284"/>
    <x v="2"/>
    <s v="United States"/>
    <s v="Seattle"/>
    <x v="4"/>
    <n v="98115"/>
    <x v="1"/>
    <s v="OFF-BI-10000138"/>
    <x v="1"/>
    <x v="8"/>
    <x v="605"/>
    <n v="18.72"/>
    <n v="5"/>
    <x v="2"/>
    <x v="173"/>
  </r>
  <r>
    <n v="739"/>
    <x v="342"/>
    <x v="78"/>
    <d v="2014-09-12T00:00:00"/>
    <x v="1"/>
    <s v="GZ-14470"/>
    <x v="47"/>
    <x v="0"/>
    <s v="United States"/>
    <s v="San Francisco"/>
    <x v="1"/>
    <n v="94110"/>
    <x v="1"/>
    <s v="TEC-AC-10001383"/>
    <x v="2"/>
    <x v="11"/>
    <x v="606"/>
    <n v="49.98"/>
    <n v="2"/>
    <x v="0"/>
    <x v="707"/>
  </r>
  <r>
    <n v="740"/>
    <x v="343"/>
    <x v="277"/>
    <d v="2014-01-08T00:00:00"/>
    <x v="1"/>
    <s v="PO-19195"/>
    <x v="285"/>
    <x v="2"/>
    <s v="United States"/>
    <s v="Naperville"/>
    <x v="10"/>
    <n v="60540"/>
    <x v="2"/>
    <s v="OFF-LA-10003223"/>
    <x v="1"/>
    <x v="2"/>
    <x v="607"/>
    <n v="11.784000000000001"/>
    <n v="3"/>
    <x v="2"/>
    <x v="708"/>
  </r>
  <r>
    <n v="741"/>
    <x v="343"/>
    <x v="277"/>
    <d v="2014-01-08T00:00:00"/>
    <x v="1"/>
    <s v="PO-19195"/>
    <x v="285"/>
    <x v="2"/>
    <s v="United States"/>
    <s v="Naperville"/>
    <x v="10"/>
    <n v="60540"/>
    <x v="2"/>
    <s v="OFF-ST-10002743"/>
    <x v="1"/>
    <x v="4"/>
    <x v="418"/>
    <n v="272.73599999999999"/>
    <n v="3"/>
    <x v="2"/>
    <x v="709"/>
  </r>
  <r>
    <n v="742"/>
    <x v="343"/>
    <x v="277"/>
    <d v="2014-01-08T00:00:00"/>
    <x v="1"/>
    <s v="PO-19195"/>
    <x v="285"/>
    <x v="2"/>
    <s v="United States"/>
    <s v="Naperville"/>
    <x v="10"/>
    <n v="60540"/>
    <x v="2"/>
    <s v="OFF-BI-10004094"/>
    <x v="1"/>
    <x v="8"/>
    <x v="608"/>
    <n v="3.54"/>
    <n v="2"/>
    <x v="3"/>
    <x v="710"/>
  </r>
  <r>
    <n v="743"/>
    <x v="344"/>
    <x v="278"/>
    <d v="2016-09-01T00:00:00"/>
    <x v="1"/>
    <s v="SS-20875"/>
    <x v="286"/>
    <x v="0"/>
    <s v="United States"/>
    <s v="Dallas"/>
    <x v="5"/>
    <n v="75220"/>
    <x v="2"/>
    <s v="OFF-SU-10004498"/>
    <x v="1"/>
    <x v="14"/>
    <x v="505"/>
    <n v="51.52"/>
    <n v="5"/>
    <x v="2"/>
    <x v="711"/>
  </r>
  <r>
    <n v="744"/>
    <x v="344"/>
    <x v="278"/>
    <d v="2016-09-01T00:00:00"/>
    <x v="1"/>
    <s v="SS-20875"/>
    <x v="286"/>
    <x v="0"/>
    <s v="United States"/>
    <s v="Dallas"/>
    <x v="5"/>
    <n v="75220"/>
    <x v="2"/>
    <s v="OFF-PA-10002615"/>
    <x v="1"/>
    <x v="10"/>
    <x v="250"/>
    <n v="3.528"/>
    <n v="1"/>
    <x v="2"/>
    <x v="712"/>
  </r>
  <r>
    <n v="745"/>
    <x v="344"/>
    <x v="278"/>
    <d v="2016-09-01T00:00:00"/>
    <x v="1"/>
    <s v="SS-20875"/>
    <x v="286"/>
    <x v="0"/>
    <s v="United States"/>
    <s v="Dallas"/>
    <x v="5"/>
    <n v="75220"/>
    <x v="2"/>
    <s v="OFF-PA-10004971"/>
    <x v="1"/>
    <x v="10"/>
    <x v="609"/>
    <n v="4.6239999999999997"/>
    <n v="1"/>
    <x v="2"/>
    <x v="713"/>
  </r>
  <r>
    <n v="746"/>
    <x v="344"/>
    <x v="278"/>
    <d v="2016-09-01T00:00:00"/>
    <x v="1"/>
    <s v="SS-20875"/>
    <x v="286"/>
    <x v="0"/>
    <s v="United States"/>
    <s v="Dallas"/>
    <x v="5"/>
    <n v="75220"/>
    <x v="2"/>
    <s v="OFF-SU-10004261"/>
    <x v="1"/>
    <x v="14"/>
    <x v="610"/>
    <n v="55.167999999999999"/>
    <n v="4"/>
    <x v="2"/>
    <x v="714"/>
  </r>
  <r>
    <n v="747"/>
    <x v="345"/>
    <x v="279"/>
    <d v="2014-05-27T00:00:00"/>
    <x v="3"/>
    <s v="MH-17785"/>
    <x v="186"/>
    <x v="1"/>
    <s v="United States"/>
    <s v="San Diego"/>
    <x v="1"/>
    <n v="92105"/>
    <x v="1"/>
    <s v="FUR-TA-10002607"/>
    <x v="0"/>
    <x v="3"/>
    <x v="224"/>
    <n v="567.12"/>
    <n v="10"/>
    <x v="2"/>
    <x v="715"/>
  </r>
  <r>
    <n v="748"/>
    <x v="345"/>
    <x v="279"/>
    <d v="2014-05-27T00:00:00"/>
    <x v="3"/>
    <s v="MH-17785"/>
    <x v="186"/>
    <x v="1"/>
    <s v="United States"/>
    <s v="San Diego"/>
    <x v="1"/>
    <n v="92105"/>
    <x v="1"/>
    <s v="OFF-ST-10001809"/>
    <x v="1"/>
    <x v="4"/>
    <x v="435"/>
    <n v="359.32"/>
    <n v="4"/>
    <x v="0"/>
    <x v="716"/>
  </r>
  <r>
    <n v="749"/>
    <x v="346"/>
    <x v="231"/>
    <d v="2016-03-22T00:00:00"/>
    <x v="0"/>
    <s v="PB-19105"/>
    <x v="287"/>
    <x v="0"/>
    <s v="United States"/>
    <s v="Evanston"/>
    <x v="10"/>
    <n v="60201"/>
    <x v="2"/>
    <s v="TEC-PH-10000004"/>
    <x v="2"/>
    <x v="7"/>
    <x v="611"/>
    <n v="11.992000000000001"/>
    <n v="1"/>
    <x v="2"/>
    <x v="717"/>
  </r>
  <r>
    <n v="750"/>
    <x v="347"/>
    <x v="280"/>
    <d v="2017-10-06T00:00:00"/>
    <x v="1"/>
    <s v="RF-19735"/>
    <x v="288"/>
    <x v="0"/>
    <s v="United States"/>
    <s v="Trenton"/>
    <x v="12"/>
    <n v="48183"/>
    <x v="2"/>
    <s v="OFF-BI-10003638"/>
    <x v="1"/>
    <x v="8"/>
    <x v="612"/>
    <n v="58.05"/>
    <n v="3"/>
    <x v="0"/>
    <x v="718"/>
  </r>
  <r>
    <n v="751"/>
    <x v="347"/>
    <x v="280"/>
    <d v="2017-10-06T00:00:00"/>
    <x v="1"/>
    <s v="RF-19735"/>
    <x v="288"/>
    <x v="0"/>
    <s v="United States"/>
    <s v="Trenton"/>
    <x v="12"/>
    <n v="48183"/>
    <x v="2"/>
    <s v="FUR-FU-10003577"/>
    <x v="0"/>
    <x v="5"/>
    <x v="613"/>
    <n v="157.74"/>
    <n v="11"/>
    <x v="0"/>
    <x v="719"/>
  </r>
  <r>
    <n v="752"/>
    <x v="347"/>
    <x v="280"/>
    <d v="2017-10-06T00:00:00"/>
    <x v="1"/>
    <s v="RF-19735"/>
    <x v="288"/>
    <x v="0"/>
    <s v="United States"/>
    <s v="Trenton"/>
    <x v="12"/>
    <n v="48183"/>
    <x v="2"/>
    <s v="OFF-AR-10003478"/>
    <x v="1"/>
    <x v="6"/>
    <x v="359"/>
    <n v="56.98"/>
    <n v="7"/>
    <x v="0"/>
    <x v="720"/>
  </r>
  <r>
    <n v="753"/>
    <x v="347"/>
    <x v="280"/>
    <d v="2017-10-06T00:00:00"/>
    <x v="1"/>
    <s v="RF-19735"/>
    <x v="288"/>
    <x v="0"/>
    <s v="United States"/>
    <s v="Trenton"/>
    <x v="12"/>
    <n v="48183"/>
    <x v="2"/>
    <s v="OFF-BI-10000546"/>
    <x v="1"/>
    <x v="8"/>
    <x v="614"/>
    <n v="2.88"/>
    <n v="1"/>
    <x v="0"/>
    <x v="721"/>
  </r>
  <r>
    <n v="754"/>
    <x v="348"/>
    <x v="281"/>
    <d v="2016-04-09T00:00:00"/>
    <x v="2"/>
    <s v="YC-21895"/>
    <x v="289"/>
    <x v="1"/>
    <s v="United States"/>
    <s v="San Francisco"/>
    <x v="1"/>
    <n v="94110"/>
    <x v="1"/>
    <s v="TEC-CO-10002095"/>
    <x v="2"/>
    <x v="16"/>
    <x v="615"/>
    <n v="1199.9760000000001"/>
    <n v="3"/>
    <x v="2"/>
    <x v="722"/>
  </r>
  <r>
    <n v="755"/>
    <x v="349"/>
    <x v="214"/>
    <d v="2015-12-12T00:00:00"/>
    <x v="1"/>
    <s v="MS-17830"/>
    <x v="234"/>
    <x v="0"/>
    <s v="United States"/>
    <s v="Los Angeles"/>
    <x v="1"/>
    <n v="90036"/>
    <x v="1"/>
    <s v="FUR-FU-10002759"/>
    <x v="0"/>
    <x v="5"/>
    <x v="560"/>
    <n v="79.92"/>
    <n v="4"/>
    <x v="0"/>
    <x v="723"/>
  </r>
  <r>
    <n v="756"/>
    <x v="350"/>
    <x v="31"/>
    <d v="2016-09-22T00:00:00"/>
    <x v="1"/>
    <s v="NB-18655"/>
    <x v="240"/>
    <x v="1"/>
    <s v="United States"/>
    <s v="Jacksonville"/>
    <x v="2"/>
    <n v="32216"/>
    <x v="0"/>
    <s v="FUR-TA-10001095"/>
    <x v="0"/>
    <x v="3"/>
    <x v="616"/>
    <n v="383.43799999999999"/>
    <n v="4"/>
    <x v="1"/>
    <x v="724"/>
  </r>
  <r>
    <n v="757"/>
    <x v="351"/>
    <x v="282"/>
    <d v="2015-01-02T00:00:00"/>
    <x v="1"/>
    <s v="DC-13285"/>
    <x v="290"/>
    <x v="0"/>
    <s v="United States"/>
    <s v="Cottage Grove"/>
    <x v="11"/>
    <n v="55016"/>
    <x v="2"/>
    <s v="OFF-ST-10002444"/>
    <x v="1"/>
    <x v="4"/>
    <x v="576"/>
    <n v="24.56"/>
    <n v="2"/>
    <x v="0"/>
    <x v="725"/>
  </r>
  <r>
    <n v="758"/>
    <x v="351"/>
    <x v="282"/>
    <d v="2015-01-02T00:00:00"/>
    <x v="1"/>
    <s v="DC-13285"/>
    <x v="290"/>
    <x v="0"/>
    <s v="United States"/>
    <s v="Cottage Grove"/>
    <x v="11"/>
    <n v="55016"/>
    <x v="2"/>
    <s v="TEC-AC-10001267"/>
    <x v="2"/>
    <x v="11"/>
    <x v="538"/>
    <n v="119.8"/>
    <n v="4"/>
    <x v="0"/>
    <x v="726"/>
  </r>
  <r>
    <n v="759"/>
    <x v="352"/>
    <x v="283"/>
    <d v="2017-07-28T00:00:00"/>
    <x v="1"/>
    <s v="CP-12340"/>
    <x v="291"/>
    <x v="1"/>
    <s v="United States"/>
    <s v="New York City"/>
    <x v="15"/>
    <n v="10009"/>
    <x v="3"/>
    <s v="OFF-BI-10000848"/>
    <x v="1"/>
    <x v="8"/>
    <x v="520"/>
    <n v="13.128"/>
    <n v="3"/>
    <x v="2"/>
    <x v="727"/>
  </r>
  <r>
    <n v="760"/>
    <x v="353"/>
    <x v="65"/>
    <d v="2017-09-22T00:00:00"/>
    <x v="1"/>
    <s v="BF-11020"/>
    <x v="292"/>
    <x v="1"/>
    <s v="United States"/>
    <s v="Green Bay"/>
    <x v="6"/>
    <n v="54302"/>
    <x v="2"/>
    <s v="OFF-PA-10002377"/>
    <x v="1"/>
    <x v="10"/>
    <x v="562"/>
    <n v="22.72"/>
    <n v="4"/>
    <x v="0"/>
    <x v="728"/>
  </r>
  <r>
    <n v="761"/>
    <x v="354"/>
    <x v="284"/>
    <d v="2015-09-05T00:00:00"/>
    <x v="1"/>
    <s v="AR-10510"/>
    <x v="239"/>
    <x v="0"/>
    <s v="United States"/>
    <s v="Los Angeles"/>
    <x v="1"/>
    <n v="90004"/>
    <x v="1"/>
    <s v="OFF-PA-10003441"/>
    <x v="1"/>
    <x v="10"/>
    <x v="490"/>
    <n v="58.32"/>
    <n v="9"/>
    <x v="0"/>
    <x v="729"/>
  </r>
  <r>
    <n v="762"/>
    <x v="355"/>
    <x v="132"/>
    <d v="2017-11-07T00:00:00"/>
    <x v="1"/>
    <s v="JC-16105"/>
    <x v="36"/>
    <x v="1"/>
    <s v="United States"/>
    <s v="Atlanta"/>
    <x v="32"/>
    <n v="30318"/>
    <x v="0"/>
    <s v="OFF-LA-10004484"/>
    <x v="1"/>
    <x v="2"/>
    <x v="617"/>
    <n v="12.39"/>
    <n v="3"/>
    <x v="0"/>
    <x v="730"/>
  </r>
  <r>
    <n v="763"/>
    <x v="356"/>
    <x v="285"/>
    <d v="2015-02-13T00:00:00"/>
    <x v="1"/>
    <s v="LH-17020"/>
    <x v="293"/>
    <x v="0"/>
    <s v="United States"/>
    <s v="Columbus"/>
    <x v="24"/>
    <n v="43229"/>
    <x v="3"/>
    <s v="TEC-PH-10003931"/>
    <x v="2"/>
    <x v="7"/>
    <x v="161"/>
    <n v="107.982"/>
    <n v="3"/>
    <x v="10"/>
    <x v="731"/>
  </r>
  <r>
    <n v="764"/>
    <x v="357"/>
    <x v="286"/>
    <d v="2014-01-15T00:00:00"/>
    <x v="0"/>
    <s v="CS-12250"/>
    <x v="294"/>
    <x v="1"/>
    <s v="United States"/>
    <s v="Bossier City"/>
    <x v="28"/>
    <n v="71111"/>
    <x v="0"/>
    <s v="OFF-EN-10001990"/>
    <x v="1"/>
    <x v="12"/>
    <x v="153"/>
    <n v="11.36"/>
    <n v="2"/>
    <x v="0"/>
    <x v="732"/>
  </r>
  <r>
    <n v="765"/>
    <x v="357"/>
    <x v="286"/>
    <d v="2014-01-15T00:00:00"/>
    <x v="0"/>
    <s v="CS-12250"/>
    <x v="294"/>
    <x v="1"/>
    <s v="United States"/>
    <s v="Bossier City"/>
    <x v="28"/>
    <n v="71111"/>
    <x v="0"/>
    <s v="OFF-EN-10001532"/>
    <x v="1"/>
    <x v="12"/>
    <x v="618"/>
    <n v="50.94"/>
    <n v="3"/>
    <x v="0"/>
    <x v="733"/>
  </r>
  <r>
    <n v="766"/>
    <x v="357"/>
    <x v="286"/>
    <d v="2014-01-15T00:00:00"/>
    <x v="0"/>
    <s v="CS-12250"/>
    <x v="294"/>
    <x v="1"/>
    <s v="United States"/>
    <s v="Bossier City"/>
    <x v="28"/>
    <n v="71111"/>
    <x v="0"/>
    <s v="TEC-AC-10003174"/>
    <x v="2"/>
    <x v="11"/>
    <x v="619"/>
    <n v="646.74"/>
    <n v="6"/>
    <x v="0"/>
    <x v="734"/>
  </r>
  <r>
    <n v="767"/>
    <x v="357"/>
    <x v="286"/>
    <d v="2014-01-15T00:00:00"/>
    <x v="0"/>
    <s v="CS-12250"/>
    <x v="294"/>
    <x v="1"/>
    <s v="United States"/>
    <s v="Bossier City"/>
    <x v="28"/>
    <n v="71111"/>
    <x v="0"/>
    <s v="OFF-BI-10004187"/>
    <x v="1"/>
    <x v="8"/>
    <x v="620"/>
    <n v="5.64"/>
    <n v="3"/>
    <x v="0"/>
    <x v="735"/>
  </r>
  <r>
    <n v="768"/>
    <x v="357"/>
    <x v="286"/>
    <d v="2014-01-15T00:00:00"/>
    <x v="0"/>
    <s v="CS-12250"/>
    <x v="294"/>
    <x v="1"/>
    <s v="United States"/>
    <s v="Bossier City"/>
    <x v="28"/>
    <n v="71111"/>
    <x v="0"/>
    <s v="OFF-ST-10000025"/>
    <x v="1"/>
    <x v="4"/>
    <x v="621"/>
    <n v="572.58000000000004"/>
    <n v="6"/>
    <x v="0"/>
    <x v="736"/>
  </r>
  <r>
    <n v="769"/>
    <x v="358"/>
    <x v="287"/>
    <d v="2014-05-20T00:00:00"/>
    <x v="1"/>
    <s v="AJ-10795"/>
    <x v="295"/>
    <x v="1"/>
    <s v="United States"/>
    <s v="Saint Petersburg"/>
    <x v="2"/>
    <n v="33710"/>
    <x v="0"/>
    <s v="FUR-FU-10004306"/>
    <x v="0"/>
    <x v="5"/>
    <x v="622"/>
    <n v="310.88"/>
    <n v="2"/>
    <x v="2"/>
    <x v="737"/>
  </r>
  <r>
    <n v="770"/>
    <x v="359"/>
    <x v="288"/>
    <d v="2016-05-24T00:00:00"/>
    <x v="1"/>
    <s v="LE-16810"/>
    <x v="97"/>
    <x v="0"/>
    <s v="United States"/>
    <s v="Arlington"/>
    <x v="17"/>
    <n v="22204"/>
    <x v="0"/>
    <s v="FUR-CH-10003746"/>
    <x v="0"/>
    <x v="1"/>
    <x v="623"/>
    <n v="641.96"/>
    <n v="2"/>
    <x v="0"/>
    <x v="738"/>
  </r>
  <r>
    <n v="771"/>
    <x v="360"/>
    <x v="289"/>
    <d v="2017-02-05T00:00:00"/>
    <x v="1"/>
    <s v="BV-11245"/>
    <x v="296"/>
    <x v="1"/>
    <s v="United States"/>
    <s v="Des Moines"/>
    <x v="23"/>
    <n v="50315"/>
    <x v="2"/>
    <s v="OFF-BI-10001036"/>
    <x v="1"/>
    <x v="8"/>
    <x v="624"/>
    <n v="18.28"/>
    <n v="2"/>
    <x v="0"/>
    <x v="739"/>
  </r>
  <r>
    <n v="772"/>
    <x v="360"/>
    <x v="289"/>
    <d v="2017-02-05T00:00:00"/>
    <x v="1"/>
    <s v="BV-11245"/>
    <x v="296"/>
    <x v="1"/>
    <s v="United States"/>
    <s v="Des Moines"/>
    <x v="23"/>
    <n v="50315"/>
    <x v="2"/>
    <s v="TEC-PH-10004614"/>
    <x v="2"/>
    <x v="7"/>
    <x v="302"/>
    <n v="207"/>
    <n v="3"/>
    <x v="0"/>
    <x v="740"/>
  </r>
  <r>
    <n v="773"/>
    <x v="360"/>
    <x v="289"/>
    <d v="2017-02-05T00:00:00"/>
    <x v="1"/>
    <s v="BV-11245"/>
    <x v="296"/>
    <x v="1"/>
    <s v="United States"/>
    <s v="Des Moines"/>
    <x v="23"/>
    <n v="50315"/>
    <x v="2"/>
    <s v="OFF-BI-10000301"/>
    <x v="1"/>
    <x v="8"/>
    <x v="625"/>
    <n v="32.35"/>
    <n v="5"/>
    <x v="0"/>
    <x v="741"/>
  </r>
  <r>
    <n v="774"/>
    <x v="360"/>
    <x v="289"/>
    <d v="2017-02-05T00:00:00"/>
    <x v="1"/>
    <s v="BV-11245"/>
    <x v="296"/>
    <x v="1"/>
    <s v="United States"/>
    <s v="Des Moines"/>
    <x v="23"/>
    <n v="50315"/>
    <x v="2"/>
    <s v="OFF-BI-10003910"/>
    <x v="1"/>
    <x v="8"/>
    <x v="8"/>
    <n v="7.71"/>
    <n v="1"/>
    <x v="0"/>
    <x v="742"/>
  </r>
  <r>
    <n v="775"/>
    <x v="360"/>
    <x v="289"/>
    <d v="2017-02-05T00:00:00"/>
    <x v="1"/>
    <s v="BV-11245"/>
    <x v="296"/>
    <x v="1"/>
    <s v="United States"/>
    <s v="Des Moines"/>
    <x v="23"/>
    <n v="50315"/>
    <x v="2"/>
    <s v="OFF-AR-10004648"/>
    <x v="1"/>
    <x v="6"/>
    <x v="626"/>
    <n v="40.299999999999997"/>
    <n v="2"/>
    <x v="0"/>
    <x v="743"/>
  </r>
  <r>
    <n v="776"/>
    <x v="360"/>
    <x v="289"/>
    <d v="2017-02-05T00:00:00"/>
    <x v="1"/>
    <s v="BV-11245"/>
    <x v="296"/>
    <x v="1"/>
    <s v="United States"/>
    <s v="Des Moines"/>
    <x v="23"/>
    <n v="50315"/>
    <x v="2"/>
    <s v="FUR-FU-10002597"/>
    <x v="0"/>
    <x v="5"/>
    <x v="627"/>
    <n v="34.58"/>
    <n v="7"/>
    <x v="0"/>
    <x v="744"/>
  </r>
  <r>
    <n v="777"/>
    <x v="361"/>
    <x v="290"/>
    <d v="2014-07-06T00:00:00"/>
    <x v="1"/>
    <s v="DL-12865"/>
    <x v="297"/>
    <x v="0"/>
    <s v="United States"/>
    <s v="Cincinnati"/>
    <x v="24"/>
    <n v="45231"/>
    <x v="3"/>
    <s v="OFF-AR-10003405"/>
    <x v="1"/>
    <x v="6"/>
    <x v="628"/>
    <n v="32.76"/>
    <n v="7"/>
    <x v="2"/>
    <x v="745"/>
  </r>
  <r>
    <n v="778"/>
    <x v="362"/>
    <x v="291"/>
    <d v="2015-08-23T00:00:00"/>
    <x v="2"/>
    <s v="NZ-18565"/>
    <x v="125"/>
    <x v="2"/>
    <s v="United States"/>
    <s v="San Francisco"/>
    <x v="1"/>
    <n v="94110"/>
    <x v="1"/>
    <s v="FUR-CH-10002335"/>
    <x v="0"/>
    <x v="1"/>
    <x v="629"/>
    <n v="544.00800000000004"/>
    <n v="3"/>
    <x v="2"/>
    <x v="746"/>
  </r>
  <r>
    <n v="779"/>
    <x v="362"/>
    <x v="291"/>
    <d v="2015-08-23T00:00:00"/>
    <x v="2"/>
    <s v="NZ-18565"/>
    <x v="125"/>
    <x v="2"/>
    <s v="United States"/>
    <s v="San Francisco"/>
    <x v="1"/>
    <n v="94110"/>
    <x v="1"/>
    <s v="OFF-PA-10000157"/>
    <x v="1"/>
    <x v="10"/>
    <x v="369"/>
    <n v="59.94"/>
    <n v="3"/>
    <x v="0"/>
    <x v="747"/>
  </r>
  <r>
    <n v="780"/>
    <x v="362"/>
    <x v="291"/>
    <d v="2015-08-23T00:00:00"/>
    <x v="2"/>
    <s v="NZ-18565"/>
    <x v="125"/>
    <x v="2"/>
    <s v="United States"/>
    <s v="San Francisco"/>
    <x v="1"/>
    <n v="94110"/>
    <x v="1"/>
    <s v="OFF-PA-10001947"/>
    <x v="1"/>
    <x v="10"/>
    <x v="358"/>
    <n v="23.92"/>
    <n v="4"/>
    <x v="0"/>
    <x v="101"/>
  </r>
  <r>
    <n v="781"/>
    <x v="362"/>
    <x v="291"/>
    <d v="2015-08-23T00:00:00"/>
    <x v="2"/>
    <s v="NZ-18565"/>
    <x v="125"/>
    <x v="2"/>
    <s v="United States"/>
    <s v="San Francisco"/>
    <x v="1"/>
    <n v="94110"/>
    <x v="1"/>
    <s v="OFF-PA-10003657"/>
    <x v="1"/>
    <x v="10"/>
    <x v="630"/>
    <n v="4.28"/>
    <n v="1"/>
    <x v="0"/>
    <x v="748"/>
  </r>
  <r>
    <n v="782"/>
    <x v="363"/>
    <x v="292"/>
    <d v="2015-10-06T00:00:00"/>
    <x v="0"/>
    <s v="BM-11785"/>
    <x v="298"/>
    <x v="0"/>
    <s v="United States"/>
    <s v="Columbus"/>
    <x v="24"/>
    <n v="43229"/>
    <x v="3"/>
    <s v="OFF-BI-10001098"/>
    <x v="1"/>
    <x v="8"/>
    <x v="410"/>
    <n v="32.07"/>
    <n v="5"/>
    <x v="6"/>
    <x v="749"/>
  </r>
  <r>
    <n v="783"/>
    <x v="363"/>
    <x v="292"/>
    <d v="2015-10-06T00:00:00"/>
    <x v="0"/>
    <s v="BM-11785"/>
    <x v="298"/>
    <x v="0"/>
    <s v="United States"/>
    <s v="Columbus"/>
    <x v="24"/>
    <n v="43229"/>
    <x v="3"/>
    <s v="TEC-AC-10002167"/>
    <x v="2"/>
    <x v="11"/>
    <x v="46"/>
    <n v="24"/>
    <n v="2"/>
    <x v="2"/>
    <x v="750"/>
  </r>
  <r>
    <n v="784"/>
    <x v="363"/>
    <x v="292"/>
    <d v="2015-10-06T00:00:00"/>
    <x v="0"/>
    <s v="BM-11785"/>
    <x v="298"/>
    <x v="0"/>
    <s v="United States"/>
    <s v="Columbus"/>
    <x v="24"/>
    <n v="43229"/>
    <x v="3"/>
    <s v="FUR-BO-10004409"/>
    <x v="0"/>
    <x v="0"/>
    <x v="631"/>
    <n v="35.49"/>
    <n v="1"/>
    <x v="5"/>
    <x v="751"/>
  </r>
  <r>
    <n v="785"/>
    <x v="363"/>
    <x v="292"/>
    <d v="2015-10-06T00:00:00"/>
    <x v="0"/>
    <s v="BM-11785"/>
    <x v="298"/>
    <x v="0"/>
    <s v="United States"/>
    <s v="Columbus"/>
    <x v="24"/>
    <n v="43229"/>
    <x v="3"/>
    <s v="TEC-AC-10000057"/>
    <x v="2"/>
    <x v="11"/>
    <x v="632"/>
    <n v="47.984000000000002"/>
    <n v="2"/>
    <x v="2"/>
    <x v="752"/>
  </r>
  <r>
    <n v="786"/>
    <x v="364"/>
    <x v="293"/>
    <d v="2015-05-28T00:00:00"/>
    <x v="1"/>
    <s v="EA-14035"/>
    <x v="105"/>
    <x v="1"/>
    <s v="United States"/>
    <s v="Columbia"/>
    <x v="20"/>
    <n v="29203"/>
    <x v="0"/>
    <s v="OFF-EN-10000056"/>
    <x v="1"/>
    <x v="12"/>
    <x v="633"/>
    <n v="186.69"/>
    <n v="3"/>
    <x v="0"/>
    <x v="753"/>
  </r>
  <r>
    <n v="787"/>
    <x v="365"/>
    <x v="294"/>
    <d v="2017-03-21T00:00:00"/>
    <x v="0"/>
    <s v="CL-12565"/>
    <x v="52"/>
    <x v="0"/>
    <s v="United States"/>
    <s v="Lancaster"/>
    <x v="1"/>
    <n v="93534"/>
    <x v="1"/>
    <s v="OFF-BI-10000014"/>
    <x v="1"/>
    <x v="8"/>
    <x v="634"/>
    <n v="17.456"/>
    <n v="2"/>
    <x v="2"/>
    <x v="754"/>
  </r>
  <r>
    <n v="788"/>
    <x v="366"/>
    <x v="295"/>
    <d v="2015-12-16T00:00:00"/>
    <x v="1"/>
    <s v="LT-17110"/>
    <x v="299"/>
    <x v="0"/>
    <s v="United States"/>
    <s v="Lancaster"/>
    <x v="1"/>
    <n v="93534"/>
    <x v="1"/>
    <s v="FUR-CH-10004675"/>
    <x v="0"/>
    <x v="1"/>
    <x v="635"/>
    <n v="348.928"/>
    <n v="2"/>
    <x v="2"/>
    <x v="755"/>
  </r>
  <r>
    <n v="789"/>
    <x v="367"/>
    <x v="153"/>
    <d v="2015-06-30T00:00:00"/>
    <x v="1"/>
    <s v="SA-20830"/>
    <x v="193"/>
    <x v="0"/>
    <s v="United States"/>
    <s v="Richmond"/>
    <x v="17"/>
    <n v="23223"/>
    <x v="0"/>
    <s v="OFF-BI-10001543"/>
    <x v="1"/>
    <x v="8"/>
    <x v="380"/>
    <n v="143.96"/>
    <n v="4"/>
    <x v="0"/>
    <x v="756"/>
  </r>
  <r>
    <n v="790"/>
    <x v="367"/>
    <x v="153"/>
    <d v="2015-06-30T00:00:00"/>
    <x v="1"/>
    <s v="SA-20830"/>
    <x v="193"/>
    <x v="0"/>
    <s v="United States"/>
    <s v="Richmond"/>
    <x v="17"/>
    <n v="23223"/>
    <x v="0"/>
    <s v="OFF-ST-10001321"/>
    <x v="1"/>
    <x v="4"/>
    <x v="421"/>
    <n v="15.42"/>
    <n v="1"/>
    <x v="0"/>
    <x v="757"/>
  </r>
  <r>
    <n v="791"/>
    <x v="367"/>
    <x v="153"/>
    <d v="2015-06-30T00:00:00"/>
    <x v="1"/>
    <s v="SA-20830"/>
    <x v="193"/>
    <x v="0"/>
    <s v="United States"/>
    <s v="Richmond"/>
    <x v="17"/>
    <n v="23223"/>
    <x v="0"/>
    <s v="OFF-BI-10001132"/>
    <x v="1"/>
    <x v="8"/>
    <x v="636"/>
    <n v="43.04"/>
    <n v="8"/>
    <x v="0"/>
    <x v="758"/>
  </r>
  <r>
    <n v="792"/>
    <x v="367"/>
    <x v="153"/>
    <d v="2015-06-30T00:00:00"/>
    <x v="1"/>
    <s v="SA-20830"/>
    <x v="193"/>
    <x v="0"/>
    <s v="United States"/>
    <s v="Richmond"/>
    <x v="17"/>
    <n v="23223"/>
    <x v="0"/>
    <s v="FUR-CH-10003199"/>
    <x v="0"/>
    <x v="1"/>
    <x v="637"/>
    <n v="332.94"/>
    <n v="3"/>
    <x v="0"/>
    <x v="759"/>
  </r>
  <r>
    <n v="793"/>
    <x v="368"/>
    <x v="244"/>
    <d v="2016-05-20T00:00:00"/>
    <x v="3"/>
    <s v="JK-15730"/>
    <x v="300"/>
    <x v="0"/>
    <s v="United States"/>
    <s v="Asheville"/>
    <x v="3"/>
    <n v="28806"/>
    <x v="0"/>
    <s v="TEC-PH-10001530"/>
    <x v="2"/>
    <x v="7"/>
    <x v="638"/>
    <n v="1363.96"/>
    <n v="5"/>
    <x v="2"/>
    <x v="760"/>
  </r>
  <r>
    <n v="794"/>
    <x v="369"/>
    <x v="59"/>
    <d v="2014-09-26T00:00:00"/>
    <x v="1"/>
    <s v="ES-14020"/>
    <x v="301"/>
    <x v="0"/>
    <s v="United States"/>
    <s v="San Francisco"/>
    <x v="1"/>
    <n v="94110"/>
    <x v="1"/>
    <s v="OFF-LA-10001569"/>
    <x v="1"/>
    <x v="2"/>
    <x v="639"/>
    <n v="9.9600000000000009"/>
    <n v="2"/>
    <x v="0"/>
    <x v="761"/>
  </r>
  <r>
    <n v="795"/>
    <x v="369"/>
    <x v="59"/>
    <d v="2014-09-26T00:00:00"/>
    <x v="1"/>
    <s v="ES-14020"/>
    <x v="301"/>
    <x v="0"/>
    <s v="United States"/>
    <s v="San Francisco"/>
    <x v="1"/>
    <n v="94110"/>
    <x v="1"/>
    <s v="OFF-PA-10003724"/>
    <x v="1"/>
    <x v="10"/>
    <x v="362"/>
    <n v="21.72"/>
    <n v="4"/>
    <x v="0"/>
    <x v="762"/>
  </r>
  <r>
    <n v="796"/>
    <x v="370"/>
    <x v="296"/>
    <d v="2017-09-26T00:00:00"/>
    <x v="1"/>
    <s v="RH-19495"/>
    <x v="302"/>
    <x v="0"/>
    <s v="United States"/>
    <s v="Rochester"/>
    <x v="11"/>
    <n v="55901"/>
    <x v="2"/>
    <s v="OFF-BI-10000546"/>
    <x v="1"/>
    <x v="8"/>
    <x v="614"/>
    <n v="20.16"/>
    <n v="7"/>
    <x v="0"/>
    <x v="763"/>
  </r>
  <r>
    <n v="797"/>
    <x v="371"/>
    <x v="100"/>
    <d v="2015-12-26T00:00:00"/>
    <x v="2"/>
    <s v="DB-13120"/>
    <x v="106"/>
    <x v="1"/>
    <s v="United States"/>
    <s v="Rochester"/>
    <x v="15"/>
    <n v="14609"/>
    <x v="3"/>
    <s v="OFF-PA-10000176"/>
    <x v="1"/>
    <x v="10"/>
    <x v="640"/>
    <n v="132.79"/>
    <n v="7"/>
    <x v="0"/>
    <x v="764"/>
  </r>
  <r>
    <n v="798"/>
    <x v="371"/>
    <x v="100"/>
    <d v="2015-12-26T00:00:00"/>
    <x v="2"/>
    <s v="DB-13120"/>
    <x v="106"/>
    <x v="1"/>
    <s v="United States"/>
    <s v="Rochester"/>
    <x v="15"/>
    <n v="14609"/>
    <x v="3"/>
    <s v="OFF-PA-10002365"/>
    <x v="1"/>
    <x v="10"/>
    <x v="12"/>
    <n v="12.96"/>
    <n v="2"/>
    <x v="0"/>
    <x v="91"/>
  </r>
  <r>
    <n v="799"/>
    <x v="371"/>
    <x v="100"/>
    <d v="2015-12-26T00:00:00"/>
    <x v="2"/>
    <s v="DB-13120"/>
    <x v="106"/>
    <x v="1"/>
    <s v="United States"/>
    <s v="Rochester"/>
    <x v="15"/>
    <n v="14609"/>
    <x v="3"/>
    <s v="OFF-LA-10002271"/>
    <x v="1"/>
    <x v="2"/>
    <x v="641"/>
    <n v="21.56"/>
    <n v="7"/>
    <x v="0"/>
    <x v="765"/>
  </r>
  <r>
    <n v="800"/>
    <x v="372"/>
    <x v="154"/>
    <d v="2015-12-03T00:00:00"/>
    <x v="1"/>
    <s v="CD-11920"/>
    <x v="303"/>
    <x v="0"/>
    <s v="United States"/>
    <s v="Lake Elsinore"/>
    <x v="1"/>
    <n v="92530"/>
    <x v="1"/>
    <s v="FUR-CH-10002647"/>
    <x v="0"/>
    <x v="1"/>
    <x v="475"/>
    <n v="283.92"/>
    <n v="5"/>
    <x v="2"/>
    <x v="766"/>
  </r>
  <r>
    <n v="801"/>
    <x v="373"/>
    <x v="297"/>
    <d v="2017-02-23T00:00:00"/>
    <x v="2"/>
    <s v="HW-14935"/>
    <x v="304"/>
    <x v="1"/>
    <s v="United States"/>
    <s v="San Diego"/>
    <x v="1"/>
    <n v="92105"/>
    <x v="1"/>
    <s v="FUR-FU-10004090"/>
    <x v="0"/>
    <x v="5"/>
    <x v="642"/>
    <n v="22.23"/>
    <n v="1"/>
    <x v="0"/>
    <x v="767"/>
  </r>
  <r>
    <n v="802"/>
    <x v="373"/>
    <x v="297"/>
    <d v="2017-02-23T00:00:00"/>
    <x v="2"/>
    <s v="HW-14935"/>
    <x v="304"/>
    <x v="1"/>
    <s v="United States"/>
    <s v="San Diego"/>
    <x v="1"/>
    <n v="92105"/>
    <x v="1"/>
    <s v="TEC-PH-10001580"/>
    <x v="2"/>
    <x v="7"/>
    <x v="234"/>
    <n v="215.96799999999999"/>
    <n v="2"/>
    <x v="2"/>
    <x v="768"/>
  </r>
  <r>
    <n v="803"/>
    <x v="374"/>
    <x v="298"/>
    <d v="2016-08-23T00:00:00"/>
    <x v="0"/>
    <s v="HW-14935"/>
    <x v="304"/>
    <x v="1"/>
    <s v="United States"/>
    <s v="New York City"/>
    <x v="15"/>
    <n v="10024"/>
    <x v="3"/>
    <s v="OFF-AP-10000576"/>
    <x v="1"/>
    <x v="9"/>
    <x v="643"/>
    <n v="355.32"/>
    <n v="9"/>
    <x v="0"/>
    <x v="769"/>
  </r>
  <r>
    <n v="804"/>
    <x v="375"/>
    <x v="299"/>
    <d v="2016-03-17T00:00:00"/>
    <x v="1"/>
    <s v="MC-18130"/>
    <x v="305"/>
    <x v="1"/>
    <s v="United States"/>
    <s v="Monroe"/>
    <x v="28"/>
    <n v="71203"/>
    <x v="0"/>
    <s v="OFF-PA-10003953"/>
    <x v="1"/>
    <x v="10"/>
    <x v="644"/>
    <n v="12.96"/>
    <n v="2"/>
    <x v="0"/>
    <x v="91"/>
  </r>
  <r>
    <n v="805"/>
    <x v="376"/>
    <x v="300"/>
    <d v="2017-04-24T00:00:00"/>
    <x v="2"/>
    <s v="GM-14440"/>
    <x v="306"/>
    <x v="0"/>
    <s v="United States"/>
    <s v="San Francisco"/>
    <x v="1"/>
    <n v="94122"/>
    <x v="1"/>
    <s v="FUR-FU-10000794"/>
    <x v="0"/>
    <x v="5"/>
    <x v="645"/>
    <n v="18.28"/>
    <n v="2"/>
    <x v="0"/>
    <x v="770"/>
  </r>
  <r>
    <n v="806"/>
    <x v="377"/>
    <x v="301"/>
    <d v="2014-11-07T00:00:00"/>
    <x v="1"/>
    <s v="RA-19915"/>
    <x v="154"/>
    <x v="0"/>
    <s v="United States"/>
    <s v="Denver"/>
    <x v="22"/>
    <n v="80219"/>
    <x v="1"/>
    <s v="OFF-AR-10001897"/>
    <x v="1"/>
    <x v="6"/>
    <x v="646"/>
    <n v="43.176000000000002"/>
    <n v="3"/>
    <x v="2"/>
    <x v="771"/>
  </r>
  <r>
    <n v="807"/>
    <x v="377"/>
    <x v="301"/>
    <d v="2014-11-07T00:00:00"/>
    <x v="1"/>
    <s v="RA-19915"/>
    <x v="154"/>
    <x v="0"/>
    <s v="United States"/>
    <s v="Denver"/>
    <x v="22"/>
    <n v="80219"/>
    <x v="1"/>
    <s v="TEC-PH-10001795"/>
    <x v="2"/>
    <x v="7"/>
    <x v="647"/>
    <n v="1983.9680000000001"/>
    <n v="4"/>
    <x v="2"/>
    <x v="772"/>
  </r>
  <r>
    <n v="808"/>
    <x v="378"/>
    <x v="302"/>
    <d v="2015-02-05T00:00:00"/>
    <x v="2"/>
    <s v="AA-10375"/>
    <x v="211"/>
    <x v="0"/>
    <s v="United States"/>
    <s v="Omaha"/>
    <x v="8"/>
    <n v="68104"/>
    <x v="2"/>
    <s v="FUR-FU-10003347"/>
    <x v="0"/>
    <x v="5"/>
    <x v="379"/>
    <n v="28.4"/>
    <n v="2"/>
    <x v="0"/>
    <x v="415"/>
  </r>
  <r>
    <n v="809"/>
    <x v="378"/>
    <x v="302"/>
    <d v="2015-02-05T00:00:00"/>
    <x v="2"/>
    <s v="AA-10375"/>
    <x v="211"/>
    <x v="0"/>
    <s v="United States"/>
    <s v="Omaha"/>
    <x v="8"/>
    <n v="68104"/>
    <x v="2"/>
    <s v="TEC-AC-10004901"/>
    <x v="2"/>
    <x v="11"/>
    <x v="648"/>
    <n v="149.97"/>
    <n v="3"/>
    <x v="0"/>
    <x v="773"/>
  </r>
  <r>
    <n v="810"/>
    <x v="379"/>
    <x v="303"/>
    <d v="2014-10-15T00:00:00"/>
    <x v="2"/>
    <s v="ZC-21910"/>
    <x v="233"/>
    <x v="0"/>
    <s v="United States"/>
    <s v="Edmonds"/>
    <x v="4"/>
    <n v="98026"/>
    <x v="1"/>
    <s v="OFF-AR-10003190"/>
    <x v="1"/>
    <x v="6"/>
    <x v="649"/>
    <n v="11.52"/>
    <n v="4"/>
    <x v="0"/>
    <x v="774"/>
  </r>
  <r>
    <n v="811"/>
    <x v="379"/>
    <x v="303"/>
    <d v="2014-10-15T00:00:00"/>
    <x v="2"/>
    <s v="ZC-21910"/>
    <x v="233"/>
    <x v="0"/>
    <s v="United States"/>
    <s v="Edmonds"/>
    <x v="4"/>
    <n v="98026"/>
    <x v="1"/>
    <s v="FUR-TA-10002903"/>
    <x v="0"/>
    <x v="3"/>
    <x v="258"/>
    <n v="1298.55"/>
    <n v="5"/>
    <x v="0"/>
    <x v="775"/>
  </r>
  <r>
    <n v="812"/>
    <x v="379"/>
    <x v="303"/>
    <d v="2014-10-15T00:00:00"/>
    <x v="2"/>
    <s v="ZC-21910"/>
    <x v="233"/>
    <x v="0"/>
    <s v="United States"/>
    <s v="Edmonds"/>
    <x v="4"/>
    <n v="98026"/>
    <x v="1"/>
    <s v="OFF-AP-10000240"/>
    <x v="1"/>
    <x v="9"/>
    <x v="650"/>
    <n v="213.92"/>
    <n v="4"/>
    <x v="0"/>
    <x v="776"/>
  </r>
  <r>
    <n v="813"/>
    <x v="379"/>
    <x v="303"/>
    <d v="2014-10-15T00:00:00"/>
    <x v="2"/>
    <s v="ZC-21910"/>
    <x v="233"/>
    <x v="0"/>
    <s v="United States"/>
    <s v="Edmonds"/>
    <x v="4"/>
    <n v="98026"/>
    <x v="1"/>
    <s v="TEC-AC-10001101"/>
    <x v="2"/>
    <x v="11"/>
    <x v="552"/>
    <n v="25.78"/>
    <n v="2"/>
    <x v="0"/>
    <x v="777"/>
  </r>
  <r>
    <n v="814"/>
    <x v="380"/>
    <x v="304"/>
    <d v="2017-05-14T00:00:00"/>
    <x v="3"/>
    <s v="PJ-19015"/>
    <x v="307"/>
    <x v="0"/>
    <s v="United States"/>
    <s v="Santa Ana"/>
    <x v="1"/>
    <n v="92704"/>
    <x v="1"/>
    <s v="FUR-FU-10000794"/>
    <x v="0"/>
    <x v="5"/>
    <x v="645"/>
    <n v="18.28"/>
    <n v="2"/>
    <x v="0"/>
    <x v="770"/>
  </r>
  <r>
    <n v="815"/>
    <x v="380"/>
    <x v="304"/>
    <d v="2017-05-14T00:00:00"/>
    <x v="3"/>
    <s v="PJ-19015"/>
    <x v="307"/>
    <x v="0"/>
    <s v="United States"/>
    <s v="Santa Ana"/>
    <x v="1"/>
    <n v="92704"/>
    <x v="1"/>
    <s v="TEC-AC-10001838"/>
    <x v="2"/>
    <x v="11"/>
    <x v="651"/>
    <n v="1399.93"/>
    <n v="7"/>
    <x v="0"/>
    <x v="778"/>
  </r>
  <r>
    <n v="816"/>
    <x v="381"/>
    <x v="305"/>
    <d v="2015-03-23T00:00:00"/>
    <x v="2"/>
    <s v="BW-11110"/>
    <x v="308"/>
    <x v="1"/>
    <s v="United States"/>
    <s v="Milwaukee"/>
    <x v="6"/>
    <n v="53209"/>
    <x v="2"/>
    <s v="OFF-PA-10000061"/>
    <x v="1"/>
    <x v="10"/>
    <x v="181"/>
    <n v="51.84"/>
    <n v="8"/>
    <x v="0"/>
    <x v="189"/>
  </r>
  <r>
    <n v="817"/>
    <x v="382"/>
    <x v="306"/>
    <d v="2016-09-19T00:00:00"/>
    <x v="1"/>
    <s v="DB-13210"/>
    <x v="203"/>
    <x v="0"/>
    <s v="United States"/>
    <s v="Philadelphia"/>
    <x v="9"/>
    <n v="19140"/>
    <x v="3"/>
    <s v="OFF-PA-10003651"/>
    <x v="1"/>
    <x v="10"/>
    <x v="652"/>
    <n v="5.3440000000000003"/>
    <n v="1"/>
    <x v="2"/>
    <x v="779"/>
  </r>
  <r>
    <n v="818"/>
    <x v="383"/>
    <x v="307"/>
    <d v="2014-07-02T00:00:00"/>
    <x v="1"/>
    <s v="CA-12775"/>
    <x v="222"/>
    <x v="0"/>
    <s v="United States"/>
    <s v="Philadelphia"/>
    <x v="9"/>
    <n v="19140"/>
    <x v="3"/>
    <s v="OFF-PA-10000304"/>
    <x v="1"/>
    <x v="10"/>
    <x v="88"/>
    <n v="41.472000000000001"/>
    <n v="8"/>
    <x v="2"/>
    <x v="780"/>
  </r>
  <r>
    <n v="819"/>
    <x v="383"/>
    <x v="307"/>
    <d v="2014-07-02T00:00:00"/>
    <x v="1"/>
    <s v="CA-12775"/>
    <x v="222"/>
    <x v="0"/>
    <s v="United States"/>
    <s v="Philadelphia"/>
    <x v="9"/>
    <n v="19140"/>
    <x v="3"/>
    <s v="OFF-BI-10003094"/>
    <x v="1"/>
    <x v="8"/>
    <x v="653"/>
    <n v="3.1680000000000001"/>
    <n v="3"/>
    <x v="6"/>
    <x v="781"/>
  </r>
  <r>
    <n v="820"/>
    <x v="383"/>
    <x v="307"/>
    <d v="2014-07-02T00:00:00"/>
    <x v="1"/>
    <s v="CA-12775"/>
    <x v="222"/>
    <x v="0"/>
    <s v="United States"/>
    <s v="Philadelphia"/>
    <x v="9"/>
    <n v="19140"/>
    <x v="3"/>
    <s v="FUR-CH-10001394"/>
    <x v="0"/>
    <x v="1"/>
    <x v="654"/>
    <n v="1228.4649999999999"/>
    <n v="5"/>
    <x v="4"/>
    <x v="232"/>
  </r>
  <r>
    <n v="821"/>
    <x v="383"/>
    <x v="307"/>
    <d v="2014-07-02T00:00:00"/>
    <x v="1"/>
    <s v="CA-12775"/>
    <x v="222"/>
    <x v="0"/>
    <s v="United States"/>
    <s v="Philadelphia"/>
    <x v="9"/>
    <n v="19140"/>
    <x v="3"/>
    <s v="OFF-BI-10004230"/>
    <x v="1"/>
    <x v="8"/>
    <x v="655"/>
    <n v="31.085999999999999"/>
    <n v="3"/>
    <x v="6"/>
    <x v="782"/>
  </r>
  <r>
    <n v="822"/>
    <x v="383"/>
    <x v="307"/>
    <d v="2014-07-02T00:00:00"/>
    <x v="1"/>
    <s v="CA-12775"/>
    <x v="222"/>
    <x v="0"/>
    <s v="United States"/>
    <s v="Philadelphia"/>
    <x v="9"/>
    <n v="19140"/>
    <x v="3"/>
    <s v="OFF-PA-10003395"/>
    <x v="1"/>
    <x v="10"/>
    <x v="656"/>
    <n v="335.52"/>
    <n v="4"/>
    <x v="2"/>
    <x v="783"/>
  </r>
  <r>
    <n v="823"/>
    <x v="384"/>
    <x v="308"/>
    <d v="2017-06-27T00:00:00"/>
    <x v="1"/>
    <s v="TR-21325"/>
    <x v="309"/>
    <x v="0"/>
    <s v="United States"/>
    <s v="Belleville"/>
    <x v="30"/>
    <n v="7109"/>
    <x v="3"/>
    <s v="TEC-AC-10002402"/>
    <x v="2"/>
    <x v="11"/>
    <x v="657"/>
    <n v="239.97"/>
    <n v="3"/>
    <x v="0"/>
    <x v="784"/>
  </r>
  <r>
    <n v="824"/>
    <x v="384"/>
    <x v="308"/>
    <d v="2017-06-27T00:00:00"/>
    <x v="1"/>
    <s v="TR-21325"/>
    <x v="309"/>
    <x v="0"/>
    <s v="United States"/>
    <s v="Belleville"/>
    <x v="30"/>
    <n v="7109"/>
    <x v="3"/>
    <s v="OFF-LA-10003223"/>
    <x v="1"/>
    <x v="2"/>
    <x v="607"/>
    <n v="9.82"/>
    <n v="2"/>
    <x v="0"/>
    <x v="785"/>
  </r>
  <r>
    <n v="825"/>
    <x v="385"/>
    <x v="309"/>
    <d v="2014-05-15T00:00:00"/>
    <x v="1"/>
    <s v="PG-18820"/>
    <x v="310"/>
    <x v="0"/>
    <s v="United States"/>
    <s v="San Francisco"/>
    <x v="1"/>
    <n v="94110"/>
    <x v="1"/>
    <s v="TEC-AC-10003441"/>
    <x v="2"/>
    <x v="11"/>
    <x v="658"/>
    <n v="67.8"/>
    <n v="4"/>
    <x v="0"/>
    <x v="786"/>
  </r>
  <r>
    <n v="826"/>
    <x v="385"/>
    <x v="309"/>
    <d v="2014-05-15T00:00:00"/>
    <x v="1"/>
    <s v="PG-18820"/>
    <x v="310"/>
    <x v="0"/>
    <s v="United States"/>
    <s v="San Francisco"/>
    <x v="1"/>
    <n v="94110"/>
    <x v="1"/>
    <s v="TEC-AC-10000109"/>
    <x v="2"/>
    <x v="11"/>
    <x v="202"/>
    <n v="167.97"/>
    <n v="3"/>
    <x v="0"/>
    <x v="787"/>
  </r>
  <r>
    <n v="827"/>
    <x v="386"/>
    <x v="170"/>
    <d v="2017-08-28T00:00:00"/>
    <x v="1"/>
    <s v="GT-14710"/>
    <x v="218"/>
    <x v="0"/>
    <s v="United States"/>
    <s v="Lakeville"/>
    <x v="11"/>
    <n v="55044"/>
    <x v="2"/>
    <s v="OFF-FA-10002280"/>
    <x v="1"/>
    <x v="13"/>
    <x v="659"/>
    <n v="35"/>
    <n v="7"/>
    <x v="0"/>
    <x v="788"/>
  </r>
  <r>
    <n v="828"/>
    <x v="386"/>
    <x v="170"/>
    <d v="2017-08-28T00:00:00"/>
    <x v="1"/>
    <s v="GT-14710"/>
    <x v="218"/>
    <x v="0"/>
    <s v="United States"/>
    <s v="Lakeville"/>
    <x v="11"/>
    <n v="55044"/>
    <x v="2"/>
    <s v="OFF-SU-10000381"/>
    <x v="1"/>
    <x v="14"/>
    <x v="660"/>
    <n v="37.24"/>
    <n v="4"/>
    <x v="0"/>
    <x v="789"/>
  </r>
  <r>
    <n v="829"/>
    <x v="386"/>
    <x v="170"/>
    <d v="2017-08-28T00:00:00"/>
    <x v="1"/>
    <s v="GT-14710"/>
    <x v="218"/>
    <x v="0"/>
    <s v="United States"/>
    <s v="Lakeville"/>
    <x v="11"/>
    <n v="55044"/>
    <x v="2"/>
    <s v="OFF-EN-10004459"/>
    <x v="1"/>
    <x v="12"/>
    <x v="661"/>
    <n v="15.28"/>
    <n v="2"/>
    <x v="0"/>
    <x v="790"/>
  </r>
  <r>
    <n v="830"/>
    <x v="387"/>
    <x v="114"/>
    <d v="2017-06-21T00:00:00"/>
    <x v="0"/>
    <s v="JE-15745"/>
    <x v="32"/>
    <x v="0"/>
    <s v="United States"/>
    <s v="Florence"/>
    <x v="0"/>
    <n v="41042"/>
    <x v="0"/>
    <s v="FUR-CH-10000665"/>
    <x v="0"/>
    <x v="1"/>
    <x v="662"/>
    <n v="301.95999999999998"/>
    <n v="2"/>
    <x v="0"/>
    <x v="791"/>
  </r>
  <r>
    <n v="831"/>
    <x v="387"/>
    <x v="114"/>
    <d v="2017-06-21T00:00:00"/>
    <x v="0"/>
    <s v="JE-15745"/>
    <x v="32"/>
    <x v="0"/>
    <s v="United States"/>
    <s v="Florence"/>
    <x v="0"/>
    <n v="41042"/>
    <x v="0"/>
    <s v="OFF-AP-10003884"/>
    <x v="1"/>
    <x v="9"/>
    <x v="663"/>
    <n v="180.66"/>
    <n v="3"/>
    <x v="0"/>
    <x v="792"/>
  </r>
  <r>
    <n v="832"/>
    <x v="387"/>
    <x v="114"/>
    <d v="2017-06-21T00:00:00"/>
    <x v="0"/>
    <s v="JE-15745"/>
    <x v="32"/>
    <x v="0"/>
    <s v="United States"/>
    <s v="Florence"/>
    <x v="0"/>
    <n v="41042"/>
    <x v="0"/>
    <s v="TEC-PH-10001557"/>
    <x v="2"/>
    <x v="7"/>
    <x v="664"/>
    <n v="191.98"/>
    <n v="2"/>
    <x v="0"/>
    <x v="793"/>
  </r>
  <r>
    <n v="833"/>
    <x v="387"/>
    <x v="114"/>
    <d v="2017-06-21T00:00:00"/>
    <x v="0"/>
    <s v="JE-15745"/>
    <x v="32"/>
    <x v="0"/>
    <s v="United States"/>
    <s v="Florence"/>
    <x v="0"/>
    <n v="41042"/>
    <x v="0"/>
    <s v="TEC-PH-10002085"/>
    <x v="2"/>
    <x v="7"/>
    <x v="665"/>
    <n v="65.989999999999995"/>
    <n v="1"/>
    <x v="0"/>
    <x v="794"/>
  </r>
  <r>
    <n v="834"/>
    <x v="388"/>
    <x v="310"/>
    <d v="2016-07-27T00:00:00"/>
    <x v="1"/>
    <s v="JB-15400"/>
    <x v="80"/>
    <x v="1"/>
    <s v="United States"/>
    <s v="Tampa"/>
    <x v="2"/>
    <n v="33614"/>
    <x v="0"/>
    <s v="OFF-AR-10002956"/>
    <x v="1"/>
    <x v="6"/>
    <x v="666"/>
    <n v="35.216000000000001"/>
    <n v="2"/>
    <x v="2"/>
    <x v="795"/>
  </r>
  <r>
    <n v="835"/>
    <x v="388"/>
    <x v="310"/>
    <d v="2016-07-27T00:00:00"/>
    <x v="1"/>
    <s v="JB-15400"/>
    <x v="80"/>
    <x v="1"/>
    <s v="United States"/>
    <s v="Tampa"/>
    <x v="2"/>
    <n v="33614"/>
    <x v="0"/>
    <s v="OFF-AP-10003266"/>
    <x v="1"/>
    <x v="9"/>
    <x v="667"/>
    <n v="23.696000000000002"/>
    <n v="2"/>
    <x v="2"/>
    <x v="796"/>
  </r>
  <r>
    <n v="836"/>
    <x v="388"/>
    <x v="310"/>
    <d v="2016-07-27T00:00:00"/>
    <x v="1"/>
    <s v="JB-15400"/>
    <x v="80"/>
    <x v="1"/>
    <s v="United States"/>
    <s v="Tampa"/>
    <x v="2"/>
    <n v="33614"/>
    <x v="0"/>
    <s v="TEC-MA-10004002"/>
    <x v="2"/>
    <x v="15"/>
    <x v="668"/>
    <n v="265.47500000000002"/>
    <n v="1"/>
    <x v="5"/>
    <x v="797"/>
  </r>
  <r>
    <n v="837"/>
    <x v="389"/>
    <x v="78"/>
    <d v="2014-09-13T00:00:00"/>
    <x v="0"/>
    <s v="LH-17020"/>
    <x v="293"/>
    <x v="0"/>
    <s v="United States"/>
    <s v="Tyler"/>
    <x v="5"/>
    <n v="75701"/>
    <x v="2"/>
    <s v="OFF-BI-10001071"/>
    <x v="1"/>
    <x v="8"/>
    <x v="669"/>
    <n v="51.183999999999997"/>
    <n v="4"/>
    <x v="3"/>
    <x v="798"/>
  </r>
  <r>
    <n v="838"/>
    <x v="390"/>
    <x v="259"/>
    <d v="2017-11-11T00:00:00"/>
    <x v="1"/>
    <s v="JL-15175"/>
    <x v="311"/>
    <x v="2"/>
    <s v="United States"/>
    <s v="Columbia"/>
    <x v="18"/>
    <n v="38401"/>
    <x v="0"/>
    <s v="OFF-PA-10001560"/>
    <x v="1"/>
    <x v="10"/>
    <x v="670"/>
    <n v="9.6639999999999997"/>
    <n v="2"/>
    <x v="2"/>
    <x v="799"/>
  </r>
  <r>
    <n v="839"/>
    <x v="391"/>
    <x v="311"/>
    <d v="2016-03-12T00:00:00"/>
    <x v="1"/>
    <s v="EB-13705"/>
    <x v="182"/>
    <x v="1"/>
    <s v="United States"/>
    <s v="Fort Worth"/>
    <x v="5"/>
    <n v="76106"/>
    <x v="2"/>
    <s v="TEC-PH-10002365"/>
    <x v="2"/>
    <x v="7"/>
    <x v="403"/>
    <n v="21.071999999999999"/>
    <n v="3"/>
    <x v="2"/>
    <x v="800"/>
  </r>
  <r>
    <n v="840"/>
    <x v="392"/>
    <x v="312"/>
    <d v="2015-11-25T00:00:00"/>
    <x v="1"/>
    <s v="BM-11650"/>
    <x v="312"/>
    <x v="1"/>
    <s v="United States"/>
    <s v="New York City"/>
    <x v="15"/>
    <n v="10035"/>
    <x v="3"/>
    <s v="OFF-AR-10004648"/>
    <x v="1"/>
    <x v="6"/>
    <x v="626"/>
    <n v="60.45"/>
    <n v="3"/>
    <x v="0"/>
    <x v="801"/>
  </r>
  <r>
    <n v="841"/>
    <x v="392"/>
    <x v="312"/>
    <d v="2015-11-25T00:00:00"/>
    <x v="1"/>
    <s v="BM-11650"/>
    <x v="312"/>
    <x v="1"/>
    <s v="United States"/>
    <s v="New York City"/>
    <x v="15"/>
    <n v="10035"/>
    <x v="3"/>
    <s v="OFF-AR-10002578"/>
    <x v="1"/>
    <x v="6"/>
    <x v="671"/>
    <n v="11.52"/>
    <n v="4"/>
    <x v="0"/>
    <x v="802"/>
  </r>
  <r>
    <n v="842"/>
    <x v="392"/>
    <x v="312"/>
    <d v="2015-11-25T00:00:00"/>
    <x v="1"/>
    <s v="BM-11650"/>
    <x v="312"/>
    <x v="1"/>
    <s v="United States"/>
    <s v="New York City"/>
    <x v="15"/>
    <n v="10035"/>
    <x v="3"/>
    <s v="FUR-BO-10001519"/>
    <x v="0"/>
    <x v="0"/>
    <x v="672"/>
    <n v="186.048"/>
    <n v="4"/>
    <x v="2"/>
    <x v="803"/>
  </r>
  <r>
    <n v="843"/>
    <x v="393"/>
    <x v="77"/>
    <d v="2016-11-09T00:00:00"/>
    <x v="2"/>
    <s v="EM-14095"/>
    <x v="313"/>
    <x v="1"/>
    <s v="United States"/>
    <s v="Los Angeles"/>
    <x v="1"/>
    <n v="90036"/>
    <x v="1"/>
    <s v="OFF-BI-10001294"/>
    <x v="1"/>
    <x v="8"/>
    <x v="673"/>
    <n v="37.44"/>
    <n v="4"/>
    <x v="2"/>
    <x v="804"/>
  </r>
  <r>
    <n v="844"/>
    <x v="393"/>
    <x v="77"/>
    <d v="2016-11-09T00:00:00"/>
    <x v="2"/>
    <s v="EM-14095"/>
    <x v="313"/>
    <x v="1"/>
    <s v="United States"/>
    <s v="Los Angeles"/>
    <x v="1"/>
    <n v="90036"/>
    <x v="1"/>
    <s v="OFF-BI-10001636"/>
    <x v="1"/>
    <x v="8"/>
    <x v="674"/>
    <n v="26.975999999999999"/>
    <n v="4"/>
    <x v="2"/>
    <x v="805"/>
  </r>
  <r>
    <n v="845"/>
    <x v="393"/>
    <x v="77"/>
    <d v="2016-11-09T00:00:00"/>
    <x v="2"/>
    <s v="EM-14095"/>
    <x v="313"/>
    <x v="1"/>
    <s v="United States"/>
    <s v="Los Angeles"/>
    <x v="1"/>
    <n v="90036"/>
    <x v="1"/>
    <s v="OFF-SU-10002503"/>
    <x v="1"/>
    <x v="14"/>
    <x v="675"/>
    <n v="11.36"/>
    <n v="2"/>
    <x v="0"/>
    <x v="806"/>
  </r>
  <r>
    <n v="846"/>
    <x v="393"/>
    <x v="77"/>
    <d v="2016-11-09T00:00:00"/>
    <x v="2"/>
    <s v="EM-14095"/>
    <x v="313"/>
    <x v="1"/>
    <s v="United States"/>
    <s v="Los Angeles"/>
    <x v="1"/>
    <n v="90036"/>
    <x v="1"/>
    <s v="OFF-LA-10004093"/>
    <x v="1"/>
    <x v="2"/>
    <x v="676"/>
    <n v="14.62"/>
    <n v="2"/>
    <x v="0"/>
    <x v="2"/>
  </r>
  <r>
    <n v="847"/>
    <x v="394"/>
    <x v="313"/>
    <d v="2015-10-17T00:00:00"/>
    <x v="1"/>
    <s v="AF-10885"/>
    <x v="314"/>
    <x v="0"/>
    <s v="United States"/>
    <s v="Louisville"/>
    <x v="0"/>
    <n v="40214"/>
    <x v="0"/>
    <s v="TEC-PH-10001552"/>
    <x v="2"/>
    <x v="7"/>
    <x v="180"/>
    <n v="83.72"/>
    <n v="7"/>
    <x v="0"/>
    <x v="807"/>
  </r>
  <r>
    <n v="848"/>
    <x v="394"/>
    <x v="313"/>
    <d v="2015-10-17T00:00:00"/>
    <x v="1"/>
    <s v="AF-10885"/>
    <x v="314"/>
    <x v="0"/>
    <s v="United States"/>
    <s v="Louisville"/>
    <x v="0"/>
    <n v="40214"/>
    <x v="0"/>
    <s v="FUR-CH-10001891"/>
    <x v="0"/>
    <x v="1"/>
    <x v="268"/>
    <n v="287.94"/>
    <n v="3"/>
    <x v="0"/>
    <x v="808"/>
  </r>
  <r>
    <n v="849"/>
    <x v="395"/>
    <x v="314"/>
    <d v="2017-01-06T00:00:00"/>
    <x v="1"/>
    <s v="GA-14725"/>
    <x v="315"/>
    <x v="0"/>
    <s v="United States"/>
    <s v="Lorain"/>
    <x v="24"/>
    <n v="44052"/>
    <x v="3"/>
    <s v="FUR-FU-10003878"/>
    <x v="0"/>
    <x v="5"/>
    <x v="677"/>
    <n v="48.896000000000001"/>
    <n v="4"/>
    <x v="2"/>
    <x v="809"/>
  </r>
  <r>
    <n v="850"/>
    <x v="396"/>
    <x v="315"/>
    <d v="2014-02-12T00:00:00"/>
    <x v="1"/>
    <s v="CK-12760"/>
    <x v="316"/>
    <x v="1"/>
    <s v="United States"/>
    <s v="Linden"/>
    <x v="30"/>
    <n v="7036"/>
    <x v="3"/>
    <s v="TEC-AC-10000710"/>
    <x v="2"/>
    <x v="11"/>
    <x v="678"/>
    <n v="115.36"/>
    <n v="7"/>
    <x v="0"/>
    <x v="810"/>
  </r>
  <r>
    <n v="851"/>
    <x v="397"/>
    <x v="23"/>
    <d v="2016-06-25T00:00:00"/>
    <x v="0"/>
    <s v="DP-13105"/>
    <x v="317"/>
    <x v="1"/>
    <s v="United States"/>
    <s v="Salinas"/>
    <x v="1"/>
    <n v="93905"/>
    <x v="1"/>
    <s v="OFF-AR-10002335"/>
    <x v="1"/>
    <x v="6"/>
    <x v="679"/>
    <n v="5.16"/>
    <n v="2"/>
    <x v="0"/>
    <x v="811"/>
  </r>
  <r>
    <n v="852"/>
    <x v="397"/>
    <x v="23"/>
    <d v="2016-06-25T00:00:00"/>
    <x v="0"/>
    <s v="DP-13105"/>
    <x v="317"/>
    <x v="1"/>
    <s v="United States"/>
    <s v="Salinas"/>
    <x v="1"/>
    <n v="93905"/>
    <x v="1"/>
    <s v="OFF-PA-10001870"/>
    <x v="1"/>
    <x v="10"/>
    <x v="680"/>
    <n v="38.880000000000003"/>
    <n v="6"/>
    <x v="0"/>
    <x v="812"/>
  </r>
  <r>
    <n v="853"/>
    <x v="398"/>
    <x v="316"/>
    <d v="2016-06-04T00:00:00"/>
    <x v="1"/>
    <s v="VD-21670"/>
    <x v="104"/>
    <x v="0"/>
    <s v="United States"/>
    <s v="Jackson"/>
    <x v="35"/>
    <n v="39212"/>
    <x v="0"/>
    <s v="OFF-AR-10003373"/>
    <x v="1"/>
    <x v="6"/>
    <x v="290"/>
    <n v="185.88"/>
    <n v="6"/>
    <x v="0"/>
    <x v="813"/>
  </r>
  <r>
    <n v="854"/>
    <x v="399"/>
    <x v="317"/>
    <d v="2016-02-24T00:00:00"/>
    <x v="1"/>
    <s v="GT-14710"/>
    <x v="218"/>
    <x v="0"/>
    <s v="United States"/>
    <s v="New York City"/>
    <x v="15"/>
    <n v="10035"/>
    <x v="3"/>
    <s v="FUR-FU-10004090"/>
    <x v="0"/>
    <x v="5"/>
    <x v="642"/>
    <n v="44.46"/>
    <n v="2"/>
    <x v="0"/>
    <x v="814"/>
  </r>
  <r>
    <n v="855"/>
    <x v="399"/>
    <x v="317"/>
    <d v="2016-02-24T00:00:00"/>
    <x v="1"/>
    <s v="GT-14710"/>
    <x v="218"/>
    <x v="0"/>
    <s v="United States"/>
    <s v="New York City"/>
    <x v="15"/>
    <n v="10035"/>
    <x v="3"/>
    <s v="OFF-ST-10000736"/>
    <x v="1"/>
    <x v="4"/>
    <x v="460"/>
    <n v="242.94"/>
    <n v="3"/>
    <x v="0"/>
    <x v="702"/>
  </r>
  <r>
    <n v="856"/>
    <x v="400"/>
    <x v="93"/>
    <d v="2014-08-08T00:00:00"/>
    <x v="1"/>
    <s v="BK-11260"/>
    <x v="318"/>
    <x v="0"/>
    <s v="United States"/>
    <s v="New York City"/>
    <x v="15"/>
    <n v="10035"/>
    <x v="3"/>
    <s v="OFF-PA-10001019"/>
    <x v="1"/>
    <x v="10"/>
    <x v="681"/>
    <n v="39.96"/>
    <n v="2"/>
    <x v="0"/>
    <x v="815"/>
  </r>
  <r>
    <n v="857"/>
    <x v="400"/>
    <x v="93"/>
    <d v="2014-08-08T00:00:00"/>
    <x v="1"/>
    <s v="BK-11260"/>
    <x v="318"/>
    <x v="0"/>
    <s v="United States"/>
    <s v="New York City"/>
    <x v="15"/>
    <n v="10035"/>
    <x v="3"/>
    <s v="OFF-SU-10002537"/>
    <x v="1"/>
    <x v="14"/>
    <x v="682"/>
    <n v="102.3"/>
    <n v="10"/>
    <x v="0"/>
    <x v="816"/>
  </r>
  <r>
    <n v="858"/>
    <x v="400"/>
    <x v="93"/>
    <d v="2014-08-08T00:00:00"/>
    <x v="1"/>
    <s v="BK-11260"/>
    <x v="318"/>
    <x v="0"/>
    <s v="United States"/>
    <s v="New York City"/>
    <x v="15"/>
    <n v="10035"/>
    <x v="3"/>
    <s v="OFF-ST-10003221"/>
    <x v="1"/>
    <x v="4"/>
    <x v="683"/>
    <n v="21.36"/>
    <n v="2"/>
    <x v="0"/>
    <x v="817"/>
  </r>
  <r>
    <n v="859"/>
    <x v="401"/>
    <x v="318"/>
    <d v="2017-04-15T00:00:00"/>
    <x v="1"/>
    <s v="SJ-20125"/>
    <x v="319"/>
    <x v="2"/>
    <s v="United States"/>
    <s v="New Brunswick"/>
    <x v="30"/>
    <n v="8901"/>
    <x v="3"/>
    <s v="OFF-PA-10004569"/>
    <x v="1"/>
    <x v="10"/>
    <x v="230"/>
    <n v="7.61"/>
    <n v="1"/>
    <x v="0"/>
    <x v="247"/>
  </r>
  <r>
    <n v="860"/>
    <x v="401"/>
    <x v="318"/>
    <d v="2017-04-15T00:00:00"/>
    <x v="1"/>
    <s v="SJ-20125"/>
    <x v="319"/>
    <x v="2"/>
    <s v="United States"/>
    <s v="New Brunswick"/>
    <x v="30"/>
    <n v="8901"/>
    <x v="3"/>
    <s v="OFF-FA-10000624"/>
    <x v="1"/>
    <x v="13"/>
    <x v="294"/>
    <n v="7.16"/>
    <n v="2"/>
    <x v="0"/>
    <x v="317"/>
  </r>
  <r>
    <n v="861"/>
    <x v="402"/>
    <x v="3"/>
    <d v="2014-06-16T00:00:00"/>
    <x v="1"/>
    <s v="CM-12445"/>
    <x v="320"/>
    <x v="0"/>
    <s v="United States"/>
    <s v="San Francisco"/>
    <x v="1"/>
    <n v="94122"/>
    <x v="1"/>
    <s v="OFF-SU-10001225"/>
    <x v="1"/>
    <x v="14"/>
    <x v="327"/>
    <n v="7.36"/>
    <n v="2"/>
    <x v="0"/>
    <x v="359"/>
  </r>
  <r>
    <n v="862"/>
    <x v="402"/>
    <x v="3"/>
    <d v="2014-06-16T00:00:00"/>
    <x v="1"/>
    <s v="CM-12445"/>
    <x v="320"/>
    <x v="0"/>
    <s v="United States"/>
    <s v="San Francisco"/>
    <x v="1"/>
    <n v="94122"/>
    <x v="1"/>
    <s v="OFF-AR-10003752"/>
    <x v="1"/>
    <x v="6"/>
    <x v="684"/>
    <n v="23.1"/>
    <n v="2"/>
    <x v="0"/>
    <x v="818"/>
  </r>
  <r>
    <n v="863"/>
    <x v="403"/>
    <x v="319"/>
    <d v="2016-01-07T00:00:00"/>
    <x v="0"/>
    <s v="AJ-10795"/>
    <x v="295"/>
    <x v="1"/>
    <s v="United States"/>
    <s v="Jacksonville"/>
    <x v="2"/>
    <n v="32216"/>
    <x v="0"/>
    <s v="TEC-AC-10001714"/>
    <x v="2"/>
    <x v="11"/>
    <x v="685"/>
    <n v="191.47200000000001"/>
    <n v="6"/>
    <x v="2"/>
    <x v="819"/>
  </r>
  <r>
    <n v="864"/>
    <x v="403"/>
    <x v="319"/>
    <d v="2016-01-07T00:00:00"/>
    <x v="0"/>
    <s v="AJ-10795"/>
    <x v="295"/>
    <x v="1"/>
    <s v="United States"/>
    <s v="Jacksonville"/>
    <x v="2"/>
    <n v="32216"/>
    <x v="0"/>
    <s v="OFF-AR-10003958"/>
    <x v="1"/>
    <x v="6"/>
    <x v="686"/>
    <n v="5.2480000000000002"/>
    <n v="2"/>
    <x v="2"/>
    <x v="820"/>
  </r>
  <r>
    <n v="865"/>
    <x v="403"/>
    <x v="319"/>
    <d v="2016-01-07T00:00:00"/>
    <x v="0"/>
    <s v="AJ-10795"/>
    <x v="295"/>
    <x v="1"/>
    <s v="United States"/>
    <s v="Jacksonville"/>
    <x v="2"/>
    <n v="32216"/>
    <x v="0"/>
    <s v="TEC-PH-10002923"/>
    <x v="2"/>
    <x v="7"/>
    <x v="687"/>
    <n v="59.183999999999997"/>
    <n v="2"/>
    <x v="2"/>
    <x v="821"/>
  </r>
  <r>
    <n v="866"/>
    <x v="404"/>
    <x v="320"/>
    <d v="2014-01-15T00:00:00"/>
    <x v="1"/>
    <s v="AJ-10780"/>
    <x v="321"/>
    <x v="1"/>
    <s v="United States"/>
    <s v="Springfield"/>
    <x v="17"/>
    <n v="22153"/>
    <x v="0"/>
    <s v="OFF-LA-10004272"/>
    <x v="1"/>
    <x v="2"/>
    <x v="688"/>
    <n v="2.89"/>
    <n v="1"/>
    <x v="0"/>
    <x v="822"/>
  </r>
  <r>
    <n v="867"/>
    <x v="404"/>
    <x v="320"/>
    <d v="2014-01-15T00:00:00"/>
    <x v="1"/>
    <s v="AJ-10780"/>
    <x v="321"/>
    <x v="1"/>
    <s v="United States"/>
    <s v="Springfield"/>
    <x v="17"/>
    <n v="22153"/>
    <x v="0"/>
    <s v="FUR-FU-10000965"/>
    <x v="0"/>
    <x v="5"/>
    <x v="689"/>
    <n v="51.94"/>
    <n v="1"/>
    <x v="0"/>
    <x v="823"/>
  </r>
  <r>
    <n v="868"/>
    <x v="405"/>
    <x v="321"/>
    <d v="2016-10-02T00:00:00"/>
    <x v="2"/>
    <s v="LS-16945"/>
    <x v="322"/>
    <x v="1"/>
    <s v="United States"/>
    <s v="Philadelphia"/>
    <x v="9"/>
    <n v="19140"/>
    <x v="3"/>
    <s v="OFF-LA-10004853"/>
    <x v="1"/>
    <x v="2"/>
    <x v="690"/>
    <n v="15.936"/>
    <n v="4"/>
    <x v="2"/>
    <x v="824"/>
  </r>
  <r>
    <n v="869"/>
    <x v="406"/>
    <x v="322"/>
    <d v="2014-04-10T00:00:00"/>
    <x v="1"/>
    <s v="GP-14740"/>
    <x v="323"/>
    <x v="1"/>
    <s v="United States"/>
    <s v="Lancaster"/>
    <x v="9"/>
    <n v="17602"/>
    <x v="3"/>
    <s v="OFF-BI-10003719"/>
    <x v="1"/>
    <x v="8"/>
    <x v="691"/>
    <n v="44.91"/>
    <n v="6"/>
    <x v="6"/>
    <x v="825"/>
  </r>
  <r>
    <n v="870"/>
    <x v="407"/>
    <x v="323"/>
    <d v="2016-09-05T00:00:00"/>
    <x v="2"/>
    <s v="PK-18910"/>
    <x v="324"/>
    <x v="2"/>
    <s v="United States"/>
    <s v="Philadelphia"/>
    <x v="9"/>
    <n v="19143"/>
    <x v="3"/>
    <s v="OFF-BI-10000545"/>
    <x v="1"/>
    <x v="8"/>
    <x v="692"/>
    <n v="1141.47"/>
    <n v="5"/>
    <x v="6"/>
    <x v="826"/>
  </r>
  <r>
    <n v="871"/>
    <x v="407"/>
    <x v="323"/>
    <d v="2016-09-05T00:00:00"/>
    <x v="2"/>
    <s v="PK-18910"/>
    <x v="324"/>
    <x v="2"/>
    <s v="United States"/>
    <s v="Philadelphia"/>
    <x v="9"/>
    <n v="19143"/>
    <x v="3"/>
    <s v="TEC-PH-10002496"/>
    <x v="2"/>
    <x v="7"/>
    <x v="495"/>
    <n v="280.78199999999998"/>
    <n v="3"/>
    <x v="10"/>
    <x v="827"/>
  </r>
  <r>
    <n v="872"/>
    <x v="408"/>
    <x v="324"/>
    <d v="2015-10-20T00:00:00"/>
    <x v="2"/>
    <s v="TB-21520"/>
    <x v="14"/>
    <x v="0"/>
    <s v="United States"/>
    <s v="Concord"/>
    <x v="38"/>
    <n v="3301"/>
    <x v="3"/>
    <s v="OFF-PA-10003591"/>
    <x v="1"/>
    <x v="10"/>
    <x v="693"/>
    <n v="34.44"/>
    <n v="3"/>
    <x v="0"/>
    <x v="828"/>
  </r>
  <r>
    <n v="873"/>
    <x v="409"/>
    <x v="325"/>
    <d v="2014-12-15T00:00:00"/>
    <x v="1"/>
    <s v="SM-20005"/>
    <x v="325"/>
    <x v="0"/>
    <s v="United States"/>
    <s v="New York City"/>
    <x v="15"/>
    <n v="10009"/>
    <x v="3"/>
    <s v="OFF-PA-10004470"/>
    <x v="1"/>
    <x v="10"/>
    <x v="253"/>
    <n v="11.36"/>
    <n v="2"/>
    <x v="0"/>
    <x v="829"/>
  </r>
  <r>
    <n v="874"/>
    <x v="409"/>
    <x v="325"/>
    <d v="2014-12-15T00:00:00"/>
    <x v="1"/>
    <s v="SM-20005"/>
    <x v="325"/>
    <x v="0"/>
    <s v="United States"/>
    <s v="New York City"/>
    <x v="15"/>
    <n v="10009"/>
    <x v="3"/>
    <s v="OFF-BI-10000315"/>
    <x v="1"/>
    <x v="8"/>
    <x v="412"/>
    <n v="106.34399999999999"/>
    <n v="7"/>
    <x v="2"/>
    <x v="830"/>
  </r>
  <r>
    <n v="875"/>
    <x v="410"/>
    <x v="326"/>
    <d v="2017-08-29T00:00:00"/>
    <x v="1"/>
    <s v="GA-14725"/>
    <x v="315"/>
    <x v="0"/>
    <s v="United States"/>
    <s v="Charlotte"/>
    <x v="3"/>
    <n v="28205"/>
    <x v="0"/>
    <s v="OFF-PA-10001790"/>
    <x v="1"/>
    <x v="10"/>
    <x v="694"/>
    <n v="192.16"/>
    <n v="5"/>
    <x v="2"/>
    <x v="831"/>
  </r>
  <r>
    <n v="876"/>
    <x v="411"/>
    <x v="327"/>
    <d v="2016-01-21T00:00:00"/>
    <x v="1"/>
    <s v="CC-12430"/>
    <x v="254"/>
    <x v="2"/>
    <s v="United States"/>
    <s v="Concord"/>
    <x v="38"/>
    <n v="3301"/>
    <x v="3"/>
    <s v="FUR-FU-10004017"/>
    <x v="0"/>
    <x v="5"/>
    <x v="217"/>
    <n v="322.58999999999997"/>
    <n v="3"/>
    <x v="0"/>
    <x v="832"/>
  </r>
  <r>
    <n v="877"/>
    <x v="411"/>
    <x v="327"/>
    <d v="2016-01-21T00:00:00"/>
    <x v="1"/>
    <s v="CC-12430"/>
    <x v="254"/>
    <x v="2"/>
    <s v="United States"/>
    <s v="Concord"/>
    <x v="38"/>
    <n v="3301"/>
    <x v="3"/>
    <s v="TEC-AC-10003628"/>
    <x v="2"/>
    <x v="11"/>
    <x v="247"/>
    <n v="29.99"/>
    <n v="1"/>
    <x v="0"/>
    <x v="833"/>
  </r>
  <r>
    <n v="878"/>
    <x v="411"/>
    <x v="327"/>
    <d v="2016-01-21T00:00:00"/>
    <x v="1"/>
    <s v="CC-12430"/>
    <x v="254"/>
    <x v="2"/>
    <s v="United States"/>
    <s v="Concord"/>
    <x v="38"/>
    <n v="3301"/>
    <x v="3"/>
    <s v="TEC-AC-10002049"/>
    <x v="2"/>
    <x v="11"/>
    <x v="695"/>
    <n v="371.97"/>
    <n v="3"/>
    <x v="0"/>
    <x v="834"/>
  </r>
  <r>
    <n v="879"/>
    <x v="412"/>
    <x v="328"/>
    <d v="2014-09-21T00:00:00"/>
    <x v="1"/>
    <s v="AG-10765"/>
    <x v="326"/>
    <x v="2"/>
    <s v="United States"/>
    <s v="Philadelphia"/>
    <x v="9"/>
    <n v="19120"/>
    <x v="3"/>
    <s v="OFF-BI-10003712"/>
    <x v="1"/>
    <x v="8"/>
    <x v="696"/>
    <n v="5.8920000000000003"/>
    <n v="4"/>
    <x v="6"/>
    <x v="835"/>
  </r>
  <r>
    <n v="880"/>
    <x v="413"/>
    <x v="329"/>
    <d v="2017-12-02T00:00:00"/>
    <x v="0"/>
    <s v="HP-14815"/>
    <x v="6"/>
    <x v="2"/>
    <s v="United States"/>
    <s v="New York City"/>
    <x v="15"/>
    <n v="10024"/>
    <x v="3"/>
    <s v="OFF-BI-10003984"/>
    <x v="1"/>
    <x v="8"/>
    <x v="697"/>
    <n v="68.471999999999994"/>
    <n v="3"/>
    <x v="2"/>
    <x v="836"/>
  </r>
  <r>
    <n v="881"/>
    <x v="413"/>
    <x v="329"/>
    <d v="2017-12-02T00:00:00"/>
    <x v="0"/>
    <s v="HP-14815"/>
    <x v="6"/>
    <x v="2"/>
    <s v="United States"/>
    <s v="New York City"/>
    <x v="15"/>
    <n v="10024"/>
    <x v="3"/>
    <s v="FUR-CH-10004287"/>
    <x v="0"/>
    <x v="1"/>
    <x v="158"/>
    <n v="1242.9000000000001"/>
    <n v="5"/>
    <x v="9"/>
    <x v="837"/>
  </r>
  <r>
    <n v="882"/>
    <x v="414"/>
    <x v="330"/>
    <d v="2015-10-13T00:00:00"/>
    <x v="1"/>
    <s v="DK-13090"/>
    <x v="54"/>
    <x v="0"/>
    <s v="United States"/>
    <s v="Springfield"/>
    <x v="17"/>
    <n v="22153"/>
    <x v="0"/>
    <s v="OFF-ST-10001321"/>
    <x v="1"/>
    <x v="4"/>
    <x v="421"/>
    <n v="30.84"/>
    <n v="2"/>
    <x v="0"/>
    <x v="838"/>
  </r>
  <r>
    <n v="883"/>
    <x v="415"/>
    <x v="331"/>
    <d v="2017-12-23T00:00:00"/>
    <x v="3"/>
    <s v="GZ-14470"/>
    <x v="47"/>
    <x v="0"/>
    <s v="United States"/>
    <s v="San Francisco"/>
    <x v="1"/>
    <n v="94109"/>
    <x v="1"/>
    <s v="OFF-AR-10001118"/>
    <x v="1"/>
    <x v="6"/>
    <x v="581"/>
    <n v="13.48"/>
    <n v="4"/>
    <x v="0"/>
    <x v="839"/>
  </r>
  <r>
    <n v="884"/>
    <x v="416"/>
    <x v="332"/>
    <d v="2016-10-24T00:00:00"/>
    <x v="2"/>
    <s v="PM-19135"/>
    <x v="327"/>
    <x v="2"/>
    <s v="United States"/>
    <s v="Detroit"/>
    <x v="12"/>
    <n v="48227"/>
    <x v="2"/>
    <s v="FUR-FU-10000732"/>
    <x v="0"/>
    <x v="5"/>
    <x v="545"/>
    <n v="31.4"/>
    <n v="5"/>
    <x v="0"/>
    <x v="840"/>
  </r>
  <r>
    <n v="885"/>
    <x v="417"/>
    <x v="333"/>
    <d v="2014-05-04T00:00:00"/>
    <x v="1"/>
    <s v="LL-16840"/>
    <x v="328"/>
    <x v="0"/>
    <s v="United States"/>
    <s v="Rochester"/>
    <x v="15"/>
    <n v="14609"/>
    <x v="3"/>
    <s v="FUR-FU-10001424"/>
    <x v="0"/>
    <x v="5"/>
    <x v="698"/>
    <n v="17.46"/>
    <n v="2"/>
    <x v="0"/>
    <x v="841"/>
  </r>
  <r>
    <n v="886"/>
    <x v="418"/>
    <x v="334"/>
    <d v="2015-04-28T00:00:00"/>
    <x v="0"/>
    <s v="JS-15595"/>
    <x v="329"/>
    <x v="1"/>
    <s v="United States"/>
    <s v="Los Angeles"/>
    <x v="1"/>
    <n v="90045"/>
    <x v="1"/>
    <s v="OFF-BI-10002071"/>
    <x v="1"/>
    <x v="8"/>
    <x v="699"/>
    <n v="13.944000000000001"/>
    <n v="3"/>
    <x v="2"/>
    <x v="842"/>
  </r>
  <r>
    <n v="887"/>
    <x v="419"/>
    <x v="335"/>
    <d v="2017-07-02T00:00:00"/>
    <x v="1"/>
    <s v="OT-18730"/>
    <x v="220"/>
    <x v="0"/>
    <s v="United States"/>
    <s v="San Diego"/>
    <x v="1"/>
    <n v="92105"/>
    <x v="1"/>
    <s v="OFF-ST-10002486"/>
    <x v="1"/>
    <x v="4"/>
    <x v="700"/>
    <n v="83.76"/>
    <n v="12"/>
    <x v="0"/>
    <x v="843"/>
  </r>
  <r>
    <n v="888"/>
    <x v="420"/>
    <x v="336"/>
    <d v="2017-10-19T00:00:00"/>
    <x v="1"/>
    <s v="EL-13735"/>
    <x v="330"/>
    <x v="2"/>
    <s v="United States"/>
    <s v="Columbia"/>
    <x v="39"/>
    <n v="21044"/>
    <x v="3"/>
    <s v="OFF-BI-10001078"/>
    <x v="1"/>
    <x v="8"/>
    <x v="61"/>
    <n v="37.659999999999997"/>
    <n v="7"/>
    <x v="0"/>
    <x v="844"/>
  </r>
  <r>
    <n v="889"/>
    <x v="421"/>
    <x v="337"/>
    <d v="2014-12-16T00:00:00"/>
    <x v="1"/>
    <s v="CK-12760"/>
    <x v="316"/>
    <x v="1"/>
    <s v="United States"/>
    <s v="San Francisco"/>
    <x v="1"/>
    <n v="94122"/>
    <x v="1"/>
    <s v="OFF-PA-10003845"/>
    <x v="1"/>
    <x v="10"/>
    <x v="372"/>
    <n v="34.68"/>
    <n v="6"/>
    <x v="0"/>
    <x v="845"/>
  </r>
  <r>
    <n v="890"/>
    <x v="422"/>
    <x v="308"/>
    <d v="2017-06-26T00:00:00"/>
    <x v="1"/>
    <s v="JE-15475"/>
    <x v="188"/>
    <x v="0"/>
    <s v="United States"/>
    <s v="New Rochelle"/>
    <x v="15"/>
    <n v="10801"/>
    <x v="3"/>
    <s v="TEC-AC-10000927"/>
    <x v="2"/>
    <x v="11"/>
    <x v="701"/>
    <n v="149.94999999999999"/>
    <n v="5"/>
    <x v="0"/>
    <x v="846"/>
  </r>
  <r>
    <n v="891"/>
    <x v="422"/>
    <x v="308"/>
    <d v="2017-06-26T00:00:00"/>
    <x v="1"/>
    <s v="JE-15475"/>
    <x v="188"/>
    <x v="0"/>
    <s v="United States"/>
    <s v="New Rochelle"/>
    <x v="15"/>
    <n v="10801"/>
    <x v="3"/>
    <s v="OFF-BI-10001098"/>
    <x v="1"/>
    <x v="8"/>
    <x v="410"/>
    <n v="51.311999999999998"/>
    <n v="3"/>
    <x v="2"/>
    <x v="449"/>
  </r>
  <r>
    <n v="892"/>
    <x v="423"/>
    <x v="335"/>
    <d v="2017-06-27T00:00:00"/>
    <x v="2"/>
    <s v="TH-21550"/>
    <x v="274"/>
    <x v="2"/>
    <s v="United States"/>
    <s v="Detroit"/>
    <x v="12"/>
    <n v="48227"/>
    <x v="2"/>
    <s v="OFF-PA-10001622"/>
    <x v="1"/>
    <x v="10"/>
    <x v="702"/>
    <n v="4.54"/>
    <n v="1"/>
    <x v="0"/>
    <x v="847"/>
  </r>
  <r>
    <n v="893"/>
    <x v="423"/>
    <x v="335"/>
    <d v="2017-06-27T00:00:00"/>
    <x v="2"/>
    <s v="TH-21550"/>
    <x v="274"/>
    <x v="2"/>
    <s v="United States"/>
    <s v="Detroit"/>
    <x v="12"/>
    <n v="48227"/>
    <x v="2"/>
    <s v="OFF-AR-10003158"/>
    <x v="1"/>
    <x v="6"/>
    <x v="703"/>
    <n v="15.92"/>
    <n v="4"/>
    <x v="0"/>
    <x v="848"/>
  </r>
  <r>
    <n v="894"/>
    <x v="423"/>
    <x v="335"/>
    <d v="2017-06-27T00:00:00"/>
    <x v="2"/>
    <s v="TH-21550"/>
    <x v="274"/>
    <x v="2"/>
    <s v="United States"/>
    <s v="Detroit"/>
    <x v="12"/>
    <n v="48227"/>
    <x v="2"/>
    <s v="TEC-PH-10002660"/>
    <x v="2"/>
    <x v="7"/>
    <x v="704"/>
    <n v="543.91999999999996"/>
    <n v="8"/>
    <x v="0"/>
    <x v="849"/>
  </r>
  <r>
    <n v="895"/>
    <x v="424"/>
    <x v="338"/>
    <d v="2016-11-12T00:00:00"/>
    <x v="2"/>
    <s v="PC-18745"/>
    <x v="331"/>
    <x v="1"/>
    <s v="United States"/>
    <s v="San Francisco"/>
    <x v="1"/>
    <n v="94122"/>
    <x v="1"/>
    <s v="OFF-ST-10002205"/>
    <x v="1"/>
    <x v="4"/>
    <x v="330"/>
    <n v="155.82"/>
    <n v="7"/>
    <x v="0"/>
    <x v="850"/>
  </r>
  <r>
    <n v="896"/>
    <x v="424"/>
    <x v="338"/>
    <d v="2016-11-12T00:00:00"/>
    <x v="2"/>
    <s v="PC-18745"/>
    <x v="331"/>
    <x v="1"/>
    <s v="United States"/>
    <s v="San Francisco"/>
    <x v="1"/>
    <n v="94122"/>
    <x v="1"/>
    <s v="OFF-BI-10003364"/>
    <x v="1"/>
    <x v="8"/>
    <x v="705"/>
    <n v="70.007999999999996"/>
    <n v="3"/>
    <x v="2"/>
    <x v="851"/>
  </r>
  <r>
    <n v="897"/>
    <x v="425"/>
    <x v="339"/>
    <d v="2016-10-06T00:00:00"/>
    <x v="0"/>
    <s v="HL-15040"/>
    <x v="332"/>
    <x v="0"/>
    <s v="United States"/>
    <s v="Houston"/>
    <x v="5"/>
    <n v="77095"/>
    <x v="2"/>
    <s v="OFF-EN-10001099"/>
    <x v="1"/>
    <x v="12"/>
    <x v="153"/>
    <n v="15.648"/>
    <n v="2"/>
    <x v="2"/>
    <x v="852"/>
  </r>
  <r>
    <n v="898"/>
    <x v="426"/>
    <x v="340"/>
    <d v="2014-09-15T00:00:00"/>
    <x v="1"/>
    <s v="MS-17365"/>
    <x v="333"/>
    <x v="0"/>
    <s v="United States"/>
    <s v="Detroit"/>
    <x v="12"/>
    <n v="48227"/>
    <x v="2"/>
    <s v="OFF-LA-10003923"/>
    <x v="1"/>
    <x v="2"/>
    <x v="429"/>
    <n v="103.6"/>
    <n v="7"/>
    <x v="0"/>
    <x v="853"/>
  </r>
  <r>
    <n v="899"/>
    <x v="427"/>
    <x v="341"/>
    <d v="2017-10-31T00:00:00"/>
    <x v="0"/>
    <s v="GB-14530"/>
    <x v="334"/>
    <x v="1"/>
    <s v="United States"/>
    <s v="Auburn"/>
    <x v="15"/>
    <n v="13021"/>
    <x v="3"/>
    <s v="OFF-PA-10002250"/>
    <x v="1"/>
    <x v="10"/>
    <x v="706"/>
    <n v="46.96"/>
    <n v="8"/>
    <x v="0"/>
    <x v="854"/>
  </r>
  <r>
    <n v="900"/>
    <x v="428"/>
    <x v="342"/>
    <d v="2016-04-12T00:00:00"/>
    <x v="2"/>
    <s v="JR-16210"/>
    <x v="335"/>
    <x v="1"/>
    <s v="United States"/>
    <s v="Springfield"/>
    <x v="24"/>
    <n v="45503"/>
    <x v="3"/>
    <s v="OFF-BI-10004716"/>
    <x v="1"/>
    <x v="8"/>
    <x v="707"/>
    <n v="8.9039999999999999"/>
    <n v="2"/>
    <x v="6"/>
    <x v="855"/>
  </r>
  <r>
    <n v="901"/>
    <x v="429"/>
    <x v="343"/>
    <d v="2017-11-13T00:00:00"/>
    <x v="2"/>
    <s v="TD-20995"/>
    <x v="143"/>
    <x v="0"/>
    <s v="United States"/>
    <s v="Garland"/>
    <x v="5"/>
    <n v="75043"/>
    <x v="2"/>
    <s v="OFF-LA-10001045"/>
    <x v="1"/>
    <x v="2"/>
    <x v="708"/>
    <n v="10.44"/>
    <n v="5"/>
    <x v="2"/>
    <x v="856"/>
  </r>
  <r>
    <n v="902"/>
    <x v="429"/>
    <x v="343"/>
    <d v="2017-11-13T00:00:00"/>
    <x v="2"/>
    <s v="TD-20995"/>
    <x v="143"/>
    <x v="0"/>
    <s v="United States"/>
    <s v="Garland"/>
    <x v="5"/>
    <n v="75043"/>
    <x v="2"/>
    <s v="OFF-BI-10001510"/>
    <x v="1"/>
    <x v="8"/>
    <x v="709"/>
    <n v="18.335999999999999"/>
    <n v="4"/>
    <x v="3"/>
    <x v="857"/>
  </r>
  <r>
    <n v="903"/>
    <x v="430"/>
    <x v="175"/>
    <d v="2017-09-17T00:00:00"/>
    <x v="2"/>
    <s v="DB-13060"/>
    <x v="72"/>
    <x v="0"/>
    <s v="United States"/>
    <s v="Chicago"/>
    <x v="10"/>
    <n v="60653"/>
    <x v="2"/>
    <s v="TEC-PH-10004536"/>
    <x v="2"/>
    <x v="7"/>
    <x v="150"/>
    <n v="323.976"/>
    <n v="3"/>
    <x v="2"/>
    <x v="858"/>
  </r>
  <r>
    <n v="904"/>
    <x v="431"/>
    <x v="143"/>
    <d v="2016-04-12T00:00:00"/>
    <x v="1"/>
    <s v="LC-17140"/>
    <x v="95"/>
    <x v="0"/>
    <s v="United States"/>
    <s v="Los Angeles"/>
    <x v="1"/>
    <n v="90032"/>
    <x v="1"/>
    <s v="OFF-PA-10002947"/>
    <x v="1"/>
    <x v="10"/>
    <x v="710"/>
    <n v="20.04"/>
    <n v="3"/>
    <x v="0"/>
    <x v="132"/>
  </r>
  <r>
    <n v="905"/>
    <x v="431"/>
    <x v="143"/>
    <d v="2016-04-12T00:00:00"/>
    <x v="1"/>
    <s v="LC-17140"/>
    <x v="95"/>
    <x v="0"/>
    <s v="United States"/>
    <s v="Los Angeles"/>
    <x v="1"/>
    <n v="90032"/>
    <x v="1"/>
    <s v="OFF-ST-10002583"/>
    <x v="1"/>
    <x v="4"/>
    <x v="571"/>
    <n v="64.959999999999994"/>
    <n v="2"/>
    <x v="0"/>
    <x v="658"/>
  </r>
  <r>
    <n v="906"/>
    <x v="431"/>
    <x v="143"/>
    <d v="2016-04-12T00:00:00"/>
    <x v="1"/>
    <s v="LC-17140"/>
    <x v="95"/>
    <x v="0"/>
    <s v="United States"/>
    <s v="Los Angeles"/>
    <x v="1"/>
    <n v="90032"/>
    <x v="1"/>
    <s v="OFF-PA-10000019"/>
    <x v="1"/>
    <x v="10"/>
    <x v="711"/>
    <n v="12.96"/>
    <n v="2"/>
    <x v="0"/>
    <x v="91"/>
  </r>
  <r>
    <n v="907"/>
    <x v="432"/>
    <x v="247"/>
    <d v="2018-01-03T00:00:00"/>
    <x v="1"/>
    <s v="PO-18865"/>
    <x v="22"/>
    <x v="0"/>
    <s v="United States"/>
    <s v="New York City"/>
    <x v="15"/>
    <n v="10009"/>
    <x v="3"/>
    <s v="FUR-BO-10003441"/>
    <x v="0"/>
    <x v="0"/>
    <x v="712"/>
    <n v="323.13600000000002"/>
    <n v="4"/>
    <x v="2"/>
    <x v="859"/>
  </r>
  <r>
    <n v="908"/>
    <x v="432"/>
    <x v="247"/>
    <d v="2018-01-03T00:00:00"/>
    <x v="1"/>
    <s v="PO-18865"/>
    <x v="22"/>
    <x v="0"/>
    <s v="United States"/>
    <s v="New York City"/>
    <x v="15"/>
    <n v="10009"/>
    <x v="3"/>
    <s v="TEC-PH-10004774"/>
    <x v="2"/>
    <x v="7"/>
    <x v="713"/>
    <n v="90.93"/>
    <n v="7"/>
    <x v="0"/>
    <x v="860"/>
  </r>
  <r>
    <n v="909"/>
    <x v="432"/>
    <x v="247"/>
    <d v="2018-01-03T00:00:00"/>
    <x v="1"/>
    <s v="PO-18865"/>
    <x v="22"/>
    <x v="0"/>
    <s v="United States"/>
    <s v="New York City"/>
    <x v="15"/>
    <n v="10009"/>
    <x v="3"/>
    <s v="OFF-BI-10003684"/>
    <x v="1"/>
    <x v="8"/>
    <x v="714"/>
    <n v="52.776000000000003"/>
    <n v="3"/>
    <x v="2"/>
    <x v="861"/>
  </r>
  <r>
    <n v="910"/>
    <x v="433"/>
    <x v="264"/>
    <d v="2017-09-07T00:00:00"/>
    <x v="1"/>
    <s v="BE-11335"/>
    <x v="336"/>
    <x v="2"/>
    <s v="United States"/>
    <s v="Jackson"/>
    <x v="12"/>
    <n v="49201"/>
    <x v="2"/>
    <s v="TEC-PH-10001494"/>
    <x v="2"/>
    <x v="7"/>
    <x v="715"/>
    <n v="1199.8"/>
    <n v="4"/>
    <x v="0"/>
    <x v="862"/>
  </r>
  <r>
    <n v="911"/>
    <x v="433"/>
    <x v="264"/>
    <d v="2017-09-07T00:00:00"/>
    <x v="1"/>
    <s v="BE-11335"/>
    <x v="336"/>
    <x v="2"/>
    <s v="United States"/>
    <s v="Jackson"/>
    <x v="12"/>
    <n v="49201"/>
    <x v="2"/>
    <s v="TEC-AC-10004666"/>
    <x v="2"/>
    <x v="11"/>
    <x v="716"/>
    <n v="1928.78"/>
    <n v="7"/>
    <x v="0"/>
    <x v="863"/>
  </r>
  <r>
    <n v="912"/>
    <x v="433"/>
    <x v="264"/>
    <d v="2017-09-07T00:00:00"/>
    <x v="1"/>
    <s v="BE-11335"/>
    <x v="336"/>
    <x v="2"/>
    <s v="United States"/>
    <s v="Jackson"/>
    <x v="12"/>
    <n v="49201"/>
    <x v="2"/>
    <s v="OFF-ST-10003816"/>
    <x v="1"/>
    <x v="4"/>
    <x v="717"/>
    <n v="352.38"/>
    <n v="2"/>
    <x v="0"/>
    <x v="864"/>
  </r>
  <r>
    <n v="913"/>
    <x v="434"/>
    <x v="70"/>
    <d v="2015-06-07T00:00:00"/>
    <x v="1"/>
    <s v="SC-20050"/>
    <x v="337"/>
    <x v="2"/>
    <s v="United States"/>
    <s v="Norwich"/>
    <x v="29"/>
    <n v="6360"/>
    <x v="3"/>
    <s v="FUR-FU-10001935"/>
    <x v="0"/>
    <x v="5"/>
    <x v="345"/>
    <n v="22.2"/>
    <n v="6"/>
    <x v="0"/>
    <x v="865"/>
  </r>
  <r>
    <n v="914"/>
    <x v="435"/>
    <x v="344"/>
    <d v="2017-11-29T00:00:00"/>
    <x v="2"/>
    <s v="BM-11650"/>
    <x v="312"/>
    <x v="1"/>
    <s v="United States"/>
    <s v="Milwaukee"/>
    <x v="6"/>
    <n v="53209"/>
    <x v="2"/>
    <s v="FUR-FU-10004091"/>
    <x v="0"/>
    <x v="5"/>
    <x v="267"/>
    <n v="46.94"/>
    <n v="1"/>
    <x v="0"/>
    <x v="866"/>
  </r>
  <r>
    <n v="915"/>
    <x v="435"/>
    <x v="344"/>
    <d v="2017-11-29T00:00:00"/>
    <x v="2"/>
    <s v="BM-11650"/>
    <x v="312"/>
    <x v="1"/>
    <s v="United States"/>
    <s v="Milwaukee"/>
    <x v="6"/>
    <n v="53209"/>
    <x v="2"/>
    <s v="TEC-AC-10001772"/>
    <x v="2"/>
    <x v="11"/>
    <x v="405"/>
    <n v="143.72999999999999"/>
    <n v="9"/>
    <x v="0"/>
    <x v="867"/>
  </r>
  <r>
    <n v="916"/>
    <x v="436"/>
    <x v="345"/>
    <d v="2014-06-21T00:00:00"/>
    <x v="1"/>
    <s v="KL-16555"/>
    <x v="126"/>
    <x v="1"/>
    <s v="United States"/>
    <s v="San Antonio"/>
    <x v="5"/>
    <n v="78207"/>
    <x v="2"/>
    <s v="FUR-TA-10001520"/>
    <x v="0"/>
    <x v="3"/>
    <x v="718"/>
    <n v="99.918000000000006"/>
    <n v="2"/>
    <x v="4"/>
    <x v="868"/>
  </r>
  <r>
    <n v="917"/>
    <x v="436"/>
    <x v="345"/>
    <d v="2014-06-21T00:00:00"/>
    <x v="1"/>
    <s v="KL-16555"/>
    <x v="126"/>
    <x v="1"/>
    <s v="United States"/>
    <s v="San Antonio"/>
    <x v="5"/>
    <n v="78207"/>
    <x v="2"/>
    <s v="FUR-CH-10003379"/>
    <x v="0"/>
    <x v="1"/>
    <x v="464"/>
    <n v="797.94399999999996"/>
    <n v="4"/>
    <x v="4"/>
    <x v="869"/>
  </r>
  <r>
    <n v="918"/>
    <x v="436"/>
    <x v="345"/>
    <d v="2014-06-21T00:00:00"/>
    <x v="1"/>
    <s v="KL-16555"/>
    <x v="126"/>
    <x v="1"/>
    <s v="United States"/>
    <s v="San Antonio"/>
    <x v="5"/>
    <n v="78207"/>
    <x v="2"/>
    <s v="OFF-BI-10002706"/>
    <x v="1"/>
    <x v="8"/>
    <x v="276"/>
    <n v="8.5679999999999996"/>
    <n v="3"/>
    <x v="3"/>
    <x v="870"/>
  </r>
  <r>
    <n v="919"/>
    <x v="437"/>
    <x v="346"/>
    <d v="2016-03-11T00:00:00"/>
    <x v="1"/>
    <s v="RW-19630"/>
    <x v="338"/>
    <x v="1"/>
    <s v="United States"/>
    <s v="Dallas"/>
    <x v="5"/>
    <n v="75220"/>
    <x v="2"/>
    <s v="OFF-EN-10000056"/>
    <x v="1"/>
    <x v="12"/>
    <x v="633"/>
    <n v="149.352"/>
    <n v="3"/>
    <x v="2"/>
    <x v="871"/>
  </r>
  <r>
    <n v="920"/>
    <x v="437"/>
    <x v="346"/>
    <d v="2016-03-11T00:00:00"/>
    <x v="1"/>
    <s v="RW-19630"/>
    <x v="338"/>
    <x v="1"/>
    <s v="United States"/>
    <s v="Dallas"/>
    <x v="5"/>
    <n v="75220"/>
    <x v="2"/>
    <s v="OFF-ST-10001558"/>
    <x v="1"/>
    <x v="4"/>
    <x v="719"/>
    <n v="12.992000000000001"/>
    <n v="1"/>
    <x v="2"/>
    <x v="872"/>
  </r>
  <r>
    <n v="921"/>
    <x v="438"/>
    <x v="29"/>
    <d v="2014-12-12T00:00:00"/>
    <x v="1"/>
    <s v="RC-19825"/>
    <x v="116"/>
    <x v="0"/>
    <s v="United States"/>
    <s v="Alexandria"/>
    <x v="17"/>
    <n v="22304"/>
    <x v="0"/>
    <s v="OFF-ST-10002444"/>
    <x v="1"/>
    <x v="4"/>
    <x v="576"/>
    <n v="24.56"/>
    <n v="2"/>
    <x v="0"/>
    <x v="725"/>
  </r>
  <r>
    <n v="922"/>
    <x v="439"/>
    <x v="347"/>
    <d v="2015-04-15T00:00:00"/>
    <x v="1"/>
    <s v="SE-20110"/>
    <x v="339"/>
    <x v="0"/>
    <s v="United States"/>
    <s v="New York City"/>
    <x v="15"/>
    <n v="10009"/>
    <x v="3"/>
    <s v="TEC-AC-10002473"/>
    <x v="2"/>
    <x v="11"/>
    <x v="720"/>
    <n v="85.14"/>
    <n v="3"/>
    <x v="0"/>
    <x v="873"/>
  </r>
  <r>
    <n v="923"/>
    <x v="439"/>
    <x v="347"/>
    <d v="2015-04-15T00:00:00"/>
    <x v="1"/>
    <s v="SE-20110"/>
    <x v="339"/>
    <x v="0"/>
    <s v="United States"/>
    <s v="New York City"/>
    <x v="15"/>
    <n v="10009"/>
    <x v="3"/>
    <s v="TEC-PH-10004531"/>
    <x v="2"/>
    <x v="7"/>
    <x v="721"/>
    <n v="21.99"/>
    <n v="1"/>
    <x v="0"/>
    <x v="874"/>
  </r>
  <r>
    <n v="924"/>
    <x v="439"/>
    <x v="347"/>
    <d v="2015-04-15T00:00:00"/>
    <x v="1"/>
    <s v="SE-20110"/>
    <x v="339"/>
    <x v="0"/>
    <s v="United States"/>
    <s v="New York City"/>
    <x v="15"/>
    <n v="10009"/>
    <x v="3"/>
    <s v="OFF-AP-10004487"/>
    <x v="1"/>
    <x v="9"/>
    <x v="722"/>
    <n v="406.6"/>
    <n v="5"/>
    <x v="0"/>
    <x v="875"/>
  </r>
  <r>
    <n v="925"/>
    <x v="440"/>
    <x v="306"/>
    <d v="2016-09-20T00:00:00"/>
    <x v="1"/>
    <s v="AH-10075"/>
    <x v="340"/>
    <x v="1"/>
    <s v="United States"/>
    <s v="New York City"/>
    <x v="15"/>
    <n v="10011"/>
    <x v="3"/>
    <s v="OFF-BI-10003650"/>
    <x v="1"/>
    <x v="8"/>
    <x v="115"/>
    <n v="841.56799999999998"/>
    <n v="2"/>
    <x v="2"/>
    <x v="876"/>
  </r>
  <r>
    <n v="926"/>
    <x v="441"/>
    <x v="103"/>
    <d v="2014-09-16T00:00:00"/>
    <x v="2"/>
    <s v="JM-15535"/>
    <x v="341"/>
    <x v="0"/>
    <s v="United States"/>
    <s v="Philadelphia"/>
    <x v="9"/>
    <n v="19143"/>
    <x v="3"/>
    <s v="OFF-PA-10003543"/>
    <x v="1"/>
    <x v="10"/>
    <x v="723"/>
    <n v="15.552"/>
    <n v="3"/>
    <x v="2"/>
    <x v="12"/>
  </r>
  <r>
    <n v="927"/>
    <x v="441"/>
    <x v="103"/>
    <d v="2014-09-16T00:00:00"/>
    <x v="2"/>
    <s v="JM-15535"/>
    <x v="341"/>
    <x v="0"/>
    <s v="United States"/>
    <s v="Philadelphia"/>
    <x v="9"/>
    <n v="19143"/>
    <x v="3"/>
    <s v="TEC-AC-10004353"/>
    <x v="2"/>
    <x v="11"/>
    <x v="724"/>
    <n v="252"/>
    <n v="5"/>
    <x v="2"/>
    <x v="877"/>
  </r>
  <r>
    <n v="928"/>
    <x v="442"/>
    <x v="348"/>
    <d v="2015-10-09T00:00:00"/>
    <x v="1"/>
    <s v="JJ-15760"/>
    <x v="342"/>
    <x v="2"/>
    <s v="United States"/>
    <s v="Springfield"/>
    <x v="17"/>
    <n v="22153"/>
    <x v="0"/>
    <s v="OFF-AR-10000658"/>
    <x v="1"/>
    <x v="6"/>
    <x v="332"/>
    <n v="46.2"/>
    <n v="4"/>
    <x v="0"/>
    <x v="878"/>
  </r>
  <r>
    <n v="929"/>
    <x v="442"/>
    <x v="348"/>
    <d v="2015-10-09T00:00:00"/>
    <x v="1"/>
    <s v="JJ-15760"/>
    <x v="342"/>
    <x v="2"/>
    <s v="United States"/>
    <s v="Springfield"/>
    <x v="17"/>
    <n v="22153"/>
    <x v="0"/>
    <s v="OFF-AP-10000696"/>
    <x v="1"/>
    <x v="9"/>
    <x v="336"/>
    <n v="28.84"/>
    <n v="2"/>
    <x v="0"/>
    <x v="879"/>
  </r>
  <r>
    <n v="930"/>
    <x v="443"/>
    <x v="349"/>
    <d v="2017-04-17T00:00:00"/>
    <x v="2"/>
    <s v="AB-10165"/>
    <x v="269"/>
    <x v="0"/>
    <s v="United States"/>
    <s v="Toledo"/>
    <x v="24"/>
    <n v="43615"/>
    <x v="3"/>
    <s v="OFF-AR-10003560"/>
    <x v="1"/>
    <x v="6"/>
    <x v="487"/>
    <n v="14.592000000000001"/>
    <n v="3"/>
    <x v="2"/>
    <x v="880"/>
  </r>
  <r>
    <n v="931"/>
    <x v="443"/>
    <x v="349"/>
    <d v="2017-04-17T00:00:00"/>
    <x v="2"/>
    <s v="AB-10165"/>
    <x v="269"/>
    <x v="0"/>
    <s v="United States"/>
    <s v="Toledo"/>
    <x v="24"/>
    <n v="43615"/>
    <x v="3"/>
    <s v="OFF-AR-10001468"/>
    <x v="1"/>
    <x v="6"/>
    <x v="725"/>
    <n v="89.855999999999995"/>
    <n v="3"/>
    <x v="2"/>
    <x v="881"/>
  </r>
  <r>
    <n v="932"/>
    <x v="443"/>
    <x v="349"/>
    <d v="2017-04-17T00:00:00"/>
    <x v="2"/>
    <s v="AB-10165"/>
    <x v="269"/>
    <x v="0"/>
    <s v="United States"/>
    <s v="Toledo"/>
    <x v="24"/>
    <n v="43615"/>
    <x v="3"/>
    <s v="OFF-PA-10004971"/>
    <x v="1"/>
    <x v="10"/>
    <x v="609"/>
    <n v="13.872"/>
    <n v="3"/>
    <x v="2"/>
    <x v="882"/>
  </r>
  <r>
    <n v="933"/>
    <x v="444"/>
    <x v="264"/>
    <d v="2017-09-06T00:00:00"/>
    <x v="1"/>
    <s v="RK-19300"/>
    <x v="343"/>
    <x v="0"/>
    <s v="United States"/>
    <s v="Philadelphia"/>
    <x v="9"/>
    <n v="19140"/>
    <x v="3"/>
    <s v="OFF-PA-10002195"/>
    <x v="1"/>
    <x v="10"/>
    <x v="726"/>
    <n v="12.192"/>
    <n v="3"/>
    <x v="2"/>
    <x v="883"/>
  </r>
  <r>
    <n v="934"/>
    <x v="445"/>
    <x v="23"/>
    <d v="2016-06-24T00:00:00"/>
    <x v="1"/>
    <s v="CG-12040"/>
    <x v="344"/>
    <x v="2"/>
    <s v="United States"/>
    <s v="Philadelphia"/>
    <x v="9"/>
    <n v="19120"/>
    <x v="3"/>
    <s v="OFF-PA-10001745"/>
    <x v="1"/>
    <x v="10"/>
    <x v="727"/>
    <n v="45.055999999999997"/>
    <n v="8"/>
    <x v="2"/>
    <x v="884"/>
  </r>
  <r>
    <n v="935"/>
    <x v="445"/>
    <x v="23"/>
    <d v="2016-06-24T00:00:00"/>
    <x v="1"/>
    <s v="CG-12040"/>
    <x v="344"/>
    <x v="2"/>
    <s v="United States"/>
    <s v="Philadelphia"/>
    <x v="9"/>
    <n v="19120"/>
    <x v="3"/>
    <s v="OFF-BI-10004826"/>
    <x v="1"/>
    <x v="8"/>
    <x v="728"/>
    <n v="29.718"/>
    <n v="6"/>
    <x v="6"/>
    <x v="885"/>
  </r>
  <r>
    <n v="936"/>
    <x v="445"/>
    <x v="23"/>
    <d v="2016-06-24T00:00:00"/>
    <x v="1"/>
    <s v="CG-12040"/>
    <x v="344"/>
    <x v="2"/>
    <s v="United States"/>
    <s v="Philadelphia"/>
    <x v="9"/>
    <n v="19120"/>
    <x v="3"/>
    <s v="OFF-PA-10001870"/>
    <x v="1"/>
    <x v="10"/>
    <x v="680"/>
    <n v="15.552"/>
    <n v="3"/>
    <x v="2"/>
    <x v="12"/>
  </r>
  <r>
    <n v="937"/>
    <x v="445"/>
    <x v="23"/>
    <d v="2016-06-24T00:00:00"/>
    <x v="1"/>
    <s v="CG-12040"/>
    <x v="344"/>
    <x v="2"/>
    <s v="United States"/>
    <s v="Philadelphia"/>
    <x v="9"/>
    <n v="19120"/>
    <x v="3"/>
    <s v="OFF-AP-10001058"/>
    <x v="1"/>
    <x v="9"/>
    <x v="138"/>
    <n v="447.69600000000003"/>
    <n v="2"/>
    <x v="2"/>
    <x v="886"/>
  </r>
  <r>
    <n v="938"/>
    <x v="446"/>
    <x v="60"/>
    <d v="2017-11-06T00:00:00"/>
    <x v="2"/>
    <s v="RA-19885"/>
    <x v="19"/>
    <x v="1"/>
    <s v="United States"/>
    <s v="Farmington"/>
    <x v="27"/>
    <n v="87401"/>
    <x v="1"/>
    <s v="TEC-AC-10003911"/>
    <x v="2"/>
    <x v="11"/>
    <x v="331"/>
    <n v="159.99"/>
    <n v="1"/>
    <x v="0"/>
    <x v="288"/>
  </r>
  <r>
    <n v="939"/>
    <x v="447"/>
    <x v="350"/>
    <d v="2015-12-17T00:00:00"/>
    <x v="1"/>
    <s v="RP-19270"/>
    <x v="345"/>
    <x v="1"/>
    <s v="United States"/>
    <s v="Riverside"/>
    <x v="1"/>
    <n v="92503"/>
    <x v="1"/>
    <s v="OFF-PA-10000289"/>
    <x v="1"/>
    <x v="10"/>
    <x v="729"/>
    <n v="12.96"/>
    <n v="2"/>
    <x v="0"/>
    <x v="91"/>
  </r>
  <r>
    <n v="940"/>
    <x v="447"/>
    <x v="350"/>
    <d v="2015-12-17T00:00:00"/>
    <x v="1"/>
    <s v="RP-19270"/>
    <x v="345"/>
    <x v="1"/>
    <s v="United States"/>
    <s v="Riverside"/>
    <x v="1"/>
    <n v="92503"/>
    <x v="1"/>
    <s v="OFF-AP-10003040"/>
    <x v="1"/>
    <x v="9"/>
    <x v="730"/>
    <n v="134.47999999999999"/>
    <n v="4"/>
    <x v="0"/>
    <x v="887"/>
  </r>
  <r>
    <n v="941"/>
    <x v="448"/>
    <x v="351"/>
    <d v="2016-06-20T00:00:00"/>
    <x v="2"/>
    <s v="KC-16255"/>
    <x v="346"/>
    <x v="1"/>
    <s v="United States"/>
    <s v="San Francisco"/>
    <x v="1"/>
    <n v="94110"/>
    <x v="1"/>
    <s v="OFF-PA-10000350"/>
    <x v="1"/>
    <x v="10"/>
    <x v="731"/>
    <n v="17.12"/>
    <n v="2"/>
    <x v="0"/>
    <x v="888"/>
  </r>
  <r>
    <n v="942"/>
    <x v="449"/>
    <x v="180"/>
    <d v="2016-12-20T00:00:00"/>
    <x v="1"/>
    <s v="RW-19630"/>
    <x v="338"/>
    <x v="1"/>
    <s v="United States"/>
    <s v="Torrance"/>
    <x v="1"/>
    <n v="90503"/>
    <x v="1"/>
    <s v="OFF-BI-10001759"/>
    <x v="1"/>
    <x v="8"/>
    <x v="732"/>
    <n v="6.0960000000000001"/>
    <n v="2"/>
    <x v="2"/>
    <x v="889"/>
  </r>
  <r>
    <n v="943"/>
    <x v="449"/>
    <x v="180"/>
    <d v="2016-12-20T00:00:00"/>
    <x v="1"/>
    <s v="RW-19630"/>
    <x v="338"/>
    <x v="1"/>
    <s v="United States"/>
    <s v="Torrance"/>
    <x v="1"/>
    <n v="90503"/>
    <x v="1"/>
    <s v="FUR-TA-10000577"/>
    <x v="0"/>
    <x v="3"/>
    <x v="3"/>
    <n v="1114.2719999999999"/>
    <n v="4"/>
    <x v="2"/>
    <x v="890"/>
  </r>
  <r>
    <n v="944"/>
    <x v="450"/>
    <x v="352"/>
    <d v="2015-06-03T00:00:00"/>
    <x v="1"/>
    <s v="JL-15850"/>
    <x v="139"/>
    <x v="0"/>
    <s v="United States"/>
    <s v="Seattle"/>
    <x v="4"/>
    <n v="98105"/>
    <x v="1"/>
    <s v="OFF-PA-10004101"/>
    <x v="1"/>
    <x v="10"/>
    <x v="511"/>
    <n v="32.4"/>
    <n v="5"/>
    <x v="0"/>
    <x v="56"/>
  </r>
  <r>
    <n v="945"/>
    <x v="450"/>
    <x v="352"/>
    <d v="2015-06-03T00:00:00"/>
    <x v="1"/>
    <s v="JL-15850"/>
    <x v="139"/>
    <x v="0"/>
    <s v="United States"/>
    <s v="Seattle"/>
    <x v="4"/>
    <n v="98105"/>
    <x v="1"/>
    <s v="OFF-ST-10001496"/>
    <x v="1"/>
    <x v="4"/>
    <x v="733"/>
    <n v="540.57000000000005"/>
    <n v="3"/>
    <x v="0"/>
    <x v="891"/>
  </r>
  <r>
    <n v="946"/>
    <x v="450"/>
    <x v="352"/>
    <d v="2015-06-03T00:00:00"/>
    <x v="1"/>
    <s v="JL-15850"/>
    <x v="139"/>
    <x v="0"/>
    <s v="United States"/>
    <s v="Seattle"/>
    <x v="4"/>
    <n v="98105"/>
    <x v="1"/>
    <s v="OFF-BI-10002931"/>
    <x v="1"/>
    <x v="8"/>
    <x v="734"/>
    <n v="167.76"/>
    <n v="5"/>
    <x v="2"/>
    <x v="892"/>
  </r>
  <r>
    <n v="947"/>
    <x v="451"/>
    <x v="353"/>
    <d v="2015-07-28T00:00:00"/>
    <x v="2"/>
    <s v="CA-12775"/>
    <x v="222"/>
    <x v="0"/>
    <s v="United States"/>
    <s v="Mesa"/>
    <x v="16"/>
    <n v="85204"/>
    <x v="1"/>
    <s v="FUR-TA-10002356"/>
    <x v="0"/>
    <x v="3"/>
    <x v="735"/>
    <n v="393.16500000000002"/>
    <n v="3"/>
    <x v="5"/>
    <x v="893"/>
  </r>
  <r>
    <n v="948"/>
    <x v="452"/>
    <x v="354"/>
    <d v="2017-12-02T00:00:00"/>
    <x v="1"/>
    <s v="RB-19795"/>
    <x v="176"/>
    <x v="2"/>
    <s v="United States"/>
    <s v="Philadelphia"/>
    <x v="9"/>
    <n v="19120"/>
    <x v="3"/>
    <s v="FUR-FU-10003601"/>
    <x v="0"/>
    <x v="5"/>
    <x v="736"/>
    <n v="516.48800000000006"/>
    <n v="7"/>
    <x v="2"/>
    <x v="894"/>
  </r>
  <r>
    <n v="949"/>
    <x v="452"/>
    <x v="354"/>
    <d v="2017-12-02T00:00:00"/>
    <x v="1"/>
    <s v="RB-19795"/>
    <x v="176"/>
    <x v="2"/>
    <s v="United States"/>
    <s v="Philadelphia"/>
    <x v="9"/>
    <n v="19120"/>
    <x v="3"/>
    <s v="FUR-FU-10000576"/>
    <x v="0"/>
    <x v="5"/>
    <x v="221"/>
    <n v="1007.232"/>
    <n v="6"/>
    <x v="2"/>
    <x v="895"/>
  </r>
  <r>
    <n v="950"/>
    <x v="452"/>
    <x v="354"/>
    <d v="2017-12-02T00:00:00"/>
    <x v="1"/>
    <s v="RB-19795"/>
    <x v="176"/>
    <x v="2"/>
    <s v="United States"/>
    <s v="Philadelphia"/>
    <x v="9"/>
    <n v="19120"/>
    <x v="3"/>
    <s v="FUR-TA-10004154"/>
    <x v="0"/>
    <x v="3"/>
    <x v="737"/>
    <n v="2065.3200000000002"/>
    <n v="12"/>
    <x v="10"/>
    <x v="896"/>
  </r>
  <r>
    <n v="951"/>
    <x v="452"/>
    <x v="354"/>
    <d v="2017-12-02T00:00:00"/>
    <x v="1"/>
    <s v="RB-19795"/>
    <x v="176"/>
    <x v="2"/>
    <s v="United States"/>
    <s v="Philadelphia"/>
    <x v="9"/>
    <n v="19120"/>
    <x v="3"/>
    <s v="OFF-PA-10000788"/>
    <x v="1"/>
    <x v="10"/>
    <x v="738"/>
    <n v="15.552"/>
    <n v="3"/>
    <x v="2"/>
    <x v="12"/>
  </r>
  <r>
    <n v="952"/>
    <x v="452"/>
    <x v="354"/>
    <d v="2017-12-02T00:00:00"/>
    <x v="1"/>
    <s v="RB-19795"/>
    <x v="176"/>
    <x v="2"/>
    <s v="United States"/>
    <s v="Philadelphia"/>
    <x v="9"/>
    <n v="19120"/>
    <x v="3"/>
    <s v="OFF-PA-10002479"/>
    <x v="1"/>
    <x v="10"/>
    <x v="219"/>
    <n v="25.344000000000001"/>
    <n v="6"/>
    <x v="2"/>
    <x v="897"/>
  </r>
  <r>
    <n v="953"/>
    <x v="453"/>
    <x v="355"/>
    <d v="2017-04-07T00:00:00"/>
    <x v="1"/>
    <s v="KH-16360"/>
    <x v="347"/>
    <x v="0"/>
    <s v="United States"/>
    <s v="Philadelphia"/>
    <x v="9"/>
    <n v="19143"/>
    <x v="3"/>
    <s v="FUR-FU-10001940"/>
    <x v="0"/>
    <x v="5"/>
    <x v="222"/>
    <n v="25.472000000000001"/>
    <n v="4"/>
    <x v="2"/>
    <x v="898"/>
  </r>
  <r>
    <n v="954"/>
    <x v="454"/>
    <x v="116"/>
    <d v="2018-01-01T00:00:00"/>
    <x v="1"/>
    <s v="GH-14665"/>
    <x v="348"/>
    <x v="0"/>
    <s v="United States"/>
    <s v="Round Rock"/>
    <x v="5"/>
    <n v="78664"/>
    <x v="2"/>
    <s v="OFF-AR-10001958"/>
    <x v="1"/>
    <x v="6"/>
    <x v="208"/>
    <n v="27.167999999999999"/>
    <n v="2"/>
    <x v="2"/>
    <x v="222"/>
  </r>
  <r>
    <n v="955"/>
    <x v="454"/>
    <x v="116"/>
    <d v="2018-01-01T00:00:00"/>
    <x v="1"/>
    <s v="GH-14665"/>
    <x v="348"/>
    <x v="0"/>
    <s v="United States"/>
    <s v="Round Rock"/>
    <x v="5"/>
    <n v="78664"/>
    <x v="2"/>
    <s v="FUR-BO-10004709"/>
    <x v="0"/>
    <x v="0"/>
    <x v="266"/>
    <n v="78.852800000000002"/>
    <n v="2"/>
    <x v="8"/>
    <x v="899"/>
  </r>
  <r>
    <n v="956"/>
    <x v="455"/>
    <x v="329"/>
    <d v="2017-12-04T00:00:00"/>
    <x v="1"/>
    <s v="SW-20275"/>
    <x v="349"/>
    <x v="0"/>
    <s v="United States"/>
    <s v="Jackson"/>
    <x v="35"/>
    <n v="39212"/>
    <x v="0"/>
    <s v="OFF-ST-10000604"/>
    <x v="1"/>
    <x v="4"/>
    <x v="54"/>
    <n v="173.8"/>
    <n v="5"/>
    <x v="0"/>
    <x v="900"/>
  </r>
  <r>
    <n v="957"/>
    <x v="456"/>
    <x v="356"/>
    <d v="2017-05-18T00:00:00"/>
    <x v="0"/>
    <s v="JA-15970"/>
    <x v="350"/>
    <x v="0"/>
    <s v="United States"/>
    <s v="Phoenix"/>
    <x v="16"/>
    <n v="85023"/>
    <x v="1"/>
    <s v="TEC-PH-10002923"/>
    <x v="2"/>
    <x v="7"/>
    <x v="687"/>
    <n v="29.591999999999999"/>
    <n v="1"/>
    <x v="2"/>
    <x v="901"/>
  </r>
  <r>
    <n v="958"/>
    <x v="456"/>
    <x v="356"/>
    <d v="2017-05-18T00:00:00"/>
    <x v="0"/>
    <s v="JA-15970"/>
    <x v="350"/>
    <x v="0"/>
    <s v="United States"/>
    <s v="Phoenix"/>
    <x v="16"/>
    <n v="85023"/>
    <x v="1"/>
    <s v="OFF-BI-10004465"/>
    <x v="1"/>
    <x v="8"/>
    <x v="739"/>
    <n v="4.7519999999999998"/>
    <n v="2"/>
    <x v="6"/>
    <x v="902"/>
  </r>
  <r>
    <n v="959"/>
    <x v="456"/>
    <x v="356"/>
    <d v="2017-05-18T00:00:00"/>
    <x v="0"/>
    <s v="JA-15970"/>
    <x v="350"/>
    <x v="0"/>
    <s v="United States"/>
    <s v="Phoenix"/>
    <x v="16"/>
    <n v="85023"/>
    <x v="1"/>
    <s v="OFF-PA-10002333"/>
    <x v="1"/>
    <x v="10"/>
    <x v="740"/>
    <n v="15.552"/>
    <n v="3"/>
    <x v="2"/>
    <x v="903"/>
  </r>
  <r>
    <n v="960"/>
    <x v="457"/>
    <x v="357"/>
    <d v="2015-09-22T00:00:00"/>
    <x v="3"/>
    <s v="DL-12925"/>
    <x v="351"/>
    <x v="0"/>
    <s v="United States"/>
    <s v="Oceanside"/>
    <x v="1"/>
    <n v="92054"/>
    <x v="1"/>
    <s v="FUR-FU-10004188"/>
    <x v="0"/>
    <x v="5"/>
    <x v="741"/>
    <n v="204.6"/>
    <n v="2"/>
    <x v="0"/>
    <x v="904"/>
  </r>
  <r>
    <n v="961"/>
    <x v="458"/>
    <x v="237"/>
    <d v="2017-11-19T00:00:00"/>
    <x v="1"/>
    <s v="LW-16990"/>
    <x v="352"/>
    <x v="1"/>
    <s v="United States"/>
    <s v="San Francisco"/>
    <x v="1"/>
    <n v="94110"/>
    <x v="1"/>
    <s v="FUR-CH-10002965"/>
    <x v="0"/>
    <x v="1"/>
    <x v="229"/>
    <n v="321.56799999999998"/>
    <n v="2"/>
    <x v="2"/>
    <x v="246"/>
  </r>
  <r>
    <n v="962"/>
    <x v="459"/>
    <x v="154"/>
    <d v="2015-12-01T00:00:00"/>
    <x v="1"/>
    <s v="TB-21190"/>
    <x v="353"/>
    <x v="2"/>
    <s v="United States"/>
    <s v="Fayetteville"/>
    <x v="36"/>
    <n v="72701"/>
    <x v="0"/>
    <s v="OFF-BI-10000145"/>
    <x v="1"/>
    <x v="8"/>
    <x v="742"/>
    <n v="6.24"/>
    <n v="2"/>
    <x v="0"/>
    <x v="905"/>
  </r>
  <r>
    <n v="963"/>
    <x v="460"/>
    <x v="142"/>
    <d v="2016-09-04T00:00:00"/>
    <x v="2"/>
    <s v="CV-12805"/>
    <x v="51"/>
    <x v="1"/>
    <s v="United States"/>
    <s v="San Francisco"/>
    <x v="1"/>
    <n v="94110"/>
    <x v="1"/>
    <s v="OFF-EN-10001335"/>
    <x v="1"/>
    <x v="12"/>
    <x v="467"/>
    <n v="21.88"/>
    <n v="2"/>
    <x v="0"/>
    <x v="906"/>
  </r>
  <r>
    <n v="964"/>
    <x v="461"/>
    <x v="358"/>
    <d v="2014-09-24T00:00:00"/>
    <x v="0"/>
    <s v="MS-17365"/>
    <x v="333"/>
    <x v="0"/>
    <s v="United States"/>
    <s v="Boca Raton"/>
    <x v="2"/>
    <n v="33433"/>
    <x v="0"/>
    <s v="OFF-LA-10001613"/>
    <x v="1"/>
    <x v="2"/>
    <x v="743"/>
    <n v="4.6079999999999997"/>
    <n v="2"/>
    <x v="2"/>
    <x v="907"/>
  </r>
  <r>
    <n v="965"/>
    <x v="462"/>
    <x v="359"/>
    <d v="2017-04-11T00:00:00"/>
    <x v="2"/>
    <s v="BS-11800"/>
    <x v="354"/>
    <x v="2"/>
    <s v="United States"/>
    <s v="New York City"/>
    <x v="15"/>
    <n v="10011"/>
    <x v="3"/>
    <s v="OFF-LA-10004055"/>
    <x v="1"/>
    <x v="2"/>
    <x v="744"/>
    <n v="9.82"/>
    <n v="2"/>
    <x v="0"/>
    <x v="785"/>
  </r>
  <r>
    <n v="966"/>
    <x v="462"/>
    <x v="359"/>
    <d v="2017-04-11T00:00:00"/>
    <x v="2"/>
    <s v="BS-11800"/>
    <x v="354"/>
    <x v="2"/>
    <s v="United States"/>
    <s v="New York City"/>
    <x v="15"/>
    <n v="10011"/>
    <x v="3"/>
    <s v="OFF-AR-10004344"/>
    <x v="1"/>
    <x v="6"/>
    <x v="370"/>
    <n v="35.97"/>
    <n v="3"/>
    <x v="0"/>
    <x v="908"/>
  </r>
  <r>
    <n v="967"/>
    <x v="462"/>
    <x v="359"/>
    <d v="2017-04-11T00:00:00"/>
    <x v="2"/>
    <s v="BS-11800"/>
    <x v="354"/>
    <x v="2"/>
    <s v="United States"/>
    <s v="New York City"/>
    <x v="15"/>
    <n v="10011"/>
    <x v="3"/>
    <s v="OFF-PA-10004621"/>
    <x v="1"/>
    <x v="10"/>
    <x v="745"/>
    <n v="12.96"/>
    <n v="2"/>
    <x v="0"/>
    <x v="91"/>
  </r>
  <r>
    <n v="968"/>
    <x v="462"/>
    <x v="359"/>
    <d v="2017-04-11T00:00:00"/>
    <x v="2"/>
    <s v="BS-11800"/>
    <x v="354"/>
    <x v="2"/>
    <s v="United States"/>
    <s v="New York City"/>
    <x v="15"/>
    <n v="10011"/>
    <x v="3"/>
    <s v="OFF-PA-10001281"/>
    <x v="1"/>
    <x v="10"/>
    <x v="746"/>
    <n v="191.6"/>
    <n v="4"/>
    <x v="0"/>
    <x v="909"/>
  </r>
  <r>
    <n v="969"/>
    <x v="462"/>
    <x v="359"/>
    <d v="2017-04-11T00:00:00"/>
    <x v="2"/>
    <s v="BS-11800"/>
    <x v="354"/>
    <x v="2"/>
    <s v="United States"/>
    <s v="New York City"/>
    <x v="15"/>
    <n v="10011"/>
    <x v="3"/>
    <s v="OFF-LA-10001613"/>
    <x v="1"/>
    <x v="2"/>
    <x v="743"/>
    <n v="8.64"/>
    <n v="3"/>
    <x v="0"/>
    <x v="910"/>
  </r>
  <r>
    <n v="970"/>
    <x v="462"/>
    <x v="359"/>
    <d v="2017-04-11T00:00:00"/>
    <x v="2"/>
    <s v="BS-11800"/>
    <x v="354"/>
    <x v="2"/>
    <s v="United States"/>
    <s v="New York City"/>
    <x v="15"/>
    <n v="10011"/>
    <x v="3"/>
    <s v="OFF-ST-10001097"/>
    <x v="1"/>
    <x v="4"/>
    <x v="747"/>
    <n v="501.81"/>
    <n v="3"/>
    <x v="0"/>
    <x v="232"/>
  </r>
  <r>
    <n v="971"/>
    <x v="463"/>
    <x v="360"/>
    <d v="2014-01-18T00:00:00"/>
    <x v="0"/>
    <s v="DL-13315"/>
    <x v="111"/>
    <x v="0"/>
    <s v="United States"/>
    <s v="Philadelphia"/>
    <x v="9"/>
    <n v="19134"/>
    <x v="3"/>
    <s v="FUR-FU-10001095"/>
    <x v="0"/>
    <x v="5"/>
    <x v="748"/>
    <n v="127.104"/>
    <n v="6"/>
    <x v="2"/>
    <x v="911"/>
  </r>
  <r>
    <n v="972"/>
    <x v="463"/>
    <x v="360"/>
    <d v="2014-01-18T00:00:00"/>
    <x v="0"/>
    <s v="DL-13315"/>
    <x v="111"/>
    <x v="0"/>
    <s v="United States"/>
    <s v="Philadelphia"/>
    <x v="9"/>
    <n v="19134"/>
    <x v="3"/>
    <s v="TEC-PH-10004614"/>
    <x v="2"/>
    <x v="7"/>
    <x v="302"/>
    <n v="124.2"/>
    <n v="3"/>
    <x v="10"/>
    <x v="912"/>
  </r>
  <r>
    <n v="973"/>
    <x v="463"/>
    <x v="360"/>
    <d v="2014-01-18T00:00:00"/>
    <x v="0"/>
    <s v="DL-13315"/>
    <x v="111"/>
    <x v="0"/>
    <s v="United States"/>
    <s v="Philadelphia"/>
    <x v="9"/>
    <n v="19134"/>
    <x v="3"/>
    <s v="OFF-BI-10001575"/>
    <x v="1"/>
    <x v="8"/>
    <x v="582"/>
    <n v="18.588000000000001"/>
    <n v="2"/>
    <x v="6"/>
    <x v="673"/>
  </r>
  <r>
    <n v="974"/>
    <x v="463"/>
    <x v="360"/>
    <d v="2014-01-18T00:00:00"/>
    <x v="0"/>
    <s v="DL-13315"/>
    <x v="111"/>
    <x v="0"/>
    <s v="United States"/>
    <s v="Philadelphia"/>
    <x v="9"/>
    <n v="19134"/>
    <x v="3"/>
    <s v="OFF-LA-10001074"/>
    <x v="1"/>
    <x v="2"/>
    <x v="300"/>
    <n v="30.071999999999999"/>
    <n v="3"/>
    <x v="2"/>
    <x v="913"/>
  </r>
  <r>
    <n v="975"/>
    <x v="464"/>
    <x v="361"/>
    <d v="2017-10-08T00:00:00"/>
    <x v="0"/>
    <s v="PO-19195"/>
    <x v="285"/>
    <x v="2"/>
    <s v="United States"/>
    <s v="New York City"/>
    <x v="15"/>
    <n v="10011"/>
    <x v="3"/>
    <s v="TEC-PH-10003555"/>
    <x v="2"/>
    <x v="7"/>
    <x v="462"/>
    <n v="160.93"/>
    <n v="7"/>
    <x v="0"/>
    <x v="914"/>
  </r>
  <r>
    <n v="976"/>
    <x v="464"/>
    <x v="361"/>
    <d v="2017-10-08T00:00:00"/>
    <x v="0"/>
    <s v="PO-19195"/>
    <x v="285"/>
    <x v="2"/>
    <s v="United States"/>
    <s v="New York City"/>
    <x v="15"/>
    <n v="10011"/>
    <x v="3"/>
    <s v="OFF-BI-10004492"/>
    <x v="1"/>
    <x v="8"/>
    <x v="351"/>
    <n v="75.792000000000002"/>
    <n v="3"/>
    <x v="2"/>
    <x v="385"/>
  </r>
  <r>
    <n v="977"/>
    <x v="465"/>
    <x v="362"/>
    <d v="2017-07-15T00:00:00"/>
    <x v="1"/>
    <s v="TD-20995"/>
    <x v="143"/>
    <x v="0"/>
    <s v="United States"/>
    <s v="Portland"/>
    <x v="21"/>
    <n v="97206"/>
    <x v="1"/>
    <s v="OFF-BI-10002012"/>
    <x v="1"/>
    <x v="8"/>
    <x v="749"/>
    <n v="1.08"/>
    <n v="2"/>
    <x v="6"/>
    <x v="915"/>
  </r>
  <r>
    <n v="978"/>
    <x v="466"/>
    <x v="363"/>
    <d v="2017-01-10T00:00:00"/>
    <x v="2"/>
    <s v="BW-11110"/>
    <x v="308"/>
    <x v="1"/>
    <s v="United States"/>
    <s v="Detroit"/>
    <x v="12"/>
    <n v="48205"/>
    <x v="2"/>
    <s v="TEC-MA-10000822"/>
    <x v="2"/>
    <x v="15"/>
    <x v="156"/>
    <n v="3059.982"/>
    <n v="2"/>
    <x v="9"/>
    <x v="916"/>
  </r>
  <r>
    <n v="979"/>
    <x v="467"/>
    <x v="198"/>
    <d v="2016-05-31T00:00:00"/>
    <x v="2"/>
    <s v="RW-19690"/>
    <x v="355"/>
    <x v="0"/>
    <s v="United States"/>
    <s v="Wilmington"/>
    <x v="3"/>
    <n v="28403"/>
    <x v="0"/>
    <s v="OFF-BI-10000848"/>
    <x v="1"/>
    <x v="8"/>
    <x v="520"/>
    <n v="3.282"/>
    <n v="2"/>
    <x v="6"/>
    <x v="586"/>
  </r>
  <r>
    <n v="980"/>
    <x v="468"/>
    <x v="364"/>
    <d v="2015-12-12T00:00:00"/>
    <x v="2"/>
    <s v="KB-16600"/>
    <x v="33"/>
    <x v="1"/>
    <s v="United States"/>
    <s v="Columbus"/>
    <x v="14"/>
    <n v="47201"/>
    <x v="2"/>
    <s v="OFF-PA-10004156"/>
    <x v="1"/>
    <x v="10"/>
    <x v="750"/>
    <n v="34.020000000000003"/>
    <n v="3"/>
    <x v="0"/>
    <x v="917"/>
  </r>
  <r>
    <n v="981"/>
    <x v="469"/>
    <x v="339"/>
    <d v="2016-10-08T00:00:00"/>
    <x v="1"/>
    <s v="EB-13870"/>
    <x v="12"/>
    <x v="0"/>
    <s v="United States"/>
    <s v="New York City"/>
    <x v="15"/>
    <n v="10035"/>
    <x v="3"/>
    <s v="FUR-CH-10003199"/>
    <x v="0"/>
    <x v="1"/>
    <x v="637"/>
    <n v="599.29200000000003"/>
    <n v="6"/>
    <x v="9"/>
    <x v="918"/>
  </r>
  <r>
    <n v="982"/>
    <x v="470"/>
    <x v="7"/>
    <d v="2014-11-14T00:00:00"/>
    <x v="0"/>
    <s v="TZ-21580"/>
    <x v="356"/>
    <x v="0"/>
    <s v="United States"/>
    <s v="Louisville"/>
    <x v="22"/>
    <n v="80027"/>
    <x v="1"/>
    <s v="OFF-AR-10000034"/>
    <x v="1"/>
    <x v="6"/>
    <x v="751"/>
    <n v="3.3919999999999999"/>
    <n v="1"/>
    <x v="2"/>
    <x v="919"/>
  </r>
  <r>
    <n v="983"/>
    <x v="470"/>
    <x v="7"/>
    <d v="2014-11-14T00:00:00"/>
    <x v="0"/>
    <s v="TZ-21580"/>
    <x v="356"/>
    <x v="0"/>
    <s v="United States"/>
    <s v="Louisville"/>
    <x v="22"/>
    <n v="80027"/>
    <x v="1"/>
    <s v="TEC-PH-10000560"/>
    <x v="2"/>
    <x v="7"/>
    <x v="752"/>
    <n v="559.98400000000004"/>
    <n v="2"/>
    <x v="2"/>
    <x v="920"/>
  </r>
  <r>
    <n v="984"/>
    <x v="470"/>
    <x v="7"/>
    <d v="2014-11-14T00:00:00"/>
    <x v="0"/>
    <s v="TZ-21580"/>
    <x v="356"/>
    <x v="0"/>
    <s v="United States"/>
    <s v="Louisville"/>
    <x v="22"/>
    <n v="80027"/>
    <x v="1"/>
    <s v="FUR-CH-10000665"/>
    <x v="0"/>
    <x v="1"/>
    <x v="662"/>
    <n v="603.91999999999996"/>
    <n v="5"/>
    <x v="2"/>
    <x v="921"/>
  </r>
  <r>
    <n v="985"/>
    <x v="471"/>
    <x v="365"/>
    <d v="2017-10-05T00:00:00"/>
    <x v="1"/>
    <s v="AS-10630"/>
    <x v="357"/>
    <x v="2"/>
    <s v="United States"/>
    <s v="Pasadena"/>
    <x v="5"/>
    <n v="77506"/>
    <x v="2"/>
    <s v="OFF-LA-10001569"/>
    <x v="1"/>
    <x v="2"/>
    <x v="639"/>
    <n v="7.968"/>
    <n v="2"/>
    <x v="2"/>
    <x v="922"/>
  </r>
  <r>
    <n v="986"/>
    <x v="471"/>
    <x v="365"/>
    <d v="2017-10-05T00:00:00"/>
    <x v="1"/>
    <s v="AS-10630"/>
    <x v="357"/>
    <x v="2"/>
    <s v="United States"/>
    <s v="Pasadena"/>
    <x v="5"/>
    <n v="77506"/>
    <x v="2"/>
    <s v="OFF-EN-10000461"/>
    <x v="1"/>
    <x v="12"/>
    <x v="753"/>
    <n v="27.968"/>
    <n v="4"/>
    <x v="2"/>
    <x v="923"/>
  </r>
  <r>
    <n v="987"/>
    <x v="471"/>
    <x v="365"/>
    <d v="2017-10-05T00:00:00"/>
    <x v="1"/>
    <s v="AS-10630"/>
    <x v="357"/>
    <x v="2"/>
    <s v="United States"/>
    <s v="Pasadena"/>
    <x v="5"/>
    <n v="77506"/>
    <x v="2"/>
    <s v="TEC-MA-10003066"/>
    <x v="2"/>
    <x v="15"/>
    <x v="754"/>
    <n v="336.51"/>
    <n v="3"/>
    <x v="10"/>
    <x v="924"/>
  </r>
  <r>
    <n v="988"/>
    <x v="472"/>
    <x v="366"/>
    <d v="2015-03-10T00:00:00"/>
    <x v="3"/>
    <s v="TS-21340"/>
    <x v="358"/>
    <x v="0"/>
    <s v="United States"/>
    <s v="Houston"/>
    <x v="5"/>
    <n v="77041"/>
    <x v="2"/>
    <s v="OFF-BI-10004022"/>
    <x v="1"/>
    <x v="8"/>
    <x v="755"/>
    <n v="1.1120000000000001"/>
    <n v="2"/>
    <x v="3"/>
    <x v="925"/>
  </r>
  <r>
    <n v="989"/>
    <x v="473"/>
    <x v="367"/>
    <d v="2017-05-26T00:00:00"/>
    <x v="1"/>
    <s v="JG-15805"/>
    <x v="189"/>
    <x v="1"/>
    <s v="United States"/>
    <s v="Auburn"/>
    <x v="15"/>
    <n v="13021"/>
    <x v="3"/>
    <s v="FUR-FU-10004071"/>
    <x v="0"/>
    <x v="5"/>
    <x v="575"/>
    <n v="520.04999999999995"/>
    <n v="5"/>
    <x v="0"/>
    <x v="926"/>
  </r>
  <r>
    <n v="990"/>
    <x v="473"/>
    <x v="367"/>
    <d v="2017-05-26T00:00:00"/>
    <x v="1"/>
    <s v="JG-15805"/>
    <x v="189"/>
    <x v="1"/>
    <s v="United States"/>
    <s v="Auburn"/>
    <x v="15"/>
    <n v="13021"/>
    <x v="3"/>
    <s v="OFF-AR-10001988"/>
    <x v="1"/>
    <x v="6"/>
    <x v="756"/>
    <n v="17.97"/>
    <n v="3"/>
    <x v="0"/>
    <x v="927"/>
  </r>
  <r>
    <n v="991"/>
    <x v="474"/>
    <x v="368"/>
    <d v="2015-03-31T00:00:00"/>
    <x v="0"/>
    <s v="SL-20155"/>
    <x v="359"/>
    <x v="2"/>
    <s v="United States"/>
    <s v="Jacksonville"/>
    <x v="2"/>
    <n v="32216"/>
    <x v="0"/>
    <s v="FUR-CH-10004086"/>
    <x v="0"/>
    <x v="1"/>
    <x v="284"/>
    <n v="1166.92"/>
    <n v="5"/>
    <x v="2"/>
    <x v="928"/>
  </r>
  <r>
    <n v="992"/>
    <x v="475"/>
    <x v="369"/>
    <d v="2016-09-11T00:00:00"/>
    <x v="2"/>
    <s v="TS-21610"/>
    <x v="59"/>
    <x v="0"/>
    <s v="United States"/>
    <s v="New York City"/>
    <x v="15"/>
    <n v="10024"/>
    <x v="3"/>
    <s v="OFF-BI-10001036"/>
    <x v="1"/>
    <x v="8"/>
    <x v="624"/>
    <n v="14.624000000000001"/>
    <n v="2"/>
    <x v="2"/>
    <x v="929"/>
  </r>
  <r>
    <n v="993"/>
    <x v="476"/>
    <x v="370"/>
    <d v="2016-08-27T00:00:00"/>
    <x v="2"/>
    <s v="RF-19735"/>
    <x v="288"/>
    <x v="0"/>
    <s v="United States"/>
    <s v="San Jose"/>
    <x v="1"/>
    <n v="95123"/>
    <x v="1"/>
    <s v="OFF-FA-10002983"/>
    <x v="1"/>
    <x v="13"/>
    <x v="263"/>
    <n v="10.23"/>
    <n v="3"/>
    <x v="0"/>
    <x v="930"/>
  </r>
  <r>
    <n v="994"/>
    <x v="476"/>
    <x v="370"/>
    <d v="2016-08-27T00:00:00"/>
    <x v="2"/>
    <s v="RF-19735"/>
    <x v="288"/>
    <x v="0"/>
    <s v="United States"/>
    <s v="San Jose"/>
    <x v="1"/>
    <n v="95123"/>
    <x v="1"/>
    <s v="OFF-PA-10003625"/>
    <x v="1"/>
    <x v="10"/>
    <x v="757"/>
    <n v="154.9"/>
    <n v="5"/>
    <x v="0"/>
    <x v="931"/>
  </r>
  <r>
    <n v="995"/>
    <x v="477"/>
    <x v="371"/>
    <d v="2014-05-25T00:00:00"/>
    <x v="1"/>
    <s v="MW-18235"/>
    <x v="360"/>
    <x v="1"/>
    <s v="United States"/>
    <s v="Virginia Beach"/>
    <x v="17"/>
    <n v="23464"/>
    <x v="0"/>
    <s v="OFF-BI-10003925"/>
    <x v="1"/>
    <x v="8"/>
    <x v="758"/>
    <n v="2715.93"/>
    <n v="7"/>
    <x v="0"/>
    <x v="932"/>
  </r>
  <r>
    <n v="996"/>
    <x v="477"/>
    <x v="371"/>
    <d v="2014-05-25T00:00:00"/>
    <x v="1"/>
    <s v="MW-18235"/>
    <x v="360"/>
    <x v="1"/>
    <s v="United States"/>
    <s v="Virginia Beach"/>
    <x v="17"/>
    <n v="23464"/>
    <x v="0"/>
    <s v="TEC-PH-10001530"/>
    <x v="2"/>
    <x v="7"/>
    <x v="759"/>
    <n v="617.97"/>
    <n v="3"/>
    <x v="0"/>
    <x v="933"/>
  </r>
  <r>
    <n v="997"/>
    <x v="478"/>
    <x v="372"/>
    <d v="2015-11-03T00:00:00"/>
    <x v="1"/>
    <s v="RD-19585"/>
    <x v="361"/>
    <x v="0"/>
    <s v="United States"/>
    <s v="Henderson"/>
    <x v="0"/>
    <n v="42420"/>
    <x v="0"/>
    <s v="OFF-EN-10003862"/>
    <x v="1"/>
    <x v="12"/>
    <x v="760"/>
    <n v="10.67"/>
    <n v="1"/>
    <x v="0"/>
    <x v="934"/>
  </r>
  <r>
    <n v="998"/>
    <x v="478"/>
    <x v="372"/>
    <d v="2015-11-03T00:00:00"/>
    <x v="1"/>
    <s v="RD-19585"/>
    <x v="361"/>
    <x v="0"/>
    <s v="United States"/>
    <s v="Henderson"/>
    <x v="0"/>
    <n v="42420"/>
    <x v="0"/>
    <s v="OFF-ST-10004258"/>
    <x v="1"/>
    <x v="4"/>
    <x v="761"/>
    <n v="36.630000000000003"/>
    <n v="3"/>
    <x v="0"/>
    <x v="935"/>
  </r>
  <r>
    <n v="999"/>
    <x v="478"/>
    <x v="372"/>
    <d v="2015-11-03T00:00:00"/>
    <x v="1"/>
    <s v="RD-19585"/>
    <x v="361"/>
    <x v="0"/>
    <s v="United States"/>
    <s v="Henderson"/>
    <x v="0"/>
    <n v="42420"/>
    <x v="0"/>
    <s v="FUR-FU-10002885"/>
    <x v="0"/>
    <x v="5"/>
    <x v="762"/>
    <n v="24.1"/>
    <n v="5"/>
    <x v="0"/>
    <x v="936"/>
  </r>
  <r>
    <n v="1000"/>
    <x v="478"/>
    <x v="372"/>
    <d v="2015-11-03T00:00:00"/>
    <x v="1"/>
    <s v="RD-19585"/>
    <x v="361"/>
    <x v="0"/>
    <s v="United States"/>
    <s v="Henderson"/>
    <x v="0"/>
    <n v="42420"/>
    <x v="0"/>
    <s v="FUR-FU-10001918"/>
    <x v="0"/>
    <x v="5"/>
    <x v="283"/>
    <n v="33.11"/>
    <n v="7"/>
    <x v="0"/>
    <x v="9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970F4-B408-4AB5-9498-0FCC4425917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J16:K21"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items count="5">
        <item x="2"/>
        <item x="3"/>
        <item x="0"/>
        <item x="1"/>
        <item t="default"/>
      </items>
    </pivotField>
    <pivotField compact="0" showAll="0"/>
    <pivotField compact="0" showAll="0"/>
    <pivotField compact="0" showAll="0">
      <items count="4">
        <item x="0"/>
        <item x="1"/>
        <item x="2"/>
        <item t="default"/>
      </items>
    </pivotField>
    <pivotField compact="0" showAll="0"/>
    <pivotField compact="0" showAll="0"/>
    <pivotField compact="0" showAll="0"/>
    <pivotField compact="0" showAll="0"/>
    <pivotField axis="axisRow"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dataField="1" compact="0" showAll="0"/>
    <pivotField compact="0" showAll="0"/>
    <pivotField compact="0" showAll="0"/>
    <pivotField compact="0" showAll="0">
      <items count="939">
        <item x="660"/>
        <item x="27"/>
        <item x="163"/>
        <item x="213"/>
        <item x="451"/>
        <item x="826"/>
        <item x="896"/>
        <item x="259"/>
        <item x="167"/>
        <item x="336"/>
        <item x="124"/>
        <item x="221"/>
        <item x="3"/>
        <item x="236"/>
        <item x="377"/>
        <item x="656"/>
        <item x="389"/>
        <item x="455"/>
        <item x="368"/>
        <item x="323"/>
        <item x="260"/>
        <item x="230"/>
        <item x="211"/>
        <item x="174"/>
        <item x="542"/>
        <item x="893"/>
        <item x="285"/>
        <item x="201"/>
        <item x="283"/>
        <item x="724"/>
        <item x="199"/>
        <item x="591"/>
        <item x="375"/>
        <item x="698"/>
        <item x="516"/>
        <item x="36"/>
        <item x="529"/>
        <item x="419"/>
        <item x="637"/>
        <item x="299"/>
        <item x="172"/>
        <item x="14"/>
        <item x="239"/>
        <item x="638"/>
        <item x="117"/>
        <item x="580"/>
        <item x="72"/>
        <item x="398"/>
        <item x="797"/>
        <item x="680"/>
        <item x="229"/>
        <item x="445"/>
        <item x="482"/>
        <item x="532"/>
        <item x="798"/>
        <item x="441"/>
        <item x="647"/>
        <item x="523"/>
        <item x="321"/>
        <item x="709"/>
        <item x="293"/>
        <item x="164"/>
        <item x="869"/>
        <item x="608"/>
        <item x="634"/>
        <item x="84"/>
        <item x="289"/>
        <item x="38"/>
        <item x="827"/>
        <item x="655"/>
        <item x="456"/>
        <item x="825"/>
        <item x="453"/>
        <item x="390"/>
        <item x="857"/>
        <item x="584"/>
        <item x="912"/>
        <item x="473"/>
        <item x="366"/>
        <item x="579"/>
        <item x="715"/>
        <item x="226"/>
        <item x="325"/>
        <item x="731"/>
        <item x="102"/>
        <item x="507"/>
        <item x="104"/>
        <item x="165"/>
        <item x="292"/>
        <item x="444"/>
        <item x="782"/>
        <item x="749"/>
        <item x="885"/>
        <item x="508"/>
        <item x="452"/>
        <item x="326"/>
        <item x="384"/>
        <item x="369"/>
        <item x="569"/>
        <item x="252"/>
        <item x="371"/>
        <item x="424"/>
        <item x="868"/>
        <item x="403"/>
        <item x="74"/>
        <item x="333"/>
        <item x="536"/>
        <item x="751"/>
        <item x="66"/>
        <item x="39"/>
        <item x="488"/>
        <item x="599"/>
        <item x="212"/>
        <item x="870"/>
        <item x="78"/>
        <item x="646"/>
        <item x="676"/>
        <item x="614"/>
        <item x="219"/>
        <item x="327"/>
        <item x="673"/>
        <item x="894"/>
        <item x="571"/>
        <item x="228"/>
        <item x="510"/>
        <item x="129"/>
        <item x="489"/>
        <item x="899"/>
        <item x="175"/>
        <item x="711"/>
        <item x="99"/>
        <item x="587"/>
        <item x="127"/>
        <item x="123"/>
        <item x="251"/>
        <item x="457"/>
        <item x="233"/>
        <item x="265"/>
        <item x="653"/>
        <item x="515"/>
        <item x="28"/>
        <item x="855"/>
        <item x="76"/>
        <item x="32"/>
        <item x="560"/>
        <item x="363"/>
        <item x="583"/>
        <item x="710"/>
        <item x="348"/>
        <item x="565"/>
        <item x="237"/>
        <item x="258"/>
        <item x="639"/>
        <item x="835"/>
        <item x="103"/>
        <item x="15"/>
        <item x="94"/>
        <item x="176"/>
        <item x="423"/>
        <item x="231"/>
        <item x="635"/>
        <item x="277"/>
        <item x="328"/>
        <item x="902"/>
        <item x="100"/>
        <item x="240"/>
        <item x="593"/>
        <item x="750"/>
        <item x="632"/>
        <item x="586"/>
        <item x="781"/>
        <item x="196"/>
        <item x="339"/>
        <item x="75"/>
        <item x="491"/>
        <item x="925"/>
        <item x="125"/>
        <item x="537"/>
        <item x="376"/>
        <item x="23"/>
        <item x="872"/>
        <item x="915"/>
        <item x="421"/>
        <item x="232"/>
        <item x="359"/>
        <item x="225"/>
        <item x="200"/>
        <item x="264"/>
        <item x="379"/>
        <item x="418"/>
        <item x="820"/>
        <item x="476"/>
        <item x="752"/>
        <item x="500"/>
        <item x="391"/>
        <item x="581"/>
        <item x="494"/>
        <item x="378"/>
        <item x="919"/>
        <item x="672"/>
        <item x="61"/>
        <item x="717"/>
        <item x="365"/>
        <item x="223"/>
        <item x="320"/>
        <item x="578"/>
        <item x="345"/>
        <item x="107"/>
        <item x="30"/>
        <item x="335"/>
        <item x="712"/>
        <item x="573"/>
        <item x="547"/>
        <item x="193"/>
        <item x="73"/>
        <item x="545"/>
        <item x="811"/>
        <item x="822"/>
        <item x="159"/>
        <item x="435"/>
        <item x="177"/>
        <item x="721"/>
        <item x="356"/>
        <item x="522"/>
        <item x="561"/>
        <item x="272"/>
        <item x="800"/>
        <item x="194"/>
        <item x="329"/>
        <item x="113"/>
        <item x="470"/>
        <item x="907"/>
        <item x="843"/>
        <item x="713"/>
        <item x="501"/>
        <item x="649"/>
        <item x="307"/>
        <item x="70"/>
        <item x="155"/>
        <item x="217"/>
        <item x="178"/>
        <item x="779"/>
        <item x="469"/>
        <item x="748"/>
        <item x="6"/>
        <item x="135"/>
        <item x="304"/>
        <item x="308"/>
        <item x="847"/>
        <item x="642"/>
        <item x="106"/>
        <item x="495"/>
        <item x="558"/>
        <item x="889"/>
        <item x="678"/>
        <item x="344"/>
        <item x="428"/>
        <item x="269"/>
        <item x="334"/>
        <item x="140"/>
        <item x="519"/>
        <item x="611"/>
        <item x="18"/>
        <item x="4"/>
        <item x="880"/>
        <item x="539"/>
        <item x="777"/>
        <item x="901"/>
        <item x="922"/>
        <item x="658"/>
        <item x="590"/>
        <item x="795"/>
        <item x="370"/>
        <item x="158"/>
        <item x="409"/>
        <item x="735"/>
        <item x="222"/>
        <item x="77"/>
        <item x="860"/>
        <item x="162"/>
        <item x="332"/>
        <item x="408"/>
        <item x="301"/>
        <item x="51"/>
        <item x="625"/>
        <item x="701"/>
        <item x="905"/>
        <item x="595"/>
        <item x="341"/>
        <item x="90"/>
        <item x="622"/>
        <item x="914"/>
        <item x="774"/>
        <item x="799"/>
        <item x="806"/>
        <item x="59"/>
        <item x="802"/>
        <item x="446"/>
        <item x="524"/>
        <item x="322"/>
        <item x="856"/>
        <item x="541"/>
        <item x="459"/>
        <item x="183"/>
        <item x="134"/>
        <item x="392"/>
        <item x="742"/>
        <item x="564"/>
        <item x="33"/>
        <item x="247"/>
        <item x="317"/>
        <item x="305"/>
        <item x="388"/>
        <item x="572"/>
        <item x="429"/>
        <item x="208"/>
        <item x="745"/>
        <item x="185"/>
        <item x="546"/>
        <item x="349"/>
        <item x="42"/>
        <item x="555"/>
        <item x="253"/>
        <item x="271"/>
        <item x="786"/>
        <item x="273"/>
        <item x="270"/>
        <item x="883"/>
        <item x="674"/>
        <item x="343"/>
        <item x="757"/>
        <item x="81"/>
        <item x="25"/>
        <item x="910"/>
        <item x="727"/>
        <item x="708"/>
        <item x="771"/>
        <item x="214"/>
        <item x="331"/>
        <item x="654"/>
        <item x="842"/>
        <item x="761"/>
        <item x="399"/>
        <item x="657"/>
        <item x="362"/>
        <item x="263"/>
        <item x="234"/>
        <item x="340"/>
        <item x="663"/>
        <item x="785"/>
        <item x="934"/>
        <item x="930"/>
        <item x="47"/>
        <item x="567"/>
        <item x="617"/>
        <item x="882"/>
        <item x="21"/>
        <item x="852"/>
        <item x="480"/>
        <item x="141"/>
        <item x="694"/>
        <item x="514"/>
        <item x="606"/>
        <item x="821"/>
        <item x="824"/>
        <item x="927"/>
        <item x="829"/>
        <item x="641"/>
        <item x="506"/>
        <item x="732"/>
        <item x="493"/>
        <item x="504"/>
        <item x="848"/>
        <item x="12"/>
        <item x="929"/>
        <item x="696"/>
        <item x="903"/>
        <item x="589"/>
        <item x="730"/>
        <item x="817"/>
        <item x="8"/>
        <item x="197"/>
        <item x="454"/>
        <item x="204"/>
        <item x="754"/>
        <item x="274"/>
        <item x="839"/>
        <item x="841"/>
        <item x="275"/>
        <item x="147"/>
        <item x="618"/>
        <item x="538"/>
        <item x="626"/>
        <item x="607"/>
        <item x="48"/>
        <item x="257"/>
        <item x="62"/>
        <item x="478"/>
        <item x="82"/>
        <item x="714"/>
        <item x="770"/>
        <item x="91"/>
        <item x="287"/>
        <item x="186"/>
        <item x="53"/>
        <item x="531"/>
        <item x="695"/>
        <item x="534"/>
        <item x="553"/>
        <item x="209"/>
        <item x="796"/>
        <item x="173"/>
        <item x="191"/>
        <item x="298"/>
        <item x="467"/>
        <item x="88"/>
        <item x="256"/>
        <item x="286"/>
        <item x="192"/>
        <item x="198"/>
        <item x="86"/>
        <item x="166"/>
        <item x="2"/>
        <item x="725"/>
        <item x="255"/>
        <item x="686"/>
        <item x="131"/>
        <item x="350"/>
        <item x="58"/>
        <item x="410"/>
        <item x="450"/>
        <item x="57"/>
        <item x="465"/>
        <item x="716"/>
        <item x="182"/>
        <item x="570"/>
        <item x="530"/>
        <item x="767"/>
        <item x="20"/>
        <item x="206"/>
        <item x="790"/>
        <item x="114"/>
        <item x="898"/>
        <item x="380"/>
        <item x="897"/>
        <item x="439"/>
        <item x="80"/>
        <item x="888"/>
        <item x="45"/>
        <item x="218"/>
        <item x="89"/>
        <item x="838"/>
        <item x="338"/>
        <item x="46"/>
        <item x="707"/>
        <item x="413"/>
        <item x="631"/>
        <item x="809"/>
        <item x="311"/>
        <item x="276"/>
        <item x="559"/>
        <item x="645"/>
        <item x="71"/>
        <item x="805"/>
        <item x="374"/>
        <item x="682"/>
        <item x="210"/>
        <item x="479"/>
        <item x="168"/>
        <item x="865"/>
        <item x="440"/>
        <item x="739"/>
        <item x="936"/>
        <item x="563"/>
        <item x="294"/>
        <item x="803"/>
        <item x="551"/>
        <item x="63"/>
        <item x="235"/>
        <item x="705"/>
        <item x="923"/>
        <item x="386"/>
        <item x="879"/>
        <item x="43"/>
        <item x="132"/>
        <item x="202"/>
        <item x="161"/>
        <item x="394"/>
        <item x="31"/>
        <item x="908"/>
        <item x="437"/>
        <item x="702"/>
        <item x="574"/>
        <item x="557"/>
        <item x="393"/>
        <item x="169"/>
        <item x="624"/>
        <item x="763"/>
        <item x="935"/>
        <item x="354"/>
        <item x="34"/>
        <item x="17"/>
        <item x="840"/>
        <item x="337"/>
        <item x="699"/>
        <item x="913"/>
        <item x="728"/>
        <item x="630"/>
        <item x="666"/>
        <item x="765"/>
        <item x="139"/>
        <item x="477"/>
        <item x="512"/>
        <item x="358"/>
        <item x="460"/>
        <item x="874"/>
        <item x="434"/>
        <item x="818"/>
        <item x="762"/>
        <item x="789"/>
        <item x="295"/>
        <item x="743"/>
        <item x="282"/>
        <item x="109"/>
        <item x="906"/>
        <item x="597"/>
        <item x="415"/>
        <item x="238"/>
        <item x="554"/>
        <item x="352"/>
        <item x="648"/>
        <item x="521"/>
        <item x="342"/>
        <item x="427"/>
        <item x="496"/>
        <item x="804"/>
        <item x="101"/>
        <item x="26"/>
        <item x="492"/>
        <item x="518"/>
        <item x="195"/>
        <item x="604"/>
        <item x="859"/>
        <item x="499"/>
        <item x="615"/>
        <item x="245"/>
        <item x="620"/>
        <item x="300"/>
        <item x="145"/>
        <item x="937"/>
        <item x="878"/>
        <item x="316"/>
        <item x="481"/>
        <item x="833"/>
        <item x="397"/>
        <item x="16"/>
        <item x="111"/>
        <item x="160"/>
        <item x="381"/>
        <item x="400"/>
        <item x="87"/>
        <item x="119"/>
        <item x="503"/>
        <item x="533"/>
        <item x="5"/>
        <item x="780"/>
        <item x="744"/>
        <item x="112"/>
        <item x="664"/>
        <item x="661"/>
        <item x="814"/>
        <item x="412"/>
        <item x="472"/>
        <item x="846"/>
        <item x="884"/>
        <item x="151"/>
        <item x="436"/>
        <item x="29"/>
        <item x="56"/>
        <item x="535"/>
        <item x="22"/>
        <item x="681"/>
        <item x="594"/>
        <item x="351"/>
        <item x="592"/>
        <item x="19"/>
        <item x="668"/>
        <item x="93"/>
        <item x="741"/>
        <item x="207"/>
        <item x="801"/>
        <item x="60"/>
        <item x="92"/>
        <item x="41"/>
        <item x="650"/>
        <item x="543"/>
        <item x="133"/>
        <item x="917"/>
        <item x="788"/>
        <item x="845"/>
        <item x="52"/>
        <item x="794"/>
        <item x="828"/>
        <item x="373"/>
        <item x="669"/>
        <item x="474"/>
        <item x="651"/>
        <item x="105"/>
        <item x="766"/>
        <item x="670"/>
        <item x="150"/>
        <item x="582"/>
        <item x="96"/>
        <item x="49"/>
        <item x="486"/>
        <item x="118"/>
        <item x="640"/>
        <item x="137"/>
        <item x="844"/>
        <item x="659"/>
        <item x="449"/>
        <item x="812"/>
        <item x="706"/>
        <item x="677"/>
        <item x="815"/>
        <item x="768"/>
        <item x="220"/>
        <item x="866"/>
        <item x="466"/>
        <item x="688"/>
        <item x="517"/>
        <item x="122"/>
        <item x="44"/>
        <item x="861"/>
        <item x="188"/>
        <item x="291"/>
        <item x="144"/>
        <item x="858"/>
        <item x="431"/>
        <item x="138"/>
        <item x="357"/>
        <item x="302"/>
        <item x="154"/>
        <item x="387"/>
        <item x="758"/>
        <item x="509"/>
        <item x="693"/>
        <item x="171"/>
        <item x="823"/>
        <item x="881"/>
        <item x="266"/>
        <item x="689"/>
        <item x="575"/>
        <item x="310"/>
        <item x="65"/>
        <item x="854"/>
        <item x="249"/>
        <item x="97"/>
        <item x="98"/>
        <item x="216"/>
        <item x="110"/>
        <item x="720"/>
        <item x="487"/>
        <item x="184"/>
        <item x="346"/>
        <item x="836"/>
        <item x="737"/>
        <item x="430"/>
        <item x="807"/>
        <item x="243"/>
        <item x="312"/>
        <item x="284"/>
        <item x="687"/>
        <item x="851"/>
        <item x="189"/>
        <item x="443"/>
        <item x="667"/>
        <item x="462"/>
        <item x="733"/>
        <item x="372"/>
        <item x="385"/>
        <item x="406"/>
        <item x="215"/>
        <item x="128"/>
        <item x="152"/>
        <item x="816"/>
        <item x="458"/>
        <item x="136"/>
        <item x="718"/>
        <item x="405"/>
        <item x="511"/>
        <item x="598"/>
        <item x="296"/>
        <item x="544"/>
        <item x="550"/>
        <item x="401"/>
        <item x="382"/>
        <item x="729"/>
        <item x="246"/>
        <item x="747"/>
        <item x="605"/>
        <item x="911"/>
        <item x="644"/>
        <item x="643"/>
        <item x="261"/>
        <item x="723"/>
        <item x="463"/>
        <item x="433"/>
        <item x="360"/>
        <item x="130"/>
        <item x="609"/>
        <item x="610"/>
        <item x="417"/>
        <item x="566"/>
        <item x="126"/>
        <item x="367"/>
        <item x="402"/>
        <item x="627"/>
        <item x="671"/>
        <item x="85"/>
        <item x="596"/>
        <item x="886"/>
        <item x="704"/>
        <item x="324"/>
        <item x="736"/>
        <item x="9"/>
        <item x="552"/>
        <item x="755"/>
        <item x="873"/>
        <item x="887"/>
        <item x="319"/>
        <item x="262"/>
        <item x="50"/>
        <item x="37"/>
        <item x="205"/>
        <item x="69"/>
        <item x="675"/>
        <item x="447"/>
        <item x="830"/>
        <item x="309"/>
        <item x="395"/>
        <item x="297"/>
        <item x="528"/>
        <item x="407"/>
        <item x="787"/>
        <item x="484"/>
        <item x="498"/>
        <item x="95"/>
        <item x="819"/>
        <item x="652"/>
        <item x="746"/>
        <item x="525"/>
        <item x="588"/>
        <item x="242"/>
        <item x="40"/>
        <item x="890"/>
        <item x="0"/>
        <item x="181"/>
        <item x="432"/>
        <item x="850"/>
        <item x="513"/>
        <item x="425"/>
        <item x="613"/>
        <item x="900"/>
        <item x="227"/>
        <item x="115"/>
        <item x="203"/>
        <item x="924"/>
        <item x="549"/>
        <item x="633"/>
        <item x="464"/>
        <item x="629"/>
        <item x="548"/>
        <item x="603"/>
        <item x="190"/>
        <item x="585"/>
        <item x="280"/>
        <item x="726"/>
        <item x="281"/>
        <item x="153"/>
        <item x="810"/>
        <item x="490"/>
        <item x="813"/>
        <item x="871"/>
        <item x="792"/>
        <item x="773"/>
        <item x="156"/>
        <item x="483"/>
        <item x="740"/>
        <item x="121"/>
        <item x="853"/>
        <item x="793"/>
        <item x="279"/>
        <item x="55"/>
        <item x="306"/>
        <item x="679"/>
        <item x="562"/>
        <item x="904"/>
        <item x="170"/>
        <item x="877"/>
        <item x="621"/>
        <item x="288"/>
        <item x="420"/>
        <item x="576"/>
        <item x="920"/>
        <item x="867"/>
        <item x="79"/>
        <item x="505"/>
        <item x="623"/>
        <item x="411"/>
        <item x="254"/>
        <item x="719"/>
        <item x="471"/>
        <item x="776"/>
        <item x="83"/>
        <item x="892"/>
        <item x="68"/>
        <item x="120"/>
        <item x="764"/>
        <item x="832"/>
        <item x="404"/>
        <item x="442"/>
        <item x="834"/>
        <item x="831"/>
        <item x="108"/>
        <item x="11"/>
        <item x="64"/>
        <item x="142"/>
        <item x="756"/>
        <item x="931"/>
        <item x="526"/>
        <item x="438"/>
        <item x="784"/>
        <item x="926"/>
        <item x="690"/>
        <item x="665"/>
        <item x="921"/>
        <item x="895"/>
        <item x="179"/>
        <item x="808"/>
        <item x="556"/>
        <item x="290"/>
        <item x="759"/>
        <item x="692"/>
        <item x="314"/>
        <item x="149"/>
        <item x="864"/>
        <item x="318"/>
        <item x="485"/>
        <item x="303"/>
        <item x="697"/>
        <item x="468"/>
        <item x="760"/>
        <item x="10"/>
        <item x="612"/>
        <item x="619"/>
        <item x="703"/>
        <item x="355"/>
        <item x="600"/>
        <item x="753"/>
        <item x="461"/>
        <item x="684"/>
        <item x="791"/>
        <item x="7"/>
        <item x="577"/>
        <item x="909"/>
        <item x="268"/>
        <item x="918"/>
        <item x="769"/>
        <item x="700"/>
        <item x="146"/>
        <item x="683"/>
        <item x="67"/>
        <item x="187"/>
        <item x="426"/>
        <item x="875"/>
        <item x="685"/>
        <item x="783"/>
        <item x="35"/>
        <item x="636"/>
        <item x="315"/>
        <item x="602"/>
        <item x="180"/>
        <item x="928"/>
        <item x="13"/>
        <item x="849"/>
        <item x="224"/>
        <item x="416"/>
        <item x="891"/>
        <item x="568"/>
        <item x="250"/>
        <item x="662"/>
        <item x="116"/>
        <item x="353"/>
        <item x="933"/>
        <item x="628"/>
        <item x="601"/>
        <item x="364"/>
        <item x="738"/>
        <item x="527"/>
        <item x="422"/>
        <item x="267"/>
        <item x="143"/>
        <item x="1"/>
        <item x="414"/>
        <item x="691"/>
        <item x="157"/>
        <item x="24"/>
        <item x="772"/>
        <item x="734"/>
        <item x="837"/>
        <item x="361"/>
        <item x="616"/>
        <item x="520"/>
        <item x="876"/>
        <item x="54"/>
        <item x="540"/>
        <item x="775"/>
        <item x="862"/>
        <item x="330"/>
        <item x="475"/>
        <item x="722"/>
        <item x="278"/>
        <item x="448"/>
        <item x="396"/>
        <item x="244"/>
        <item x="241"/>
        <item x="148"/>
        <item x="778"/>
        <item x="248"/>
        <item x="916"/>
        <item x="383"/>
        <item x="863"/>
        <item x="932"/>
        <item x="502"/>
        <item x="347"/>
        <item x="313"/>
        <item x="497"/>
        <item t="default"/>
      </items>
    </pivotField>
    <pivotField compact="0" showAll="0" defaultSubtotal="0"/>
    <pivotField compact="0" showAll="0" defaultSubtotal="0"/>
    <pivotField compact="0"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2"/>
  </dataFields>
  <formats count="1">
    <format dxfId="7">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2" count="1" selected="0">
            <x v="0"/>
          </reference>
        </references>
      </pivotArea>
    </chartFormat>
    <chartFormat chart="15" format="12">
      <pivotArea type="data" outline="0" fieldPosition="0">
        <references count="2">
          <reference field="4294967294" count="1" selected="0">
            <x v="0"/>
          </reference>
          <reference field="12" count="1" selected="0">
            <x v="1"/>
          </reference>
        </references>
      </pivotArea>
    </chartFormat>
    <chartFormat chart="15" format="13">
      <pivotArea type="data" outline="0" fieldPosition="0">
        <references count="2">
          <reference field="4294967294" count="1" selected="0">
            <x v="0"/>
          </reference>
          <reference field="12" count="1" selected="0">
            <x v="2"/>
          </reference>
        </references>
      </pivotArea>
    </chartFormat>
    <chartFormat chart="15" format="14">
      <pivotArea type="data" outline="0" fieldPosition="0">
        <references count="2">
          <reference field="4294967294" count="1" selected="0">
            <x v="0"/>
          </reference>
          <reference field="12" count="1" selected="0">
            <x v="3"/>
          </reference>
        </references>
      </pivotArea>
    </chartFormat>
    <chartFormat chart="9" format="5">
      <pivotArea type="data" outline="0" fieldPosition="0">
        <references count="2">
          <reference field="4294967294" count="1" selected="0">
            <x v="0"/>
          </reference>
          <reference field="12" count="1" selected="0">
            <x v="0"/>
          </reference>
        </references>
      </pivotArea>
    </chartFormat>
    <chartFormat chart="9" format="6">
      <pivotArea type="data" outline="0" fieldPosition="0">
        <references count="2">
          <reference field="4294967294" count="1" selected="0">
            <x v="0"/>
          </reference>
          <reference field="12" count="1" selected="0">
            <x v="1"/>
          </reference>
        </references>
      </pivotArea>
    </chartFormat>
    <chartFormat chart="9" format="7">
      <pivotArea type="data" outline="0" fieldPosition="0">
        <references count="2">
          <reference field="4294967294" count="1" selected="0">
            <x v="0"/>
          </reference>
          <reference field="12" count="1" selected="0">
            <x v="2"/>
          </reference>
        </references>
      </pivotArea>
    </chartFormat>
    <chartFormat chart="9" format="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74C21-1D8C-466C-B0E0-D4E2E4DA54F1}" name="PivotTable5" cacheId="0"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chartFormat="12">
  <location ref="J3:L7" firstHeaderRow="0"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axis="axisRow" compact="0" showAll="0">
      <items count="4">
        <item x="0"/>
        <item x="1"/>
        <item x="2"/>
        <item t="default"/>
      </items>
    </pivotField>
    <pivotField compact="0" showAll="0"/>
    <pivotField compact="0" showAll="0"/>
    <pivotField compact="0" showAll="0"/>
    <pivotField compact="0" showAll="0"/>
    <pivotField compact="0" showAll="0"/>
    <pivotField compact="0" showAll="0"/>
    <pivotField compact="0" showAll="0">
      <items count="4">
        <item x="0"/>
        <item x="1"/>
        <item x="2"/>
        <item t="default"/>
      </items>
    </pivotField>
    <pivotField compact="0" showAll="0"/>
    <pivotField compact="0" showAll="0"/>
    <pivotField dataField="1" compact="0" showAll="0"/>
    <pivotField compact="0" showAll="0"/>
    <pivotField compact="0" showAll="0"/>
    <pivotField dataField="1" compact="0" showAll="0"/>
    <pivotField compact="0" showAll="0" defaultSubtotal="0"/>
    <pivotField compact="0" showAll="0" defaultSubtotal="0"/>
    <pivotField compact="0"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2"/>
    <dataField name="Sum of Profit" fld="20" baseField="0" baseItem="0" numFmtId="2"/>
  </dataFields>
  <formats count="2">
    <format dxfId="9">
      <pivotArea outline="0" fieldPosition="0">
        <references count="1">
          <reference field="4294967294" count="1" selected="0">
            <x v="1"/>
          </reference>
        </references>
      </pivotArea>
    </format>
    <format dxfId="8">
      <pivotArea outline="0" fieldPosition="0">
        <references count="1">
          <reference field="4294967294" count="1" selected="0">
            <x v="0"/>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4C448-E9B1-4F69-BB5D-1E1738CAAFE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F18:G29"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axis="axisRow" compact="0" showAll="0" measureFilter="1">
      <items count="764">
        <item x="753"/>
        <item x="588"/>
        <item x="318"/>
        <item x="36"/>
        <item x="77"/>
        <item x="560"/>
        <item x="352"/>
        <item x="345"/>
        <item x="408"/>
        <item x="620"/>
        <item x="182"/>
        <item x="401"/>
        <item x="74"/>
        <item x="93"/>
        <item x="297"/>
        <item x="237"/>
        <item x="167"/>
        <item x="410"/>
        <item x="315"/>
        <item x="719"/>
        <item x="732"/>
        <item x="31"/>
        <item x="696"/>
        <item x="536"/>
        <item x="61"/>
        <item x="636"/>
        <item x="22"/>
        <item x="755"/>
        <item x="605"/>
        <item x="354"/>
        <item x="682"/>
        <item x="660"/>
        <item x="675"/>
        <item x="169"/>
        <item x="597"/>
        <item x="515"/>
        <item x="557"/>
        <item x="503"/>
        <item x="320"/>
        <item x="162"/>
        <item x="562"/>
        <item x="227"/>
        <item x="670"/>
        <item x="253"/>
        <item x="246"/>
        <item x="203"/>
        <item x="42"/>
        <item x="493"/>
        <item x="659"/>
        <item x="52"/>
        <item x="196"/>
        <item x="457"/>
        <item x="263"/>
        <item x="485"/>
        <item x="555"/>
        <item x="337"/>
        <item x="494"/>
        <item x="429"/>
        <item x="391"/>
        <item x="373"/>
        <item x="250"/>
        <item x="702"/>
        <item x="347"/>
        <item x="520"/>
        <item x="126"/>
        <item x="141"/>
        <item x="701"/>
        <item x="432"/>
        <item x="57"/>
        <item x="116"/>
        <item x="288"/>
        <item x="302"/>
        <item x="53"/>
        <item x="506"/>
        <item x="173"/>
        <item x="37"/>
        <item x="179"/>
        <item x="150"/>
        <item x="580"/>
        <item x="488"/>
        <item x="617"/>
        <item x="547"/>
        <item x="688"/>
        <item x="690"/>
        <item x="49"/>
        <item x="676"/>
        <item x="255"/>
        <item x="579"/>
        <item x="522"/>
        <item x="639"/>
        <item x="199"/>
        <item x="607"/>
        <item x="286"/>
        <item x="166"/>
        <item x="85"/>
        <item x="264"/>
        <item x="573"/>
        <item x="149"/>
        <item x="396"/>
        <item x="322"/>
        <item x="68"/>
        <item x="614"/>
        <item x="109"/>
        <item x="554"/>
        <item x="739"/>
        <item x="122"/>
        <item x="743"/>
        <item x="570"/>
        <item x="78"/>
        <item x="98"/>
        <item x="359"/>
        <item x="307"/>
        <item x="96"/>
        <item x="176"/>
        <item x="276"/>
        <item x="481"/>
        <item x="27"/>
        <item x="734"/>
        <item x="102"/>
        <item x="243"/>
        <item x="438"/>
        <item x="233"/>
        <item x="643"/>
        <item x="143"/>
        <item x="321"/>
        <item x="9"/>
        <item x="650"/>
        <item x="550"/>
        <item x="403"/>
        <item x="611"/>
        <item x="535"/>
        <item x="387"/>
        <item x="210"/>
        <item x="121"/>
        <item x="735"/>
        <item x="258"/>
        <item x="363"/>
        <item x="371"/>
        <item x="601"/>
        <item x="751"/>
        <item x="155"/>
        <item x="313"/>
        <item x="705"/>
        <item x="183"/>
        <item x="581"/>
        <item x="184"/>
        <item x="589"/>
        <item x="257"/>
        <item x="400"/>
        <item x="666"/>
        <item x="626"/>
        <item x="281"/>
        <item x="30"/>
        <item x="290"/>
        <item x="189"/>
        <item x="277"/>
        <item x="190"/>
        <item x="489"/>
        <item x="3"/>
        <item x="216"/>
        <item x="618"/>
        <item x="756"/>
        <item x="370"/>
        <item x="411"/>
        <item x="215"/>
        <item x="574"/>
        <item x="415"/>
        <item x="0"/>
        <item x="712"/>
        <item x="266"/>
        <item x="633"/>
        <item x="388"/>
        <item x="456"/>
        <item x="292"/>
        <item x="349"/>
        <item x="624"/>
        <item x="591"/>
        <item x="416"/>
        <item x="473"/>
        <item x="530"/>
        <item x="460"/>
        <item x="594"/>
        <item x="561"/>
        <item x="10"/>
        <item x="616"/>
        <item x="524"/>
        <item x="201"/>
        <item x="240"/>
        <item x="19"/>
        <item x="495"/>
        <item x="424"/>
        <item x="638"/>
        <item x="665"/>
        <item x="440"/>
        <item x="647"/>
        <item x="558"/>
        <item x="599"/>
        <item x="283"/>
        <item x="627"/>
        <item x="48"/>
        <item x="744"/>
        <item x="436"/>
        <item x="379"/>
        <item x="117"/>
        <item x="746"/>
        <item x="356"/>
        <item x="504"/>
        <item x="136"/>
        <item x="377"/>
        <item x="346"/>
        <item x="572"/>
        <item x="500"/>
        <item x="514"/>
        <item x="748"/>
        <item x="698"/>
        <item x="526"/>
        <item x="527"/>
        <item x="185"/>
        <item x="421"/>
        <item x="101"/>
        <item x="480"/>
        <item x="442"/>
        <item x="736"/>
        <item x="287"/>
        <item x="684"/>
        <item x="709"/>
        <item x="404"/>
        <item x="382"/>
        <item x="628"/>
        <item x="679"/>
        <item x="319"/>
        <item x="291"/>
        <item x="508"/>
        <item x="8"/>
        <item x="33"/>
        <item x="417"/>
        <item x="73"/>
        <item x="546"/>
        <item x="225"/>
        <item x="545"/>
        <item x="192"/>
        <item x="41"/>
        <item x="125"/>
        <item x="269"/>
        <item x="76"/>
        <item x="285"/>
        <item x="5"/>
        <item x="4"/>
        <item x="465"/>
        <item x="393"/>
        <item x="86"/>
        <item x="700"/>
        <item x="254"/>
        <item x="645"/>
        <item x="325"/>
        <item x="278"/>
        <item x="35"/>
        <item x="622"/>
        <item x="476"/>
        <item x="381"/>
        <item x="238"/>
        <item x="191"/>
        <item x="474"/>
        <item x="549"/>
        <item x="642"/>
        <item x="206"/>
        <item x="452"/>
        <item x="282"/>
        <item x="586"/>
        <item x="730"/>
        <item x="399"/>
        <item x="392"/>
        <item x="95"/>
        <item x="673"/>
        <item x="699"/>
        <item x="717"/>
        <item x="571"/>
        <item x="435"/>
        <item x="13"/>
        <item x="758"/>
        <item x="451"/>
        <item x="231"/>
        <item x="414"/>
        <item x="663"/>
        <item x="621"/>
        <item x="426"/>
        <item x="17"/>
        <item x="513"/>
        <item x="330"/>
        <item x="298"/>
        <item x="551"/>
        <item x="610"/>
        <item x="134"/>
        <item x="92"/>
        <item x="275"/>
        <item x="703"/>
        <item x="280"/>
        <item x="115"/>
        <item x="316"/>
        <item x="612"/>
        <item x="692"/>
        <item x="214"/>
        <item x="625"/>
        <item x="582"/>
        <item x="301"/>
        <item x="491"/>
        <item x="142"/>
        <item x="383"/>
        <item x="669"/>
        <item x="655"/>
        <item x="608"/>
        <item x="444"/>
        <item x="338"/>
        <item x="261"/>
        <item x="380"/>
        <item x="497"/>
        <item x="133"/>
        <item x="517"/>
        <item x="34"/>
        <item x="397"/>
        <item x="713"/>
        <item x="662"/>
        <item x="464"/>
        <item x="120"/>
        <item x="268"/>
        <item x="23"/>
        <item x="390"/>
        <item x="323"/>
        <item x="38"/>
        <item x="406"/>
        <item x="654"/>
        <item x="229"/>
        <item x="51"/>
        <item x="212"/>
        <item x="531"/>
        <item x="213"/>
        <item x="124"/>
        <item x="445"/>
        <item x="64"/>
        <item x="164"/>
        <item x="118"/>
        <item x="197"/>
        <item x="45"/>
        <item x="529"/>
        <item x="458"/>
        <item x="634"/>
        <item x="615"/>
        <item x="306"/>
        <item x="70"/>
        <item x="336"/>
        <item x="667"/>
        <item x="14"/>
        <item x="54"/>
        <item x="299"/>
        <item x="284"/>
        <item x="623"/>
        <item x="407"/>
        <item x="309"/>
        <item x="483"/>
        <item x="1"/>
        <item x="499"/>
        <item x="629"/>
        <item x="378"/>
        <item x="342"/>
        <item x="114"/>
        <item x="228"/>
        <item x="532"/>
        <item x="566"/>
        <item x="518"/>
        <item x="484"/>
        <item x="689"/>
        <item x="267"/>
        <item x="592"/>
        <item x="568"/>
        <item x="28"/>
        <item x="441"/>
        <item x="175"/>
        <item x="65"/>
        <item x="108"/>
        <item x="724"/>
        <item x="180"/>
        <item x="509"/>
        <item x="569"/>
        <item x="270"/>
        <item x="674"/>
        <item x="303"/>
        <item x="91"/>
        <item x="132"/>
        <item x="431"/>
        <item x="577"/>
        <item x="463"/>
        <item x="538"/>
        <item x="46"/>
        <item x="25"/>
        <item x="172"/>
        <item x="427"/>
        <item x="386"/>
        <item x="144"/>
        <item x="539"/>
        <item x="161"/>
        <item x="81"/>
        <item x="728"/>
        <item x="722"/>
        <item x="564"/>
        <item x="165"/>
        <item x="160"/>
        <item x="648"/>
        <item x="375"/>
        <item x="224"/>
        <item x="658"/>
        <item x="119"/>
        <item x="11"/>
        <item x="584"/>
        <item x="691"/>
        <item x="760"/>
        <item x="152"/>
        <item x="718"/>
        <item x="385"/>
        <item x="344"/>
        <item x="156"/>
        <item x="47"/>
        <item x="477"/>
        <item x="635"/>
        <item x="677"/>
        <item x="697"/>
        <item x="247"/>
        <item x="687"/>
        <item x="695"/>
        <item x="428"/>
        <item x="409"/>
        <item x="100"/>
        <item x="434"/>
        <item x="343"/>
        <item x="234"/>
        <item x="265"/>
        <item x="295"/>
        <item x="590"/>
        <item x="606"/>
        <item x="106"/>
        <item x="603"/>
        <item x="84"/>
        <item x="685"/>
        <item x="218"/>
        <item x="50"/>
        <item x="32"/>
        <item x="63"/>
        <item x="741"/>
        <item x="221"/>
        <item x="575"/>
        <item x="762"/>
        <item x="107"/>
        <item x="598"/>
        <item x="466"/>
        <item x="505"/>
        <item x="534"/>
        <item x="559"/>
        <item x="720"/>
        <item x="678"/>
        <item x="716"/>
        <item x="198"/>
        <item x="405"/>
        <item x="103"/>
        <item x="731"/>
        <item x="259"/>
        <item x="632"/>
        <item x="333"/>
        <item x="241"/>
        <item x="533"/>
        <item x="7"/>
        <item x="646"/>
        <item x="516"/>
        <item x="462"/>
        <item x="521"/>
        <item x="331"/>
        <item x="293"/>
        <item x="66"/>
        <item x="148"/>
        <item x="512"/>
        <item x="311"/>
        <item x="455"/>
        <item x="21"/>
        <item x="649"/>
        <item x="6"/>
        <item x="332"/>
        <item x="454"/>
        <item x="251"/>
        <item x="563"/>
        <item x="501"/>
        <item x="324"/>
        <item x="671"/>
        <item x="686"/>
        <item x="18"/>
        <item x="402"/>
        <item x="135"/>
        <item x="449"/>
        <item x="398"/>
        <item x="279"/>
        <item x="105"/>
        <item x="174"/>
        <item x="193"/>
        <item x="348"/>
        <item x="704"/>
        <item x="368"/>
        <item x="83"/>
        <item x="56"/>
        <item x="613"/>
        <item x="335"/>
        <item x="747"/>
        <item x="637"/>
        <item x="395"/>
        <item x="541"/>
        <item x="294"/>
        <item x="310"/>
        <item x="204"/>
        <item x="110"/>
        <item x="200"/>
        <item x="672"/>
        <item x="367"/>
        <item x="604"/>
        <item x="430"/>
        <item x="587"/>
        <item x="721"/>
        <item x="168"/>
        <item x="195"/>
        <item x="470"/>
        <item x="40"/>
        <item x="708"/>
        <item x="496"/>
        <item x="450"/>
        <item x="178"/>
        <item x="602"/>
        <item x="328"/>
        <item x="140"/>
        <item x="39"/>
        <item x="619"/>
        <item x="759"/>
        <item x="58"/>
        <item x="412"/>
        <item x="29"/>
        <item x="715"/>
        <item x="761"/>
        <item x="252"/>
        <item x="425"/>
        <item x="59"/>
        <item x="262"/>
        <item x="413"/>
        <item x="472"/>
        <item x="542"/>
        <item x="79"/>
        <item x="186"/>
        <item x="249"/>
        <item x="525"/>
        <item x="223"/>
        <item x="664"/>
        <item x="242"/>
        <item x="657"/>
        <item x="651"/>
        <item x="595"/>
        <item x="422"/>
        <item x="528"/>
        <item x="576"/>
        <item x="245"/>
        <item x="507"/>
        <item x="502"/>
        <item x="111"/>
        <item x="248"/>
        <item x="737"/>
        <item x="26"/>
        <item x="211"/>
        <item x="448"/>
        <item x="256"/>
        <item x="300"/>
        <item x="726"/>
        <item x="235"/>
        <item x="158"/>
        <item x="418"/>
        <item x="244"/>
        <item x="468"/>
        <item x="236"/>
        <item x="82"/>
        <item x="72"/>
        <item x="226"/>
        <item x="631"/>
        <item x="420"/>
        <item x="752"/>
        <item x="453"/>
        <item x="478"/>
        <item x="177"/>
        <item x="97"/>
        <item x="131"/>
        <item x="170"/>
        <item x="159"/>
        <item x="725"/>
        <item x="209"/>
        <item x="492"/>
        <item x="138"/>
        <item x="317"/>
        <item x="419"/>
        <item x="661"/>
        <item x="2"/>
        <item x="365"/>
        <item x="653"/>
        <item x="90"/>
        <item x="139"/>
        <item x="596"/>
        <item x="361"/>
        <item x="75"/>
        <item x="475"/>
        <item x="641"/>
        <item x="67"/>
        <item x="552"/>
        <item x="341"/>
        <item x="357"/>
        <item x="202"/>
        <item x="437"/>
        <item x="80"/>
        <item x="693"/>
        <item x="565"/>
        <item x="145"/>
        <item x="188"/>
        <item x="339"/>
        <item x="556"/>
        <item x="157"/>
        <item x="104"/>
        <item x="433"/>
        <item x="312"/>
        <item x="340"/>
        <item x="733"/>
        <item x="208"/>
        <item x="153"/>
        <item x="360"/>
        <item x="683"/>
        <item x="327"/>
        <item x="222"/>
        <item x="128"/>
        <item x="471"/>
        <item x="305"/>
        <item x="15"/>
        <item x="446"/>
        <item x="439"/>
        <item x="16"/>
        <item x="355"/>
        <item x="207"/>
        <item x="69"/>
        <item x="296"/>
        <item x="583"/>
        <item x="469"/>
        <item x="217"/>
        <item x="171"/>
        <item x="147"/>
        <item x="71"/>
        <item x="486"/>
        <item x="194"/>
        <item x="537"/>
        <item x="459"/>
        <item x="273"/>
        <item x="706"/>
        <item x="593"/>
        <item x="123"/>
        <item x="94"/>
        <item x="553"/>
        <item x="543"/>
        <item x="308"/>
        <item x="351"/>
        <item x="87"/>
        <item x="113"/>
        <item x="232"/>
        <item x="99"/>
        <item x="740"/>
        <item x="540"/>
        <item x="567"/>
        <item x="43"/>
        <item x="60"/>
        <item x="271"/>
        <item x="443"/>
        <item x="754"/>
        <item x="376"/>
        <item x="205"/>
        <item x="467"/>
        <item x="447"/>
        <item x="374"/>
        <item x="326"/>
        <item x="24"/>
        <item x="350"/>
        <item x="304"/>
        <item x="749"/>
        <item x="707"/>
        <item x="20"/>
        <item x="154"/>
        <item x="44"/>
        <item x="714"/>
        <item x="544"/>
        <item x="362"/>
        <item x="727"/>
        <item x="187"/>
        <item x="230"/>
        <item x="364"/>
        <item x="384"/>
        <item x="479"/>
        <item x="750"/>
        <item x="130"/>
        <item x="314"/>
        <item x="146"/>
        <item x="681"/>
        <item x="640"/>
        <item x="519"/>
        <item x="511"/>
        <item x="389"/>
        <item x="482"/>
        <item x="366"/>
        <item x="369"/>
        <item x="694"/>
        <item x="137"/>
        <item x="423"/>
        <item x="163"/>
        <item x="127"/>
        <item x="151"/>
        <item x="112"/>
        <item x="710"/>
        <item x="630"/>
        <item x="329"/>
        <item x="711"/>
        <item x="274"/>
        <item x="656"/>
        <item x="62"/>
        <item x="129"/>
        <item x="220"/>
        <item x="353"/>
        <item x="609"/>
        <item x="334"/>
        <item x="600"/>
        <item x="12"/>
        <item x="652"/>
        <item x="523"/>
        <item x="358"/>
        <item x="578"/>
        <item x="757"/>
        <item x="723"/>
        <item x="372"/>
        <item x="548"/>
        <item x="88"/>
        <item x="89"/>
        <item x="680"/>
        <item x="181"/>
        <item x="289"/>
        <item x="738"/>
        <item x="745"/>
        <item x="729"/>
        <item x="260"/>
        <item x="644"/>
        <item x="585"/>
        <item x="498"/>
        <item x="272"/>
        <item x="510"/>
        <item x="490"/>
        <item x="55"/>
        <item x="219"/>
        <item x="394"/>
        <item x="239"/>
        <item x="461"/>
        <item x="668"/>
        <item x="487"/>
        <item x="742"/>
        <item t="default"/>
      </items>
    </pivotField>
    <pivotField dataField="1" compact="0" showAll="0"/>
    <pivotField compact="0" showAll="0"/>
    <pivotField compact="0" showAll="0"/>
    <pivotField compact="0" showAll="0"/>
    <pivotField compact="0" showAll="0" defaultSubtotal="0"/>
    <pivotField compact="0" showAll="0" defaultSubtotal="0"/>
    <pivotField compact="0" showAll="0" defaultSubtotal="0">
      <items count="6">
        <item x="0"/>
        <item x="1"/>
        <item x="2"/>
        <item x="3"/>
        <item x="4"/>
        <item x="5"/>
      </items>
    </pivotField>
  </pivotFields>
  <rowFields count="1">
    <field x="16"/>
  </rowFields>
  <rowItems count="11">
    <i>
      <x v="158"/>
    </i>
    <i>
      <x v="172"/>
    </i>
    <i>
      <x v="173"/>
    </i>
    <i>
      <x v="210"/>
    </i>
    <i>
      <x v="280"/>
    </i>
    <i>
      <x v="298"/>
    </i>
    <i>
      <x v="323"/>
    </i>
    <i>
      <x v="419"/>
    </i>
    <i>
      <x v="442"/>
    </i>
    <i>
      <x v="56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056F21-4969-45A1-A4B2-24F1CC19B99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F3:G14"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axis="axisRow" compact="0" showAll="0" measureFilter="1">
      <items count="363">
        <item x="144"/>
        <item x="340"/>
        <item x="216"/>
        <item x="269"/>
        <item x="57"/>
        <item x="124"/>
        <item x="117"/>
        <item x="127"/>
        <item x="238"/>
        <item x="8"/>
        <item x="155"/>
        <item x="87"/>
        <item x="211"/>
        <item x="153"/>
        <item x="141"/>
        <item x="4"/>
        <item x="122"/>
        <item x="239"/>
        <item x="132"/>
        <item x="357"/>
        <item x="165"/>
        <item x="247"/>
        <item x="326"/>
        <item x="321"/>
        <item x="295"/>
        <item x="255"/>
        <item x="314"/>
        <item x="151"/>
        <item x="275"/>
        <item x="219"/>
        <item x="195"/>
        <item x="121"/>
        <item x="292"/>
        <item x="162"/>
        <item x="308"/>
        <item x="78"/>
        <item x="130"/>
        <item x="296"/>
        <item x="318"/>
        <item x="217"/>
        <item x="336"/>
        <item x="272"/>
        <item x="214"/>
        <item x="202"/>
        <item x="179"/>
        <item x="29"/>
        <item x="205"/>
        <item x="312"/>
        <item x="3"/>
        <item x="232"/>
        <item x="94"/>
        <item x="298"/>
        <item x="354"/>
        <item x="194"/>
        <item x="303"/>
        <item x="229"/>
        <item x="263"/>
        <item x="170"/>
        <item x="90"/>
        <item x="344"/>
        <item x="79"/>
        <item x="230"/>
        <item x="237"/>
        <item x="294"/>
        <item x="244"/>
        <item x="119"/>
        <item x="278"/>
        <item x="291"/>
        <item x="200"/>
        <item x="37"/>
        <item x="254"/>
        <item x="320"/>
        <item x="0"/>
        <item x="118"/>
        <item x="142"/>
        <item x="52"/>
        <item x="242"/>
        <item x="128"/>
        <item x="113"/>
        <item x="257"/>
        <item x="316"/>
        <item x="222"/>
        <item x="51"/>
        <item x="297"/>
        <item x="112"/>
        <item x="351"/>
        <item x="213"/>
        <item x="24"/>
        <item x="284"/>
        <item x="1"/>
        <item x="72"/>
        <item x="54"/>
        <item x="317"/>
        <item x="106"/>
        <item x="83"/>
        <item x="273"/>
        <item x="103"/>
        <item x="203"/>
        <item x="158"/>
        <item x="290"/>
        <item x="111"/>
        <item x="249"/>
        <item x="157"/>
        <item x="231"/>
        <item x="108"/>
        <item x="137"/>
        <item x="61"/>
        <item x="114"/>
        <item x="140"/>
        <item x="264"/>
        <item x="35"/>
        <item x="182"/>
        <item x="330"/>
        <item x="225"/>
        <item x="45"/>
        <item x="12"/>
        <item x="283"/>
        <item x="212"/>
        <item x="13"/>
        <item x="75"/>
        <item x="301"/>
        <item x="105"/>
        <item x="191"/>
        <item x="20"/>
        <item x="313"/>
        <item x="258"/>
        <item x="135"/>
        <item x="86"/>
        <item x="224"/>
        <item x="92"/>
        <item x="248"/>
        <item x="306"/>
        <item x="39"/>
        <item x="47"/>
        <item x="16"/>
        <item x="334"/>
        <item x="241"/>
        <item x="136"/>
        <item x="265"/>
        <item x="55"/>
        <item x="348"/>
        <item x="218"/>
        <item x="315"/>
        <item x="323"/>
        <item x="150"/>
        <item x="6"/>
        <item x="96"/>
        <item x="66"/>
        <item x="304"/>
        <item x="31"/>
        <item x="332"/>
        <item x="5"/>
        <item x="161"/>
        <item x="311"/>
        <item x="49"/>
        <item x="25"/>
        <item x="123"/>
        <item x="209"/>
        <item x="282"/>
        <item x="271"/>
        <item x="80"/>
        <item x="226"/>
        <item x="188"/>
        <item x="223"/>
        <item x="145"/>
        <item x="187"/>
        <item x="341"/>
        <item x="270"/>
        <item x="329"/>
        <item x="82"/>
        <item x="40"/>
        <item x="300"/>
        <item x="32"/>
        <item x="342"/>
        <item x="189"/>
        <item x="252"/>
        <item x="139"/>
        <item x="63"/>
        <item x="101"/>
        <item x="102"/>
        <item x="185"/>
        <item x="350"/>
        <item x="98"/>
        <item x="148"/>
        <item x="36"/>
        <item x="251"/>
        <item x="68"/>
        <item x="335"/>
        <item x="208"/>
        <item x="346"/>
        <item x="30"/>
        <item x="41"/>
        <item x="44"/>
        <item x="347"/>
        <item x="147"/>
        <item x="168"/>
        <item x="110"/>
        <item x="126"/>
        <item x="10"/>
        <item x="33"/>
        <item x="175"/>
        <item x="107"/>
        <item x="169"/>
        <item x="120"/>
        <item x="27"/>
        <item x="156"/>
        <item x="97"/>
        <item x="328"/>
        <item x="48"/>
        <item x="62"/>
        <item x="23"/>
        <item x="235"/>
        <item x="18"/>
        <item x="322"/>
        <item x="60"/>
        <item x="352"/>
        <item x="293"/>
        <item x="215"/>
        <item x="221"/>
        <item x="299"/>
        <item x="95"/>
        <item x="109"/>
        <item x="166"/>
        <item x="201"/>
        <item x="93"/>
        <item x="198"/>
        <item x="333"/>
        <item x="199"/>
        <item x="88"/>
        <item x="89"/>
        <item x="280"/>
        <item x="15"/>
        <item x="204"/>
        <item x="67"/>
        <item x="250"/>
        <item x="77"/>
        <item x="186"/>
        <item x="246"/>
        <item x="234"/>
        <item x="266"/>
        <item x="149"/>
        <item x="172"/>
        <item x="99"/>
        <item x="192"/>
        <item x="305"/>
        <item x="207"/>
        <item x="177"/>
        <item x="160"/>
        <item x="360"/>
        <item x="152"/>
        <item x="268"/>
        <item x="243"/>
        <item x="173"/>
        <item x="159"/>
        <item x="134"/>
        <item x="71"/>
        <item x="125"/>
        <item x="240"/>
        <item x="73"/>
        <item x="21"/>
        <item x="220"/>
        <item x="331"/>
        <item x="43"/>
        <item x="206"/>
        <item x="310"/>
        <item x="138"/>
        <item x="22"/>
        <item x="38"/>
        <item x="324"/>
        <item x="28"/>
        <item x="307"/>
        <item x="50"/>
        <item x="7"/>
        <item x="287"/>
        <item x="327"/>
        <item x="171"/>
        <item x="58"/>
        <item x="178"/>
        <item x="285"/>
        <item x="345"/>
        <item x="267"/>
        <item x="343"/>
        <item x="181"/>
        <item x="261"/>
        <item x="46"/>
        <item x="302"/>
        <item x="262"/>
        <item x="361"/>
        <item x="210"/>
        <item x="338"/>
        <item x="84"/>
        <item x="355"/>
        <item x="42"/>
        <item x="288"/>
        <item x="276"/>
        <item x="197"/>
        <item x="176"/>
        <item x="279"/>
        <item x="116"/>
        <item x="167"/>
        <item x="19"/>
        <item x="76"/>
        <item x="154"/>
        <item x="53"/>
        <item x="64"/>
        <item x="85"/>
        <item x="325"/>
        <item x="337"/>
        <item x="11"/>
        <item x="65"/>
        <item x="183"/>
        <item x="339"/>
        <item x="319"/>
        <item x="164"/>
        <item x="359"/>
        <item x="227"/>
        <item x="349"/>
        <item x="115"/>
        <item x="253"/>
        <item x="2"/>
        <item x="277"/>
        <item x="129"/>
        <item x="174"/>
        <item x="81"/>
        <item x="259"/>
        <item x="196"/>
        <item x="70"/>
        <item x="281"/>
        <item x="17"/>
        <item x="56"/>
        <item x="256"/>
        <item x="34"/>
        <item x="193"/>
        <item x="133"/>
        <item x="286"/>
        <item x="245"/>
        <item x="143"/>
        <item x="69"/>
        <item x="184"/>
        <item x="26"/>
        <item x="74"/>
        <item x="236"/>
        <item x="353"/>
        <item x="131"/>
        <item x="260"/>
        <item x="309"/>
        <item x="358"/>
        <item x="14"/>
        <item x="274"/>
        <item x="356"/>
        <item x="180"/>
        <item x="59"/>
        <item x="228"/>
        <item x="104"/>
        <item x="91"/>
        <item x="163"/>
        <item x="146"/>
        <item x="100"/>
        <item x="190"/>
        <item x="289"/>
        <item x="233"/>
        <item x="9"/>
        <item t="default"/>
      </items>
    </pivotField>
    <pivotField compact="0" showAll="0">
      <items count="4">
        <item x="0"/>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compact="0" showAll="0" defaultSubtotal="0">
      <items count="6">
        <item x="0"/>
        <item x="1"/>
        <item x="2"/>
        <item x="3"/>
        <item x="4"/>
        <item x="5"/>
      </items>
    </pivotField>
  </pivotFields>
  <rowFields count="1">
    <field x="6"/>
  </rowFields>
  <rowItems count="11">
    <i>
      <x/>
    </i>
    <i>
      <x v="4"/>
    </i>
    <i>
      <x v="35"/>
    </i>
    <i>
      <x v="68"/>
    </i>
    <i>
      <x v="138"/>
    </i>
    <i>
      <x v="195"/>
    </i>
    <i>
      <x v="254"/>
    </i>
    <i>
      <x v="296"/>
    </i>
    <i>
      <x v="317"/>
    </i>
    <i>
      <x v="347"/>
    </i>
    <i t="grand">
      <x/>
    </i>
  </rowItems>
  <colItems count="1">
    <i/>
  </colItems>
  <dataFields count="1">
    <dataField name="Sum of Sales" fld="17" baseField="0" baseItem="0" numFmtId="2"/>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A468B-70C8-4DED-A3C4-09963DECB6F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A3:C16" firstHeaderRow="1" firstDataRow="1" firstDataCol="2"/>
  <pivotFields count="24">
    <pivotField compact="0" showAll="0"/>
    <pivotField compact="0" showAll="0"/>
    <pivotField axis="axisRow"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DA03D0-43A0-4921-88B3-7DF57DD310BA}" name="PivotTable8"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A22:B35"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3">
        <item x="0"/>
        <item x="9"/>
        <item x="11"/>
        <item x="2"/>
        <item x="4"/>
        <item x="8"/>
        <item x="10"/>
        <item x="1"/>
        <item x="5"/>
        <item x="7"/>
        <item x="6"/>
        <item x="3"/>
        <item t="default"/>
      </items>
    </pivotField>
    <pivotField dataField="1" compact="0" showAll="0"/>
    <pivotField compact="0" showAll="0" defaultSubtotal="0"/>
    <pivotField compact="0" showAll="0" defaultSubtotal="0"/>
    <pivotField compact="0"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2"/>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E5277F-5381-4856-BCE1-36A886278BF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2">
  <location ref="V6:W10"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axis="axisRow" compact="0" showAll="0">
      <items count="4">
        <item x="0"/>
        <item x="1"/>
        <item x="2"/>
        <item t="default"/>
      </items>
    </pivotField>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defaultSubtotal="0"/>
    <pivotField compact="0" showAll="0" defaultSubtotal="0"/>
    <pivotField compact="0"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B1B89E-1BB8-4D98-B38E-215ABF9E60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5:AH6" firstHeaderRow="0" firstDataRow="1" firstDataCol="0"/>
  <pivotFields count="24">
    <pivotField showAll="0"/>
    <pivotField dataField="1" showAll="0" countASubtotal="1">
      <items count="480">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 t="countA"/>
      </items>
    </pivotField>
    <pivotField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numFmtId="14" showAll="0"/>
    <pivotField showAll="0"/>
    <pivotField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7" baseField="0" baseItem="0"/>
    <dataField name="Count of Order ID" fld="1" subtotal="count" baseField="0" baseItem="0"/>
    <dataField name="Sum of Profit" fld="20" baseField="0" baseItem="0"/>
  </dataFields>
  <formats count="2">
    <format dxfId="3">
      <pivotArea outline="0" collapsedLevelsAreSubtotals="1" fieldPosition="0"/>
    </format>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50EC86-8F54-47F8-BABD-043A78C7734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L6:M12"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compact="0" showAll="0"/>
    <pivotField compact="0" showAll="0"/>
    <pivotField compact="0" showAll="0"/>
    <pivotField axis="axisRow" compact="0" showAll="0" measureFilter="1">
      <items count="18">
        <item x="11"/>
        <item x="9"/>
        <item x="6"/>
        <item x="8"/>
        <item x="0"/>
        <item x="1"/>
        <item x="16"/>
        <item x="12"/>
        <item x="13"/>
        <item x="5"/>
        <item x="2"/>
        <item x="15"/>
        <item x="10"/>
        <item x="7"/>
        <item x="4"/>
        <item x="14"/>
        <item x="3"/>
        <item t="default"/>
      </items>
    </pivotField>
    <pivotField compact="0" showAll="0"/>
    <pivotField dataField="1" compact="0" showAll="0"/>
    <pivotField compact="0" showAll="0"/>
    <pivotField compact="0" showAll="0"/>
    <pivotField compact="0" showAll="0"/>
    <pivotField compact="0" showAll="0" defaultSubtotal="0"/>
    <pivotField compact="0" showAll="0" defaultSubtotal="0"/>
    <pivotField compact="0" showAll="0" defaultSubtotal="0">
      <items count="6">
        <item x="0"/>
        <item x="1"/>
        <item x="2"/>
        <item x="3"/>
        <item x="4"/>
        <item x="5"/>
      </items>
    </pivotField>
  </pivotFields>
  <rowFields count="1">
    <field x="15"/>
  </rowFields>
  <rowItems count="6">
    <i>
      <x v="5"/>
    </i>
    <i>
      <x v="11"/>
    </i>
    <i>
      <x v="13"/>
    </i>
    <i>
      <x v="14"/>
    </i>
    <i>
      <x v="16"/>
    </i>
    <i t="grand">
      <x/>
    </i>
  </rowItems>
  <colItems count="1">
    <i/>
  </colItems>
  <dataFields count="1">
    <dataField name="Sum of Sales" fld="17" baseField="0" baseItem="0" numFmtId="164"/>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7C7F8F-9526-446E-86D3-7E5F9756E45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Q6:R19"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axis="axisRow" compact="0" showAll="0" defaultSubtotal="0">
      <items count="14">
        <item x="0"/>
        <item x="1"/>
        <item x="2"/>
        <item x="3"/>
        <item x="4"/>
        <item x="5"/>
        <item x="6"/>
        <item x="7"/>
        <item x="8"/>
        <item x="9"/>
        <item x="10"/>
        <item x="11"/>
        <item x="12"/>
        <item x="13"/>
      </items>
    </pivotField>
    <pivotField compact="0" showAll="0" defaultSubtotal="0"/>
    <pivotField compact="0"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dataFields>
  <formats count="1">
    <format dxfId="5">
      <pivotArea outline="0" collapsedLevelsAreSubtotals="1" fieldPosition="0"/>
    </format>
  </formats>
  <chartFormats count="2">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E3C1D8-5E52-4BC2-8004-E66BB873CF3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H6:I11"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axis="axisRow" compact="0" showAll="0">
      <items count="5">
        <item x="2"/>
        <item x="3"/>
        <item x="0"/>
        <item x="1"/>
        <item t="default"/>
      </items>
    </pivotField>
    <pivotField compact="0" showAll="0"/>
    <pivotField compact="0" showAll="0"/>
    <pivotField compact="0" showAll="0"/>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defaultSubtotal="0"/>
    <pivotField compact="0" showAll="0" defaultSubtotal="0"/>
    <pivotField compact="0"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Count of Quantity" fld="18" subtotal="count" baseField="4"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EA24B2-2743-4695-B675-145362DCA4F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7">
  <location ref="B6:D10" firstHeaderRow="0"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compact="0" showAll="0"/>
    <pivotField compact="0" showAll="0"/>
    <pivotField axis="axisRow" compact="0" showAll="0">
      <items count="4">
        <item x="0"/>
        <item x="1"/>
        <item x="2"/>
        <item t="default"/>
      </items>
    </pivotField>
    <pivotField compact="0" showAll="0"/>
    <pivotField compact="0" showAll="0"/>
    <pivotField dataField="1" compact="0" showAll="0"/>
    <pivotField compact="0" showAll="0"/>
    <pivotField compact="0" showAll="0"/>
    <pivotField dataField="1" compact="0" showAll="0"/>
    <pivotField compact="0" showAll="0" defaultSubtotal="0"/>
    <pivotField compact="0" showAll="0" defaultSubtotal="0"/>
    <pivotField compact="0" showAll="0" defaultSubtotal="0">
      <items count="6">
        <item x="0"/>
        <item x="1"/>
        <item x="2"/>
        <item x="3"/>
        <item x="4"/>
        <item x="5"/>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AAF077-4462-4C18-93A4-65B74ED88367}" name="PivotTable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3">
  <location ref="Z6:AA11" firstHeaderRow="1" firstDataRow="1" firstDataCol="1"/>
  <pivotFields count="24">
    <pivotField compact="0" showAll="0"/>
    <pivotField compact="0" showAll="0"/>
    <pivotField compact="0" numFmtId="14" showAll="0">
      <items count="374">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compact="0" showAll="0"/>
    <pivotField axis="axisRow" compact="0" showAll="0">
      <items count="5">
        <item x="2"/>
        <item x="3"/>
        <item x="0"/>
        <item x="1"/>
        <item t="default"/>
      </items>
    </pivotField>
    <pivotField compact="0" showAll="0"/>
    <pivotField compact="0" showAll="0"/>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compact="0"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4"/>
  </dataFields>
  <formats count="1">
    <format dxfId="6">
      <pivotArea outline="0" collapsedLevelsAreSubtotals="1" fieldPosition="0"/>
    </format>
  </formats>
  <chartFormats count="1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2" count="1" selected="0">
            <x v="0"/>
          </reference>
        </references>
      </pivotArea>
    </chartFormat>
    <chartFormat chart="11" format="2">
      <pivotArea type="data" outline="0" fieldPosition="0">
        <references count="2">
          <reference field="4294967294" count="1" selected="0">
            <x v="0"/>
          </reference>
          <reference field="12" count="1" selected="0">
            <x v="1"/>
          </reference>
        </references>
      </pivotArea>
    </chartFormat>
    <chartFormat chart="11" format="3">
      <pivotArea type="data" outline="0" fieldPosition="0">
        <references count="2">
          <reference field="4294967294" count="1" selected="0">
            <x v="0"/>
          </reference>
          <reference field="12" count="1" selected="0">
            <x v="2"/>
          </reference>
        </references>
      </pivotArea>
    </chartFormat>
    <chartFormat chart="11" format="4">
      <pivotArea type="data" outline="0" fieldPosition="0">
        <references count="2">
          <reference field="4294967294" count="1" selected="0">
            <x v="0"/>
          </reference>
          <reference field="12"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2" count="1" selected="0">
            <x v="0"/>
          </reference>
        </references>
      </pivotArea>
    </chartFormat>
    <chartFormat chart="22" format="12">
      <pivotArea type="data" outline="0" fieldPosition="0">
        <references count="2">
          <reference field="4294967294" count="1" selected="0">
            <x v="0"/>
          </reference>
          <reference field="12" count="1" selected="0">
            <x v="1"/>
          </reference>
        </references>
      </pivotArea>
    </chartFormat>
    <chartFormat chart="22" format="13">
      <pivotArea type="data" outline="0" fieldPosition="0">
        <references count="2">
          <reference field="4294967294" count="1" selected="0">
            <x v="0"/>
          </reference>
          <reference field="12" count="1" selected="0">
            <x v="2"/>
          </reference>
        </references>
      </pivotArea>
    </chartFormat>
    <chartFormat chart="22"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924194F-DE79-4C35-862F-03455071A673}" sourceName="Segment">
  <pivotTables>
    <pivotTable tabId="2" name="PivotTable7"/>
    <pivotTable tabId="2" name="PivotTable2"/>
    <pivotTable tabId="2" name="PivotTable3"/>
    <pivotTable tabId="2" name="PivotTable4"/>
    <pivotTable tabId="2" name="PivotTable5"/>
    <pivotTable tabId="2" name="PivotTable8"/>
  </pivotTables>
  <data>
    <tabular pivotCacheId="96584634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9FE7925-3D8E-40C1-B16D-72FC902F2B2C}" sourceName="Years (Order Date)">
  <pivotTables>
    <pivotTable tabId="2" name="PivotTable7"/>
    <pivotTable tabId="2" name="PivotTable2"/>
    <pivotTable tabId="2" name="PivotTable3"/>
    <pivotTable tabId="2" name="PivotTable4"/>
    <pivotTable tabId="2" name="PivotTable5"/>
    <pivotTable tabId="2" name="PivotTable8"/>
  </pivotTables>
  <data>
    <tabular pivotCacheId="965846340">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C82309A-75A5-46FA-81BE-7381A6F661F3}" sourceName="State">
  <pivotTables>
    <pivotTable tabId="6" name="PivotTable8"/>
    <pivotTable tabId="6" name="PivotTable1"/>
    <pivotTable tabId="6" name="PivotTable2"/>
    <pivotTable tabId="6" name="PivotTable3"/>
    <pivotTable tabId="6" name="PivotTable4"/>
    <pivotTable tabId="6" name="PivotTable5"/>
    <pivotTable tabId="6" name="PivotTable7"/>
  </pivotTables>
  <data>
    <tabular pivotCacheId="965846340">
      <items count="40">
        <i x="19" s="1"/>
        <i x="16" s="1"/>
        <i x="36" s="1"/>
        <i x="1" s="1"/>
        <i x="22" s="1"/>
        <i x="29" s="1"/>
        <i x="13" s="1"/>
        <i x="2" s="1"/>
        <i x="32" s="1"/>
        <i x="10" s="1"/>
        <i x="14" s="1"/>
        <i x="23" s="1"/>
        <i x="0" s="1"/>
        <i x="28" s="1"/>
        <i x="39" s="1"/>
        <i x="31" s="1"/>
        <i x="12" s="1"/>
        <i x="11" s="1"/>
        <i x="35" s="1"/>
        <i x="25" s="1"/>
        <i x="37" s="1"/>
        <i x="8" s="1"/>
        <i x="33" s="1"/>
        <i x="38" s="1"/>
        <i x="30" s="1"/>
        <i x="27" s="1"/>
        <i x="15" s="1"/>
        <i x="3" s="1"/>
        <i x="24" s="1"/>
        <i x="26" s="1"/>
        <i x="21" s="1"/>
        <i x="9" s="1"/>
        <i x="34" s="1"/>
        <i x="20" s="1"/>
        <i x="18" s="1"/>
        <i x="5" s="1"/>
        <i x="7" s="1"/>
        <i x="17" s="1"/>
        <i x="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D455D7D9-084A-47D0-8CE2-A3705C430194}" sourceName="Years (Order Date)">
  <pivotTables>
    <pivotTable tabId="6" name="PivotTable8"/>
    <pivotTable tabId="6" name="PivotTable1"/>
    <pivotTable tabId="6" name="PivotTable2"/>
    <pivotTable tabId="6" name="PivotTable3"/>
    <pivotTable tabId="6" name="PivotTable4"/>
    <pivotTable tabId="6" name="PivotTable5"/>
    <pivotTable tabId="6" name="PivotTable7"/>
  </pivotTables>
  <data>
    <tabular pivotCacheId="96584634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E5C4B30-43B0-443F-8A25-4394AC77294C}" cache="Slicer_Segment" caption="Segment" style="SlicerStyleDark3" rowHeight="247650"/>
  <slicer name="Years (Order Date)" xr10:uid="{DAC0C45F-7CCD-442C-900C-05EAAE3CEE93}" cache="Slicer_Years__Order_Date" caption="Years (Order Date)"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6F946AB1-19CA-4552-B51F-9AA9916F311B}" cache="Slicer_Segment" caption="Segment" style="SlicerStyleDark3" rowHeight="247650"/>
  <slicer name="Years (Order Date) 1" xr10:uid="{B884D5DF-4414-4DDF-8172-44072323F3DF}" cache="Slicer_Years__Order_Date" caption="Years (Order Date)" style="SlicerStyleDark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9729665-5174-4302-8E8C-3E8C3E1E0CE5}" cache="Slicer_State" caption="State" style="SlicerStyleDark1" rowHeight="247650"/>
  <slicer name="Years (Order Date) 2" xr10:uid="{7D3E72F0-91C7-44D3-A850-C9B2835DE1E3}" cache="Slicer_Years__Order_Date1" caption="Years (Order Date)" style="SlicerStyleDark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6F8CC8F-0C6C-4F77-B7CA-89818742A91E}" cache="Slicer_State" caption="State" style="SlicerStyleDark1" rowHeight="247650"/>
  <slicer name="Years (Order Date) 3" xr10:uid="{5A284E14-9893-4C6B-8AEB-6851F267A0A7}" cache="Slicer_Years__Order_Date1" caption="Years (Order Dat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B4A7-32EB-4DC9-A2AF-B585F8B2FEFD}">
  <dimension ref="A1:U1001"/>
  <sheetViews>
    <sheetView tabSelected="1" zoomScale="64" workbookViewId="0">
      <selection activeCell="W18" sqref="W18"/>
    </sheetView>
  </sheetViews>
  <sheetFormatPr defaultRowHeight="14.4" x14ac:dyDescent="0.3"/>
  <cols>
    <col min="3" max="3" width="15.109375" customWidth="1"/>
    <col min="4" max="4" width="12.6640625" customWidth="1"/>
    <col min="5" max="5" width="13.77734375" customWidth="1"/>
    <col min="6" max="6" width="16.6640625" customWidth="1"/>
    <col min="7" max="7" width="17" customWidth="1"/>
    <col min="8" max="8" width="12.33203125" customWidth="1"/>
    <col min="10" max="10" width="17.44140625" customWidth="1"/>
    <col min="11" max="11" width="11" customWidth="1"/>
    <col min="14" max="14" width="19.109375" customWidth="1"/>
    <col min="15" max="15" width="15.33203125" customWidth="1"/>
    <col min="16" max="16" width="14.88671875" customWidth="1"/>
    <col min="17" max="17" width="40.44140625" customWidth="1"/>
    <col min="21" max="21" width="12.21875" customWidth="1"/>
    <col min="23" max="23" width="15.33203125" customWidth="1"/>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83DD-AF76-4A03-9983-30746C074339}">
  <dimension ref="A3:L35"/>
  <sheetViews>
    <sheetView zoomScale="47" zoomScaleNormal="72" workbookViewId="0">
      <selection activeCell="AC36" sqref="AC36"/>
    </sheetView>
  </sheetViews>
  <sheetFormatPr defaultRowHeight="14.4" x14ac:dyDescent="0.3"/>
  <cols>
    <col min="1" max="2" width="11.88671875" bestFit="1" customWidth="1"/>
    <col min="3" max="3" width="12" bestFit="1" customWidth="1"/>
    <col min="6" max="6" width="68" bestFit="1" customWidth="1"/>
    <col min="7" max="7" width="12.21875" bestFit="1" customWidth="1"/>
    <col min="10" max="10" width="10.77734375" bestFit="1" customWidth="1"/>
    <col min="11" max="11" width="12" bestFit="1" customWidth="1"/>
    <col min="12" max="12" width="11.6640625" bestFit="1" customWidth="1"/>
    <col min="13" max="948" width="10.77734375" bestFit="1" customWidth="1"/>
    <col min="949" max="949" width="10.5546875" bestFit="1" customWidth="1"/>
  </cols>
  <sheetData>
    <row r="3" spans="1:12" x14ac:dyDescent="0.3">
      <c r="A3" s="3" t="s">
        <v>3012</v>
      </c>
      <c r="B3" s="3" t="s">
        <v>2</v>
      </c>
      <c r="C3" t="s">
        <v>2998</v>
      </c>
      <c r="F3" s="3" t="s">
        <v>6</v>
      </c>
      <c r="G3" t="s">
        <v>2998</v>
      </c>
      <c r="J3" s="3" t="s">
        <v>7</v>
      </c>
      <c r="K3" t="s">
        <v>2998</v>
      </c>
      <c r="L3" t="s">
        <v>3011</v>
      </c>
    </row>
    <row r="4" spans="1:12" x14ac:dyDescent="0.3">
      <c r="A4" t="s">
        <v>2999</v>
      </c>
      <c r="C4" s="4">
        <v>13953.075999999994</v>
      </c>
      <c r="F4" t="s">
        <v>1252</v>
      </c>
      <c r="G4" s="4">
        <v>4438.6859999999997</v>
      </c>
      <c r="J4" t="s">
        <v>25</v>
      </c>
      <c r="K4" s="4">
        <v>118554.30340000006</v>
      </c>
      <c r="L4" s="4">
        <v>9367.7051999999985</v>
      </c>
    </row>
    <row r="5" spans="1:12" x14ac:dyDescent="0.3">
      <c r="A5" t="s">
        <v>3000</v>
      </c>
      <c r="C5" s="4">
        <v>2404.3920000000003</v>
      </c>
      <c r="F5" t="s">
        <v>531</v>
      </c>
      <c r="G5" s="4">
        <v>4789.9380000000001</v>
      </c>
      <c r="J5" t="s">
        <v>40</v>
      </c>
      <c r="K5" s="4">
        <v>70821.30180000003</v>
      </c>
      <c r="L5" s="4">
        <v>1976.6129000000008</v>
      </c>
    </row>
    <row r="6" spans="1:12" x14ac:dyDescent="0.3">
      <c r="A6" t="s">
        <v>3001</v>
      </c>
      <c r="C6" s="4">
        <v>12273.429800000002</v>
      </c>
      <c r="F6" t="s">
        <v>678</v>
      </c>
      <c r="G6" s="4">
        <v>10539.896000000001</v>
      </c>
      <c r="J6" t="s">
        <v>101</v>
      </c>
      <c r="K6" s="4">
        <v>51755.162700000015</v>
      </c>
      <c r="L6" s="4">
        <v>7401.8611000000001</v>
      </c>
    </row>
    <row r="7" spans="1:12" x14ac:dyDescent="0.3">
      <c r="A7" t="s">
        <v>3002</v>
      </c>
      <c r="C7" s="4">
        <v>13509.636499999997</v>
      </c>
      <c r="F7" t="s">
        <v>1739</v>
      </c>
      <c r="G7" s="4">
        <v>6412.7699999999995</v>
      </c>
      <c r="J7" t="s">
        <v>2997</v>
      </c>
      <c r="K7" s="4">
        <v>241130.76790000012</v>
      </c>
      <c r="L7" s="4">
        <v>18746.179199999999</v>
      </c>
    </row>
    <row r="8" spans="1:12" x14ac:dyDescent="0.3">
      <c r="A8" t="s">
        <v>3003</v>
      </c>
      <c r="C8" s="4">
        <v>15697.455999999996</v>
      </c>
      <c r="F8" t="s">
        <v>2224</v>
      </c>
      <c r="G8" s="4">
        <v>8167.4199999999992</v>
      </c>
    </row>
    <row r="9" spans="1:12" x14ac:dyDescent="0.3">
      <c r="A9" t="s">
        <v>3004</v>
      </c>
      <c r="C9" s="4">
        <v>24485.696999999993</v>
      </c>
      <c r="F9" t="s">
        <v>1435</v>
      </c>
      <c r="G9" s="4">
        <v>3955.5070000000005</v>
      </c>
    </row>
    <row r="10" spans="1:12" x14ac:dyDescent="0.3">
      <c r="A10" t="s">
        <v>3005</v>
      </c>
      <c r="C10" s="4">
        <v>6843.3879999999999</v>
      </c>
      <c r="F10" t="s">
        <v>1165</v>
      </c>
      <c r="G10" s="4">
        <v>4807.3719999999994</v>
      </c>
    </row>
    <row r="11" spans="1:12" x14ac:dyDescent="0.3">
      <c r="A11" t="s">
        <v>3006</v>
      </c>
      <c r="C11" s="4">
        <v>13081.894999999997</v>
      </c>
      <c r="F11" t="s">
        <v>1513</v>
      </c>
      <c r="G11" s="4">
        <v>4524.9960000000001</v>
      </c>
    </row>
    <row r="12" spans="1:12" x14ac:dyDescent="0.3">
      <c r="A12" t="s">
        <v>3007</v>
      </c>
      <c r="C12" s="4">
        <v>52116.053600000007</v>
      </c>
      <c r="F12" t="s">
        <v>982</v>
      </c>
      <c r="G12" s="4">
        <v>5579.9400000000005</v>
      </c>
    </row>
    <row r="13" spans="1:12" x14ac:dyDescent="0.3">
      <c r="A13" t="s">
        <v>3008</v>
      </c>
      <c r="C13" s="4">
        <v>16506.079499999996</v>
      </c>
      <c r="F13" t="s">
        <v>164</v>
      </c>
      <c r="G13" s="4">
        <v>3795.5880000000006</v>
      </c>
    </row>
    <row r="14" spans="1:12" x14ac:dyDescent="0.3">
      <c r="A14" t="s">
        <v>3009</v>
      </c>
      <c r="C14" s="4">
        <v>36705.698499999999</v>
      </c>
      <c r="F14" t="s">
        <v>2997</v>
      </c>
      <c r="G14" s="4">
        <v>57012.112999999998</v>
      </c>
    </row>
    <row r="15" spans="1:12" x14ac:dyDescent="0.3">
      <c r="A15" t="s">
        <v>3010</v>
      </c>
      <c r="C15" s="4">
        <v>33553.965999999986</v>
      </c>
    </row>
    <row r="16" spans="1:12" x14ac:dyDescent="0.3">
      <c r="A16" t="s">
        <v>2997</v>
      </c>
      <c r="C16" s="4">
        <v>241130.76789999998</v>
      </c>
      <c r="J16" s="3" t="s">
        <v>12</v>
      </c>
      <c r="K16" t="s">
        <v>2998</v>
      </c>
    </row>
    <row r="17" spans="1:11" x14ac:dyDescent="0.3">
      <c r="J17" t="s">
        <v>104</v>
      </c>
      <c r="K17" s="4">
        <v>67009.848399999988</v>
      </c>
    </row>
    <row r="18" spans="1:11" x14ac:dyDescent="0.3">
      <c r="F18" s="3" t="s">
        <v>16</v>
      </c>
      <c r="G18" t="s">
        <v>2998</v>
      </c>
      <c r="J18" t="s">
        <v>147</v>
      </c>
      <c r="K18" s="4">
        <v>59491.641000000025</v>
      </c>
    </row>
    <row r="19" spans="1:11" x14ac:dyDescent="0.3">
      <c r="F19" t="s">
        <v>56</v>
      </c>
      <c r="G19">
        <v>3116.4794999999999</v>
      </c>
      <c r="J19" t="s">
        <v>29</v>
      </c>
      <c r="K19" s="4">
        <v>43563.958499999979</v>
      </c>
    </row>
    <row r="20" spans="1:11" x14ac:dyDescent="0.3">
      <c r="F20" t="s">
        <v>1768</v>
      </c>
      <c r="G20">
        <v>2999.95</v>
      </c>
      <c r="J20" t="s">
        <v>43</v>
      </c>
      <c r="K20" s="4">
        <v>71065.319999999963</v>
      </c>
    </row>
    <row r="21" spans="1:11" x14ac:dyDescent="0.3">
      <c r="F21" t="s">
        <v>1169</v>
      </c>
      <c r="G21">
        <v>3991.98</v>
      </c>
      <c r="J21" t="s">
        <v>2997</v>
      </c>
      <c r="K21" s="4">
        <v>241130.76789999998</v>
      </c>
    </row>
    <row r="22" spans="1:11" x14ac:dyDescent="0.3">
      <c r="A22" s="3" t="s">
        <v>19</v>
      </c>
      <c r="B22" t="s">
        <v>3011</v>
      </c>
      <c r="F22" t="s">
        <v>2227</v>
      </c>
      <c r="G22">
        <v>7999.98</v>
      </c>
    </row>
    <row r="23" spans="1:11" x14ac:dyDescent="0.3">
      <c r="A23">
        <v>0</v>
      </c>
      <c r="B23" s="4">
        <v>28536.485199999985</v>
      </c>
      <c r="F23" t="s">
        <v>1747</v>
      </c>
      <c r="G23">
        <v>6354.95</v>
      </c>
    </row>
    <row r="24" spans="1:11" x14ac:dyDescent="0.3">
      <c r="A24">
        <v>0.1</v>
      </c>
      <c r="B24" s="4">
        <v>1437.4445999999998</v>
      </c>
      <c r="F24" t="s">
        <v>1258</v>
      </c>
      <c r="G24">
        <v>4355.1679999999997</v>
      </c>
    </row>
    <row r="25" spans="1:11" x14ac:dyDescent="0.3">
      <c r="A25">
        <v>0.15</v>
      </c>
      <c r="B25" s="4">
        <v>11.688199999999998</v>
      </c>
      <c r="F25" t="s">
        <v>533</v>
      </c>
      <c r="G25">
        <v>3059.9859999999999</v>
      </c>
    </row>
    <row r="26" spans="1:11" x14ac:dyDescent="0.3">
      <c r="A26">
        <v>0.2</v>
      </c>
      <c r="B26" s="4">
        <v>9074.2289999999921</v>
      </c>
      <c r="F26" t="s">
        <v>684</v>
      </c>
      <c r="G26">
        <v>14279.916000000001</v>
      </c>
    </row>
    <row r="27" spans="1:11" x14ac:dyDescent="0.3">
      <c r="A27">
        <v>0.3</v>
      </c>
      <c r="B27" s="4">
        <v>-929.04529999999988</v>
      </c>
      <c r="F27" t="s">
        <v>909</v>
      </c>
      <c r="G27">
        <v>3965.346</v>
      </c>
    </row>
    <row r="28" spans="1:11" x14ac:dyDescent="0.3">
      <c r="A28">
        <v>0.32</v>
      </c>
      <c r="B28" s="4">
        <v>-411.96040000000005</v>
      </c>
      <c r="F28" t="s">
        <v>166</v>
      </c>
      <c r="G28">
        <v>5479.6956</v>
      </c>
    </row>
    <row r="29" spans="1:11" x14ac:dyDescent="0.3">
      <c r="A29">
        <v>0.4</v>
      </c>
      <c r="B29" s="4">
        <v>-3528.7615999999998</v>
      </c>
      <c r="F29" t="s">
        <v>2997</v>
      </c>
      <c r="G29">
        <v>55603.451099999998</v>
      </c>
    </row>
    <row r="30" spans="1:11" x14ac:dyDescent="0.3">
      <c r="A30">
        <v>0.45</v>
      </c>
      <c r="B30" s="4">
        <v>-1057.6527000000001</v>
      </c>
    </row>
    <row r="31" spans="1:11" x14ac:dyDescent="0.3">
      <c r="A31">
        <v>0.5</v>
      </c>
      <c r="B31" s="4">
        <v>-7837.5184000000008</v>
      </c>
    </row>
    <row r="32" spans="1:11" x14ac:dyDescent="0.3">
      <c r="A32">
        <v>0.6</v>
      </c>
      <c r="B32" s="4">
        <v>-998.70579999999995</v>
      </c>
    </row>
    <row r="33" spans="1:2" x14ac:dyDescent="0.3">
      <c r="A33">
        <v>0.7</v>
      </c>
      <c r="B33" s="4">
        <v>-3744.8598000000002</v>
      </c>
    </row>
    <row r="34" spans="1:2" x14ac:dyDescent="0.3">
      <c r="A34">
        <v>0.8</v>
      </c>
      <c r="B34" s="4">
        <v>-1805.1637999999998</v>
      </c>
    </row>
    <row r="35" spans="1:2" x14ac:dyDescent="0.3">
      <c r="A35" t="s">
        <v>2997</v>
      </c>
      <c r="B35" s="4">
        <v>18746.17919999998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D31F-9798-4569-B0D1-413CBAFD75BA}">
  <dimension ref="A1"/>
  <sheetViews>
    <sheetView showGridLines="0" topLeftCell="H18" zoomScale="47" zoomScaleNormal="67" workbookViewId="0">
      <selection activeCell="L49" sqref="L49"/>
    </sheetView>
  </sheetViews>
  <sheetFormatPr defaultRowHeight="14.4" x14ac:dyDescent="0.3"/>
  <sheetData/>
  <sheetProtection algorithmName="SHA-512" hashValue="U1CCAX1H4lel8/PeMku/1+fqBpV8ofNPG8fZVxWnWGcbfgH7mIQBsi97kfRjnFBmTERKyQJTCTbHlxrCnxM87Q==" saltValue="uCUE5AmgPXt2YBdMfjcxU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1E65-AF4E-4C27-BB5A-C615E190831E}">
  <dimension ref="B5:AH19"/>
  <sheetViews>
    <sheetView topLeftCell="M1" zoomScale="53" workbookViewId="0">
      <selection activeCell="AG35" sqref="AG35"/>
    </sheetView>
  </sheetViews>
  <sheetFormatPr defaultRowHeight="14.4" x14ac:dyDescent="0.3"/>
  <cols>
    <col min="2" max="2" width="16.44140625" bestFit="1" customWidth="1"/>
    <col min="3" max="3" width="18.109375" bestFit="1" customWidth="1"/>
    <col min="4" max="4" width="16.88671875" bestFit="1" customWidth="1"/>
    <col min="8" max="8" width="18.109375" bestFit="1" customWidth="1"/>
    <col min="9" max="9" width="22.5546875" bestFit="1" customWidth="1"/>
    <col min="12" max="12" width="22.5546875" bestFit="1" customWidth="1"/>
    <col min="13" max="13" width="17.109375" bestFit="1" customWidth="1"/>
    <col min="17" max="17" width="29.6640625" bestFit="1" customWidth="1"/>
    <col min="18" max="18" width="16.88671875" bestFit="1" customWidth="1"/>
    <col min="22" max="22" width="16.21875" bestFit="1" customWidth="1"/>
    <col min="23" max="23" width="16.88671875" bestFit="1" customWidth="1"/>
    <col min="26" max="26" width="15.44140625" bestFit="1" customWidth="1"/>
    <col min="27" max="27" width="17.109375" bestFit="1" customWidth="1"/>
    <col min="32" max="32" width="17.109375" bestFit="1" customWidth="1"/>
    <col min="33" max="33" width="22.109375" bestFit="1" customWidth="1"/>
    <col min="34" max="34" width="16.88671875" bestFit="1" customWidth="1"/>
  </cols>
  <sheetData>
    <row r="5" spans="2:34" x14ac:dyDescent="0.3">
      <c r="AF5" t="s">
        <v>2998</v>
      </c>
      <c r="AG5" t="s">
        <v>3014</v>
      </c>
      <c r="AH5" t="s">
        <v>3011</v>
      </c>
    </row>
    <row r="6" spans="2:34" x14ac:dyDescent="0.3">
      <c r="B6" s="3" t="s">
        <v>14</v>
      </c>
      <c r="C6" t="s">
        <v>2998</v>
      </c>
      <c r="D6" t="s">
        <v>3011</v>
      </c>
      <c r="H6" s="3" t="s">
        <v>4</v>
      </c>
      <c r="I6" t="s">
        <v>3013</v>
      </c>
      <c r="L6" s="3" t="s">
        <v>15</v>
      </c>
      <c r="M6" t="s">
        <v>2998</v>
      </c>
      <c r="Q6" s="3" t="s">
        <v>3012</v>
      </c>
      <c r="R6" t="s">
        <v>3011</v>
      </c>
      <c r="V6" s="3" t="s">
        <v>7</v>
      </c>
      <c r="W6" t="s">
        <v>3011</v>
      </c>
      <c r="Z6" s="3" t="s">
        <v>12</v>
      </c>
      <c r="AA6" t="s">
        <v>2998</v>
      </c>
      <c r="AF6" s="4">
        <v>241130.76789999995</v>
      </c>
      <c r="AG6">
        <v>1000</v>
      </c>
      <c r="AH6" s="4">
        <v>18746.179199999984</v>
      </c>
    </row>
    <row r="7" spans="2:34" x14ac:dyDescent="0.3">
      <c r="B7" t="s">
        <v>31</v>
      </c>
      <c r="C7">
        <v>79377.578900000008</v>
      </c>
      <c r="D7">
        <v>-1742.0193000000002</v>
      </c>
      <c r="H7" t="s">
        <v>187</v>
      </c>
      <c r="I7">
        <v>184</v>
      </c>
      <c r="L7" t="s">
        <v>35</v>
      </c>
      <c r="M7" s="5">
        <v>30809.087999999989</v>
      </c>
      <c r="Q7" t="s">
        <v>2999</v>
      </c>
      <c r="R7" s="5">
        <v>1467.3836000000001</v>
      </c>
      <c r="V7" t="s">
        <v>25</v>
      </c>
      <c r="W7">
        <v>9367.7051999999985</v>
      </c>
      <c r="Z7" t="s">
        <v>104</v>
      </c>
      <c r="AA7" s="5">
        <v>67009.848399999988</v>
      </c>
    </row>
    <row r="8" spans="2:34" x14ac:dyDescent="0.3">
      <c r="B8" t="s">
        <v>45</v>
      </c>
      <c r="C8">
        <v>68253.347000000009</v>
      </c>
      <c r="D8">
        <v>12470.728799999984</v>
      </c>
      <c r="H8" t="s">
        <v>1292</v>
      </c>
      <c r="I8">
        <v>17</v>
      </c>
      <c r="L8" t="s">
        <v>683</v>
      </c>
      <c r="M8" s="5">
        <v>32622.115999999998</v>
      </c>
      <c r="Q8" t="s">
        <v>3000</v>
      </c>
      <c r="R8" s="5">
        <v>437.13920000000002</v>
      </c>
      <c r="V8" t="s">
        <v>40</v>
      </c>
      <c r="W8">
        <v>1976.6129000000008</v>
      </c>
      <c r="Z8" t="s">
        <v>147</v>
      </c>
      <c r="AA8" s="5">
        <v>59491.641000000025</v>
      </c>
    </row>
    <row r="9" spans="2:34" x14ac:dyDescent="0.3">
      <c r="B9" t="s">
        <v>70</v>
      </c>
      <c r="C9">
        <v>93499.842000000004</v>
      </c>
      <c r="D9">
        <v>8017.4696999999987</v>
      </c>
      <c r="H9" t="s">
        <v>22</v>
      </c>
      <c r="I9">
        <v>213</v>
      </c>
      <c r="L9" t="s">
        <v>71</v>
      </c>
      <c r="M9" s="5">
        <v>31036.5</v>
      </c>
      <c r="Q9" t="s">
        <v>3001</v>
      </c>
      <c r="R9" s="5">
        <v>3417.4966000000004</v>
      </c>
      <c r="V9" t="s">
        <v>101</v>
      </c>
      <c r="W9">
        <v>7401.8611000000001</v>
      </c>
      <c r="Z9" t="s">
        <v>29</v>
      </c>
      <c r="AA9" s="5">
        <v>43563.958499999979</v>
      </c>
      <c r="AF9" s="4">
        <v>241130.76789999995</v>
      </c>
      <c r="AG9">
        <v>1000</v>
      </c>
      <c r="AH9" s="4">
        <v>18746.179199999984</v>
      </c>
    </row>
    <row r="10" spans="2:34" x14ac:dyDescent="0.3">
      <c r="B10" t="s">
        <v>2997</v>
      </c>
      <c r="C10">
        <v>241130.76790000004</v>
      </c>
      <c r="D10">
        <v>18746.179199999984</v>
      </c>
      <c r="H10" t="s">
        <v>49</v>
      </c>
      <c r="I10">
        <v>586</v>
      </c>
      <c r="L10" t="s">
        <v>58</v>
      </c>
      <c r="M10" s="5">
        <v>21809.635999999999</v>
      </c>
      <c r="Q10" t="s">
        <v>3002</v>
      </c>
      <c r="R10" s="5">
        <v>-1032.3263999999988</v>
      </c>
      <c r="V10" t="s">
        <v>2997</v>
      </c>
      <c r="W10">
        <v>18746.179199999999</v>
      </c>
      <c r="Z10" t="s">
        <v>43</v>
      </c>
      <c r="AA10" s="5">
        <v>71065.319999999963</v>
      </c>
      <c r="AF10" s="6">
        <f>GETPIVOTDATA("Sum of Sales",$AF$5)</f>
        <v>241130.76789999995</v>
      </c>
    </row>
    <row r="11" spans="2:34" x14ac:dyDescent="0.3">
      <c r="H11" t="s">
        <v>2997</v>
      </c>
      <c r="I11">
        <v>1000</v>
      </c>
      <c r="L11" t="s">
        <v>55</v>
      </c>
      <c r="M11" s="5">
        <v>24476.606499999994</v>
      </c>
      <c r="Q11" t="s">
        <v>3003</v>
      </c>
      <c r="R11" s="5">
        <v>3984.2294000000006</v>
      </c>
      <c r="Z11" t="s">
        <v>2997</v>
      </c>
      <c r="AA11" s="5">
        <v>241130.76789999998</v>
      </c>
      <c r="AF11" s="6">
        <f>GETPIVOTDATA("Sum of Profit",$AF$5)</f>
        <v>18746.179199999984</v>
      </c>
    </row>
    <row r="12" spans="2:34" x14ac:dyDescent="0.3">
      <c r="L12" t="s">
        <v>2997</v>
      </c>
      <c r="M12" s="5">
        <v>140753.94649999996</v>
      </c>
      <c r="Q12" t="s">
        <v>3004</v>
      </c>
      <c r="R12" s="5">
        <v>3213.7644000000018</v>
      </c>
      <c r="AF12">
        <f>GETPIVOTDATA("Count of Order ID",$AF$5)</f>
        <v>1000</v>
      </c>
    </row>
    <row r="13" spans="2:34" x14ac:dyDescent="0.3">
      <c r="Q13" t="s">
        <v>3005</v>
      </c>
      <c r="R13" s="5">
        <v>532.92510000000016</v>
      </c>
    </row>
    <row r="14" spans="2:34" x14ac:dyDescent="0.3">
      <c r="Q14" t="s">
        <v>3006</v>
      </c>
      <c r="R14" s="5">
        <v>872.702</v>
      </c>
    </row>
    <row r="15" spans="2:34" x14ac:dyDescent="0.3">
      <c r="Q15" t="s">
        <v>3007</v>
      </c>
      <c r="R15" s="5">
        <v>-40.078399999999661</v>
      </c>
    </row>
    <row r="16" spans="2:34" x14ac:dyDescent="0.3">
      <c r="Q16" t="s">
        <v>3008</v>
      </c>
      <c r="R16" s="5">
        <v>2178.4539999999997</v>
      </c>
    </row>
    <row r="17" spans="17:18" x14ac:dyDescent="0.3">
      <c r="Q17" t="s">
        <v>3009</v>
      </c>
      <c r="R17" s="5">
        <v>553.84499999999866</v>
      </c>
    </row>
    <row r="18" spans="17:18" x14ac:dyDescent="0.3">
      <c r="Q18" t="s">
        <v>3010</v>
      </c>
      <c r="R18" s="5">
        <v>3160.6447000000016</v>
      </c>
    </row>
    <row r="19" spans="17:18" x14ac:dyDescent="0.3">
      <c r="Q19" t="s">
        <v>2997</v>
      </c>
      <c r="R19" s="5">
        <v>18746.179200000006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66FD-BE96-4515-BB7D-9AFF4C07784D}">
  <dimension ref="A1"/>
  <sheetViews>
    <sheetView showGridLines="0" topLeftCell="G20" zoomScale="44" zoomScaleNormal="53" workbookViewId="0">
      <selection activeCell="BD38" sqref="BD38"/>
    </sheetView>
  </sheetViews>
  <sheetFormatPr defaultRowHeight="14.4" x14ac:dyDescent="0.3"/>
  <sheetData/>
  <sheetProtection algorithmName="SHA-512" hashValue="SqOZ/VbVYz8uqSBJcC1jigVxPtySK6XRcNUztlNlP7/2Rs3ejgYuaPIh8ve3aomIf/aiVCeTSCG+oz7R6nydkA==" saltValue="birAs6wSnP2Gio0kXxIIB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minidashboard</vt:lpstr>
      <vt:lpstr>pivot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G.MANI DINESH REDDY</dc:creator>
  <cp:lastModifiedBy>G.MANI DINESH REDDY</cp:lastModifiedBy>
  <dcterms:created xsi:type="dcterms:W3CDTF">2026-06-01T10:32:15Z</dcterms:created>
  <dcterms:modified xsi:type="dcterms:W3CDTF">2026-06-29T04:20:02Z</dcterms:modified>
</cp:coreProperties>
</file>