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2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<sst xmlns="http://schemas.openxmlformats.org/spreadsheetml/2006/main" count="45" uniqueCount="35">
  <si>
    <t>Sno</t>
  </si>
  <si>
    <t>Name</t>
  </si>
  <si>
    <t>Bank name</t>
  </si>
  <si>
    <t>IFSC Code</t>
  </si>
  <si>
    <t>Salaray</t>
  </si>
  <si>
    <t>Account no</t>
  </si>
  <si>
    <r>
      <rPr>
        <b/>
        <sz val="11"/>
        <color theme="1"/>
        <rFont val="Calibri"/>
        <charset val="134"/>
        <scheme val="minor"/>
      </rPr>
      <t>phone numbe</t>
    </r>
    <r>
      <rPr>
        <sz val="11"/>
        <color theme="1"/>
        <rFont val="Calibri"/>
        <charset val="134"/>
        <scheme val="minor"/>
      </rPr>
      <t>r</t>
    </r>
  </si>
  <si>
    <t>valid</t>
  </si>
  <si>
    <t>pancno</t>
  </si>
  <si>
    <t>CHECK</t>
  </si>
  <si>
    <t>Manikanta</t>
  </si>
  <si>
    <t>SBI</t>
  </si>
  <si>
    <t>HD123</t>
  </si>
  <si>
    <t>Susharashan</t>
  </si>
  <si>
    <t>HDF4</t>
  </si>
  <si>
    <t>JHEFKJKEF</t>
  </si>
  <si>
    <t>Gowari</t>
  </si>
  <si>
    <t>HDF7</t>
  </si>
  <si>
    <t>Saiteja</t>
  </si>
  <si>
    <t>HDF10</t>
  </si>
  <si>
    <t>Roshini</t>
  </si>
  <si>
    <t>HDFC</t>
  </si>
  <si>
    <t>HDF5</t>
  </si>
  <si>
    <t>I3R3RLL;</t>
  </si>
  <si>
    <t>Vijay</t>
  </si>
  <si>
    <t>HDF6</t>
  </si>
  <si>
    <t>Bharath</t>
  </si>
  <si>
    <t>BKRPC</t>
  </si>
  <si>
    <t>Ashque</t>
  </si>
  <si>
    <t>HDF9</t>
  </si>
  <si>
    <t>Shiva</t>
  </si>
  <si>
    <t>HDF8</t>
  </si>
  <si>
    <t>HDF3</t>
  </si>
  <si>
    <t>JKEKEFMF</t>
  </si>
  <si>
    <t xml:space="preserve"> 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</si>
</sst>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202124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6" fontId="0" fillId="0" borderId="0" xfId="1">
      <alignment vertical="center"/>
    </xf>
    <xf numFmtId="0" fontId="0" fillId="0" borderId="0" xfId="0" applyFill="1">
      <alignment vertical="center"/>
    </xf>
    <xf numFmtId="0" fontId="3" fillId="0" borderId="0" xfId="0" applyFont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tabSelected="1" workbookViewId="0">
      <selection activeCell="C7" sqref="C7"/>
    </sheetView>
  </sheetViews>
  <sheetFormatPr defaultColWidth="9.14285714285714" defaultRowHeight="15"/>
  <cols>
    <col min="2" max="2" width="10.1428571428571" customWidth="1"/>
    <col min="3" max="3" width="16.1428571428571" customWidth="1"/>
    <col min="4" max="4" width="8.57142857142857" customWidth="1"/>
    <col min="6" max="6" width="12.4285714285714"/>
    <col min="7" max="7" width="11.7142857142857"/>
    <col min="8" max="8" width="14.5714285714286" customWidth="1"/>
    <col min="9" max="9" width="13" customWidth="1"/>
  </cols>
  <sheetData>
    <row r="1" ht="18.75" spans="1:11">
      <c r="A1" s="2" t="s">
        <v>0</v>
      </c>
      <c r="B1" s="2" t="s">
        <v>1</v>
      </c>
      <c r="C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>
      <c r="A2">
        <v>1</v>
      </c>
      <c r="B2" t="s">
        <v>10</v>
      </c>
      <c r="C2" t="s">
        <v>11</v>
      </c>
      <c r="E2" t="s">
        <v>12</v>
      </c>
      <c r="F2" s="4">
        <v>111000</v>
      </c>
      <c r="G2">
        <v>11</v>
      </c>
      <c r="H2">
        <v>87379878</v>
      </c>
      <c r="I2" t="str">
        <f t="shared" ref="I2:I11" si="0">IF(LEN(H2)=10,"valid","Invalid")</f>
        <v>Invalid</v>
      </c>
      <c r="J2">
        <v>898289</v>
      </c>
      <c r="K2" t="b">
        <f>ISTEXT(LEFT(J2,5))</f>
        <v>1</v>
      </c>
    </row>
    <row r="3" spans="1:11">
      <c r="A3">
        <v>2</v>
      </c>
      <c r="B3" t="s">
        <v>13</v>
      </c>
      <c r="C3" t="s">
        <v>11</v>
      </c>
      <c r="E3" t="s">
        <v>14</v>
      </c>
      <c r="F3">
        <v>444000</v>
      </c>
      <c r="G3">
        <f>90/10</f>
        <v>9</v>
      </c>
      <c r="H3">
        <v>94787949</v>
      </c>
      <c r="I3" t="str">
        <f t="shared" si="0"/>
        <v>Invalid</v>
      </c>
      <c r="J3" t="s">
        <v>15</v>
      </c>
      <c r="K3" t="b">
        <f>ISTEXT(LEFT(J3,5))</f>
        <v>1</v>
      </c>
    </row>
    <row r="4" spans="1:11">
      <c r="A4">
        <v>3</v>
      </c>
      <c r="B4" t="s">
        <v>16</v>
      </c>
      <c r="C4" t="s">
        <v>11</v>
      </c>
      <c r="E4" t="s">
        <v>17</v>
      </c>
      <c r="F4">
        <v>77700</v>
      </c>
      <c r="G4">
        <v>-16</v>
      </c>
      <c r="H4">
        <v>899378683</v>
      </c>
      <c r="I4" t="str">
        <f t="shared" si="0"/>
        <v>Invalid</v>
      </c>
      <c r="K4" t="b">
        <f>ISTEXT(LEFT(J4,5))</f>
        <v>1</v>
      </c>
    </row>
    <row r="5" spans="1:11">
      <c r="A5">
        <v>4</v>
      </c>
      <c r="B5" t="s">
        <v>18</v>
      </c>
      <c r="C5" t="s">
        <v>11</v>
      </c>
      <c r="E5" t="s">
        <v>19</v>
      </c>
      <c r="F5">
        <v>89900</v>
      </c>
      <c r="G5">
        <v>10</v>
      </c>
      <c r="H5">
        <v>988989982</v>
      </c>
      <c r="I5" t="str">
        <f t="shared" si="0"/>
        <v>Invalid</v>
      </c>
      <c r="K5" t="b">
        <f>ISTEXT(LEFT(J5,5))</f>
        <v>1</v>
      </c>
    </row>
    <row r="6" spans="1:11">
      <c r="A6">
        <v>5</v>
      </c>
      <c r="B6" t="s">
        <v>20</v>
      </c>
      <c r="C6" t="s">
        <v>21</v>
      </c>
      <c r="E6" t="s">
        <v>22</v>
      </c>
      <c r="F6">
        <v>555000</v>
      </c>
      <c r="G6">
        <v>89</v>
      </c>
      <c r="H6">
        <v>9048984876</v>
      </c>
      <c r="I6" t="str">
        <f t="shared" si="0"/>
        <v>valid</v>
      </c>
      <c r="J6" t="s">
        <v>23</v>
      </c>
      <c r="K6" t="e">
        <f>LEFTTEXT(LEFTTEXT(J6,5),"TRUE","FALSE")</f>
        <v>#NAME?</v>
      </c>
    </row>
    <row r="7" spans="1:11">
      <c r="A7">
        <v>6</v>
      </c>
      <c r="B7" t="s">
        <v>24</v>
      </c>
      <c r="C7" t="s">
        <v>11</v>
      </c>
      <c r="E7" t="s">
        <v>25</v>
      </c>
      <c r="F7">
        <v>666000</v>
      </c>
      <c r="G7" s="5">
        <v>-10</v>
      </c>
      <c r="H7">
        <v>9843989983</v>
      </c>
      <c r="I7" t="str">
        <f t="shared" si="0"/>
        <v>valid</v>
      </c>
      <c r="K7" t="b">
        <f>ISTEXT(LEFT(J7,5))</f>
        <v>1</v>
      </c>
    </row>
    <row r="8" spans="1:11">
      <c r="A8">
        <v>7</v>
      </c>
      <c r="B8" t="s">
        <v>26</v>
      </c>
      <c r="C8" t="s">
        <v>11</v>
      </c>
      <c r="E8" t="s">
        <v>12</v>
      </c>
      <c r="F8">
        <v>222000</v>
      </c>
      <c r="G8">
        <v>19</v>
      </c>
      <c r="H8">
        <v>9876547888</v>
      </c>
      <c r="I8" t="str">
        <f t="shared" si="0"/>
        <v>valid</v>
      </c>
      <c r="J8" s="6" t="s">
        <v>27</v>
      </c>
      <c r="K8" t="b">
        <f>ISTEXT(LEFT(J10,5))</f>
        <v>1</v>
      </c>
    </row>
    <row r="9" spans="1:11">
      <c r="A9">
        <v>8</v>
      </c>
      <c r="B9" t="s">
        <v>28</v>
      </c>
      <c r="C9" t="s">
        <v>11</v>
      </c>
      <c r="E9" t="s">
        <v>29</v>
      </c>
      <c r="F9">
        <v>876000</v>
      </c>
      <c r="G9">
        <v>18</v>
      </c>
      <c r="H9">
        <v>9893989889</v>
      </c>
      <c r="I9" t="str">
        <f t="shared" si="0"/>
        <v>valid</v>
      </c>
      <c r="K9" t="b">
        <f>ISTEXT(LEFT(J9,5))</f>
        <v>1</v>
      </c>
    </row>
    <row r="10" spans="1:11">
      <c r="A10">
        <v>9</v>
      </c>
      <c r="B10" t="s">
        <v>30</v>
      </c>
      <c r="C10" t="s">
        <v>11</v>
      </c>
      <c r="E10" t="s">
        <v>31</v>
      </c>
      <c r="F10">
        <v>89700</v>
      </c>
      <c r="G10">
        <v>17</v>
      </c>
      <c r="H10">
        <v>9897326868</v>
      </c>
      <c r="I10" t="str">
        <f t="shared" si="0"/>
        <v>valid</v>
      </c>
      <c r="K10" t="b">
        <f>ISTEXT(LEFT(J10,5))</f>
        <v>1</v>
      </c>
    </row>
    <row r="11" spans="1:11">
      <c r="A11">
        <v>10</v>
      </c>
      <c r="B11" t="s">
        <v>26</v>
      </c>
      <c r="C11" t="s">
        <v>21</v>
      </c>
      <c r="E11" t="s">
        <v>32</v>
      </c>
      <c r="F11">
        <v>333000</v>
      </c>
      <c r="G11">
        <v>12</v>
      </c>
      <c r="H11">
        <v>43970802098</v>
      </c>
      <c r="I11" t="str">
        <f t="shared" si="0"/>
        <v>Invalid</v>
      </c>
      <c r="J11" t="s">
        <v>33</v>
      </c>
      <c r="K11" t="b">
        <f>ISTEXT(LEFT(J11,5))</f>
        <v>1</v>
      </c>
    </row>
    <row r="12" spans="1:7">
      <c r="A12">
        <v>12</v>
      </c>
      <c r="C12">
        <f>COUNTIF(C1:C10,"SBI")</f>
        <v>8</v>
      </c>
      <c r="G12" s="1">
        <f>SUM(G2:G11)</f>
        <v>159</v>
      </c>
    </row>
    <row r="13" spans="1:7">
      <c r="A13">
        <v>13</v>
      </c>
      <c r="C13">
        <f>COUNTIF(C1:C10,"HDFC")</f>
        <v>1</v>
      </c>
      <c r="G13" t="s">
        <v>34</v>
      </c>
    </row>
    <row r="14" spans="1:1">
      <c r="A14">
        <v>11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</sheetData>
  <sortState ref="A2:C20">
    <sortCondition ref="C2" descending="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showFormulas="1" workbookViewId="0">
      <selection activeCell="A4" sqref="A4"/>
    </sheetView>
  </sheetViews>
  <sheetFormatPr defaultColWidth="9.14285714285714" defaultRowHeight="15" outlineLevelRow="2"/>
  <cols>
    <col min="1" max="1" width="12.8571428571429"/>
  </cols>
  <sheetData>
    <row r="1" spans="1:1">
      <c r="A1" s="1">
        <f>SUM(Sheet1!G3:G11)</f>
        <v>148</v>
      </c>
    </row>
    <row r="2" spans="1:1">
      <c r="A2">
        <f>AVERAGE(Sheet1!G3:G11)</f>
        <v>16.4444444444444</v>
      </c>
    </row>
    <row r="3" spans="1:1">
      <c r="A3" t="e">
        <f>range(Sheet1!G2:G11)</f>
        <v>#NAME?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Manikanta.Maripi</dc:creator>
  <cp:lastModifiedBy>Manikanta.Maripi</cp:lastModifiedBy>
  <dcterms:created xsi:type="dcterms:W3CDTF">2023-08-07T13:06:00Z</dcterms:created>
  <dcterms:modified xsi:type="dcterms:W3CDTF">2023-08-09T08:03:18Z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9A6BDF7C3A1047168225F4A40D1DD0EF_11</vt:lpwstr>
  </property>
  <property fmtid="{D5CDD505-2E9C-101B-9397-08002B2CF9AE}" pid="3" name="KSOProductBuildVer">
    <vt:lpwstr>1033-12.2.0.13110</vt:lpwstr>
  </property>
</Properties>
</file>