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nokut.sharepoint.com/sites/PRO-PROkonomiforvaltning-INT/Delte dokumenter/Private fagskoler/Kontroll 2025/Rapport og metodeark/"/>
    </mc:Choice>
  </mc:AlternateContent>
  <xr:revisionPtr revIDLastSave="23" documentId="8_{C6B9920D-821B-4B85-B5E5-BFD0A7DE2CD2}" xr6:coauthVersionLast="47" xr6:coauthVersionMax="47" xr10:uidLastSave="{27E1771F-4AA2-47F5-9E34-66D589F2038A}"/>
  <bookViews>
    <workbookView xWindow="-110" yWindow="-110" windowWidth="19420" windowHeight="10300" tabRatio="597" firstSheet="2" activeTab="3" xr2:uid="{329E0C78-93D1-4A8B-A763-78002726C0AF}"/>
  </bookViews>
  <sheets>
    <sheet name="Forklaring" sheetId="1" r:id="rId1"/>
    <sheet name="Vurderingsskjema" sheetId="2" r:id="rId2"/>
    <sheet name="Tab_resultat" sheetId="5" r:id="rId3"/>
    <sheet name="Tab_balanse" sheetId="6" r:id="rId4"/>
    <sheet name="Tab Handel med nærstående" sheetId="7" r:id="rId5"/>
    <sheet name="Figurer" sheetId="9" r:id="rId6"/>
    <sheet name="datavalidering"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5" l="1"/>
  <c r="L11" i="5"/>
  <c r="L12" i="5"/>
  <c r="L13" i="5"/>
  <c r="L14" i="5"/>
  <c r="L15" i="5"/>
  <c r="L16" i="5"/>
  <c r="L17" i="5"/>
  <c r="L18" i="5"/>
  <c r="L19" i="5"/>
  <c r="L20" i="5"/>
  <c r="L21" i="5"/>
  <c r="L22" i="5"/>
  <c r="L23" i="5"/>
  <c r="L24" i="5"/>
  <c r="L25" i="5"/>
  <c r="L26" i="5"/>
  <c r="L27" i="5"/>
  <c r="L28" i="5"/>
  <c r="L29" i="5"/>
  <c r="L30" i="5"/>
  <c r="L31" i="5"/>
  <c r="L32" i="5"/>
  <c r="L6" i="5"/>
  <c r="L7" i="5"/>
  <c r="L8" i="5"/>
  <c r="L9" i="5"/>
  <c r="L10" i="5"/>
  <c r="R33" i="5"/>
  <c r="R32" i="5"/>
  <c r="R31" i="5"/>
  <c r="R30" i="5"/>
  <c r="R29" i="5"/>
  <c r="S28" i="5"/>
  <c r="R28" i="5"/>
  <c r="R27" i="5"/>
  <c r="R26" i="5"/>
  <c r="R25" i="5"/>
  <c r="R24" i="5"/>
  <c r="R23" i="5"/>
  <c r="R22" i="5"/>
  <c r="R21" i="5"/>
  <c r="R20" i="5"/>
  <c r="R19" i="5"/>
  <c r="R18" i="5"/>
  <c r="S17" i="5"/>
  <c r="R17" i="5"/>
  <c r="R16" i="5"/>
  <c r="R15" i="5"/>
  <c r="R14" i="5"/>
  <c r="R13" i="5"/>
  <c r="S12" i="5"/>
  <c r="R12" i="5"/>
  <c r="R11" i="5"/>
  <c r="R10" i="5"/>
  <c r="R9" i="5"/>
  <c r="S8" i="5"/>
  <c r="R8" i="5"/>
  <c r="S7" i="5"/>
  <c r="R7" i="5"/>
  <c r="R6" i="5"/>
  <c r="O34" i="5"/>
  <c r="N34" i="5"/>
  <c r="K34" i="5"/>
  <c r="S33" i="5" s="1"/>
  <c r="J34" i="5"/>
  <c r="K32" i="5"/>
  <c r="S32" i="5" s="1"/>
  <c r="J32" i="5"/>
  <c r="K31" i="5"/>
  <c r="S31" i="5" s="1"/>
  <c r="J31" i="5"/>
  <c r="K30" i="5"/>
  <c r="S30" i="5" s="1"/>
  <c r="K29" i="5"/>
  <c r="S29" i="5" s="1"/>
  <c r="J29" i="5"/>
  <c r="K28" i="5"/>
  <c r="K27" i="5"/>
  <c r="S27" i="5" s="1"/>
  <c r="K26" i="5"/>
  <c r="S26" i="5" s="1"/>
  <c r="J26" i="5"/>
  <c r="K25" i="5"/>
  <c r="S25" i="5" s="1"/>
  <c r="J25" i="5"/>
  <c r="K24" i="5"/>
  <c r="S24" i="5" s="1"/>
  <c r="K23" i="5"/>
  <c r="S23" i="5" s="1"/>
  <c r="K22" i="5"/>
  <c r="S22" i="5" s="1"/>
  <c r="K21" i="5"/>
  <c r="S21" i="5" s="1"/>
  <c r="J21" i="5"/>
  <c r="K20" i="5"/>
  <c r="S20" i="5" s="1"/>
  <c r="K19" i="5"/>
  <c r="S19" i="5" s="1"/>
  <c r="J19" i="5"/>
  <c r="K18" i="5"/>
  <c r="S18" i="5" s="1"/>
  <c r="J18" i="5"/>
  <c r="K17" i="5"/>
  <c r="J17" i="5"/>
  <c r="K16" i="5"/>
  <c r="S16" i="5" s="1"/>
  <c r="J16" i="5"/>
  <c r="K15" i="5"/>
  <c r="S15" i="5" s="1"/>
  <c r="J15" i="5"/>
  <c r="K14" i="5"/>
  <c r="S14" i="5" s="1"/>
  <c r="K13" i="5"/>
  <c r="S13" i="5" s="1"/>
  <c r="K12" i="5"/>
  <c r="K11" i="5"/>
  <c r="S11" i="5" s="1"/>
  <c r="K10" i="5"/>
  <c r="S10" i="5" s="1"/>
  <c r="J10" i="5"/>
  <c r="K9" i="5"/>
  <c r="S9" i="5" s="1"/>
  <c r="J9" i="5"/>
  <c r="K7" i="5"/>
  <c r="J7" i="5"/>
  <c r="K6" i="5"/>
  <c r="S6" i="5" s="1"/>
  <c r="J6" i="5"/>
  <c r="G34" i="5"/>
  <c r="F34" i="5"/>
  <c r="C34" i="5"/>
  <c r="B34" i="5"/>
  <c r="T7" i="6"/>
  <c r="T8" i="6"/>
  <c r="T9" i="6"/>
  <c r="T10" i="6"/>
  <c r="T11" i="6"/>
  <c r="T12" i="6"/>
  <c r="T13" i="6"/>
  <c r="T14" i="6"/>
  <c r="T15" i="6"/>
  <c r="T16" i="6"/>
  <c r="T17" i="6"/>
  <c r="T18" i="6"/>
  <c r="T19" i="6"/>
  <c r="T20" i="6"/>
  <c r="T21" i="6"/>
  <c r="T22" i="6"/>
  <c r="T23" i="6"/>
  <c r="T24" i="6"/>
  <c r="T25" i="6"/>
  <c r="T26" i="6"/>
  <c r="T27" i="6"/>
  <c r="T28" i="6"/>
  <c r="T29" i="6"/>
  <c r="T30" i="6"/>
  <c r="T31" i="6"/>
  <c r="T32" i="6"/>
  <c r="T6" i="6"/>
  <c r="V33" i="6"/>
  <c r="W32" i="6"/>
  <c r="V32" i="6"/>
  <c r="W31" i="6"/>
  <c r="V31" i="6"/>
  <c r="W30" i="6"/>
  <c r="V30" i="6"/>
  <c r="W29" i="6"/>
  <c r="V29" i="6"/>
  <c r="W28" i="6"/>
  <c r="V28" i="6"/>
  <c r="W27" i="6"/>
  <c r="V27" i="6"/>
  <c r="W26" i="6"/>
  <c r="V26" i="6"/>
  <c r="W25" i="6"/>
  <c r="V25" i="6"/>
  <c r="W24" i="6"/>
  <c r="V24" i="6"/>
  <c r="W23" i="6"/>
  <c r="V23" i="6"/>
  <c r="W22" i="6"/>
  <c r="V22" i="6"/>
  <c r="W21" i="6"/>
  <c r="V21" i="6"/>
  <c r="W20" i="6"/>
  <c r="V20" i="6"/>
  <c r="W19" i="6"/>
  <c r="V19" i="6"/>
  <c r="W18" i="6"/>
  <c r="V18" i="6"/>
  <c r="W17" i="6"/>
  <c r="V17" i="6"/>
  <c r="W16" i="6"/>
  <c r="V16" i="6"/>
  <c r="W15" i="6"/>
  <c r="V15" i="6"/>
  <c r="W14" i="6"/>
  <c r="V14" i="6"/>
  <c r="W13" i="6"/>
  <c r="V13" i="6"/>
  <c r="W12" i="6"/>
  <c r="V12" i="6"/>
  <c r="W11" i="6"/>
  <c r="V11" i="6"/>
  <c r="W10" i="6"/>
  <c r="V10" i="6"/>
  <c r="W9" i="6"/>
  <c r="V9" i="6"/>
  <c r="W8" i="6"/>
  <c r="V8" i="6"/>
  <c r="W7" i="6"/>
  <c r="V7" i="6"/>
  <c r="W6" i="6"/>
  <c r="V6" i="6"/>
  <c r="R33" i="6"/>
  <c r="S32" i="6"/>
  <c r="R32" i="6"/>
  <c r="S31" i="6"/>
  <c r="R31" i="6"/>
  <c r="S30" i="6"/>
  <c r="R30" i="6"/>
  <c r="S29" i="6"/>
  <c r="R29" i="6"/>
  <c r="S28" i="6"/>
  <c r="R28" i="6"/>
  <c r="S27" i="6"/>
  <c r="R27" i="6"/>
  <c r="S26" i="6"/>
  <c r="R26" i="6"/>
  <c r="S25" i="6"/>
  <c r="R25" i="6"/>
  <c r="S24" i="6"/>
  <c r="R24" i="6"/>
  <c r="S23" i="6"/>
  <c r="R23" i="6"/>
  <c r="S22" i="6"/>
  <c r="R22" i="6"/>
  <c r="S21" i="6"/>
  <c r="R21" i="6"/>
  <c r="S20" i="6"/>
  <c r="R20" i="6"/>
  <c r="S19" i="6"/>
  <c r="R19" i="6"/>
  <c r="S18" i="6"/>
  <c r="R18" i="6"/>
  <c r="S17" i="6"/>
  <c r="R17" i="6"/>
  <c r="S16" i="6"/>
  <c r="R16" i="6"/>
  <c r="S15" i="6"/>
  <c r="R15" i="6"/>
  <c r="S14" i="6"/>
  <c r="R14" i="6"/>
  <c r="S13" i="6"/>
  <c r="R13" i="6"/>
  <c r="S12" i="6"/>
  <c r="R12" i="6"/>
  <c r="S11" i="6"/>
  <c r="R11" i="6"/>
  <c r="S10" i="6"/>
  <c r="R10" i="6"/>
  <c r="S9" i="6"/>
  <c r="R9" i="6"/>
  <c r="S8" i="6"/>
  <c r="R8" i="6"/>
  <c r="S7" i="6"/>
  <c r="R7" i="6"/>
  <c r="S6" i="6"/>
  <c r="R6" i="6"/>
  <c r="O34" i="6"/>
  <c r="N34" i="6"/>
  <c r="K34" i="6"/>
  <c r="J34" i="6"/>
  <c r="G34" i="6"/>
  <c r="F34" i="6"/>
  <c r="C34" i="6"/>
  <c r="B34" i="6"/>
  <c r="X7" i="6"/>
  <c r="Q7" i="6"/>
  <c r="M7" i="6"/>
  <c r="I7" i="6"/>
  <c r="E7" i="6"/>
  <c r="Q7" i="5"/>
  <c r="T7" i="5"/>
  <c r="I7" i="5"/>
  <c r="E7" i="5"/>
  <c r="I32" i="6"/>
  <c r="X13" i="6"/>
  <c r="Q8" i="6"/>
  <c r="Q9" i="6"/>
  <c r="Q10" i="6"/>
  <c r="Q11" i="6"/>
  <c r="Q12" i="6"/>
  <c r="Q13" i="6"/>
  <c r="Q14" i="6"/>
  <c r="Q15" i="6"/>
  <c r="Q16" i="6"/>
  <c r="Q17" i="6"/>
  <c r="Q18" i="6"/>
  <c r="Q19" i="6"/>
  <c r="Q20" i="6"/>
  <c r="Q21" i="6"/>
  <c r="Q22" i="6"/>
  <c r="Q23" i="6"/>
  <c r="Q24" i="6"/>
  <c r="Q25" i="6"/>
  <c r="Q26" i="6"/>
  <c r="Q27" i="6"/>
  <c r="Q28" i="6"/>
  <c r="Q29" i="6"/>
  <c r="Q30" i="6"/>
  <c r="Q31" i="6"/>
  <c r="Q32" i="6"/>
  <c r="Q6" i="6"/>
  <c r="M8" i="6"/>
  <c r="M9" i="6"/>
  <c r="M10" i="6"/>
  <c r="M11" i="6"/>
  <c r="M12" i="6"/>
  <c r="M13" i="6"/>
  <c r="M14" i="6"/>
  <c r="M15" i="6"/>
  <c r="M16" i="6"/>
  <c r="M17" i="6"/>
  <c r="M18" i="6"/>
  <c r="M19" i="6"/>
  <c r="M20" i="6"/>
  <c r="M21" i="6"/>
  <c r="M22" i="6"/>
  <c r="M23" i="6"/>
  <c r="M24" i="6"/>
  <c r="M25" i="6"/>
  <c r="M26" i="6"/>
  <c r="M27" i="6"/>
  <c r="M28" i="6"/>
  <c r="M29" i="6"/>
  <c r="M30" i="6"/>
  <c r="M31" i="6"/>
  <c r="M32" i="6"/>
  <c r="M6" i="6"/>
  <c r="I8" i="6"/>
  <c r="I9" i="6"/>
  <c r="I10" i="6"/>
  <c r="I11" i="6"/>
  <c r="I12" i="6"/>
  <c r="I13" i="6"/>
  <c r="I14" i="6"/>
  <c r="I15" i="6"/>
  <c r="I16" i="6"/>
  <c r="I17" i="6"/>
  <c r="I18" i="6"/>
  <c r="I19" i="6"/>
  <c r="I20" i="6"/>
  <c r="I21" i="6"/>
  <c r="I22" i="6"/>
  <c r="I23" i="6"/>
  <c r="I24" i="6"/>
  <c r="I25" i="6"/>
  <c r="I26" i="6"/>
  <c r="I27" i="6"/>
  <c r="I28" i="6"/>
  <c r="I29" i="6"/>
  <c r="I30" i="6"/>
  <c r="I31" i="6"/>
  <c r="I6" i="6"/>
  <c r="S33" i="6" l="1"/>
  <c r="W33" i="6"/>
  <c r="U7" i="5"/>
  <c r="U7" i="6"/>
  <c r="Y7" i="6"/>
  <c r="M7" i="5"/>
  <c r="X10" i="6"/>
  <c r="X9" i="6" l="1"/>
  <c r="E9" i="6"/>
  <c r="E8" i="6" l="1"/>
  <c r="M8" i="5"/>
  <c r="T8" i="5"/>
  <c r="E8" i="5"/>
  <c r="X6" i="6" l="1"/>
  <c r="E6" i="5" l="1"/>
  <c r="I6" i="5"/>
  <c r="X16" i="6" l="1"/>
  <c r="E16" i="6"/>
  <c r="Q16" i="5"/>
  <c r="I16" i="5"/>
  <c r="E16" i="5"/>
  <c r="X18" i="6"/>
  <c r="Y18" i="6" s="1"/>
  <c r="E18" i="6"/>
  <c r="Q18" i="5"/>
  <c r="T18" i="5"/>
  <c r="U18" i="5" s="1"/>
  <c r="I18" i="5"/>
  <c r="M16" i="5" l="1"/>
  <c r="T16" i="5"/>
  <c r="U16" i="5" s="1"/>
  <c r="U16" i="6"/>
  <c r="Y16" i="6"/>
  <c r="M18" i="5"/>
  <c r="E18" i="5"/>
  <c r="X8" i="6" l="1"/>
  <c r="E10" i="6" l="1"/>
  <c r="E11" i="6"/>
  <c r="E12" i="6"/>
  <c r="E13" i="6"/>
  <c r="E14" i="6"/>
  <c r="E15" i="6"/>
  <c r="E17" i="6"/>
  <c r="E19" i="6"/>
  <c r="E20" i="6"/>
  <c r="E21" i="6"/>
  <c r="E22" i="6"/>
  <c r="E23" i="6"/>
  <c r="E24" i="6"/>
  <c r="E25" i="6"/>
  <c r="E26" i="6"/>
  <c r="E27" i="6"/>
  <c r="E28" i="6"/>
  <c r="E29" i="6"/>
  <c r="E30" i="6"/>
  <c r="E31" i="6"/>
  <c r="E32" i="6"/>
  <c r="E6" i="6"/>
  <c r="E9" i="5"/>
  <c r="E10" i="5"/>
  <c r="E11" i="5"/>
  <c r="E12" i="5"/>
  <c r="E13" i="5"/>
  <c r="E14" i="5"/>
  <c r="E15" i="5"/>
  <c r="E17" i="5"/>
  <c r="E19" i="5"/>
  <c r="E20" i="5"/>
  <c r="E21" i="5"/>
  <c r="E22" i="5"/>
  <c r="E23" i="5"/>
  <c r="E24" i="5"/>
  <c r="E25" i="5"/>
  <c r="E26" i="5"/>
  <c r="E27" i="5"/>
  <c r="E28" i="5"/>
  <c r="E29" i="5"/>
  <c r="E30" i="5"/>
  <c r="E31" i="5"/>
  <c r="E32" i="5"/>
  <c r="I8" i="5"/>
  <c r="I9" i="5"/>
  <c r="I10" i="5"/>
  <c r="I11" i="5"/>
  <c r="I12" i="5"/>
  <c r="I13" i="5"/>
  <c r="I14" i="5"/>
  <c r="I15" i="5"/>
  <c r="I17" i="5"/>
  <c r="I19" i="5"/>
  <c r="I20" i="5"/>
  <c r="I21" i="5"/>
  <c r="I22" i="5"/>
  <c r="I23" i="5"/>
  <c r="I24" i="5"/>
  <c r="I25" i="5"/>
  <c r="I26" i="5"/>
  <c r="I27" i="5"/>
  <c r="I28" i="5"/>
  <c r="I29" i="5"/>
  <c r="I30" i="5"/>
  <c r="I31" i="5"/>
  <c r="I32" i="5"/>
  <c r="Q8" i="5"/>
  <c r="Q9" i="5"/>
  <c r="Q10" i="5"/>
  <c r="Q11" i="5"/>
  <c r="Q12" i="5"/>
  <c r="Q13" i="5"/>
  <c r="Q14" i="5"/>
  <c r="Q15" i="5"/>
  <c r="Q17" i="5"/>
  <c r="Q19" i="5"/>
  <c r="Q20" i="5"/>
  <c r="Q21" i="5"/>
  <c r="Q22" i="5"/>
  <c r="Q23" i="5"/>
  <c r="Q24" i="5"/>
  <c r="Q25" i="5"/>
  <c r="Q26" i="5"/>
  <c r="Q27" i="5"/>
  <c r="Q28" i="5"/>
  <c r="Q29" i="5"/>
  <c r="Q30" i="5"/>
  <c r="Q31" i="5"/>
  <c r="Q32" i="5"/>
  <c r="Q6" i="5"/>
  <c r="P34" i="5" l="1"/>
  <c r="H34" i="5"/>
  <c r="D34" i="5"/>
  <c r="T33" i="6" l="1"/>
  <c r="X33" i="6"/>
  <c r="L34" i="5"/>
  <c r="T33" i="5" s="1"/>
  <c r="X15" i="6" l="1"/>
  <c r="X17" i="6"/>
  <c r="X19" i="6"/>
  <c r="X20" i="6"/>
  <c r="X21" i="6"/>
  <c r="X22" i="6"/>
  <c r="X23" i="6"/>
  <c r="X24" i="6"/>
  <c r="X25" i="6"/>
  <c r="X26" i="6"/>
  <c r="X27" i="6"/>
  <c r="X28" i="6"/>
  <c r="X29" i="6"/>
  <c r="X30" i="6"/>
  <c r="X31" i="6"/>
  <c r="X32" i="6"/>
  <c r="X14" i="6"/>
  <c r="T14" i="5"/>
  <c r="M20" i="5"/>
  <c r="M23" i="5"/>
  <c r="T13" i="5" l="1"/>
  <c r="M13" i="5"/>
  <c r="T24" i="5"/>
  <c r="M24" i="5"/>
  <c r="T21" i="5"/>
  <c r="T32" i="5"/>
  <c r="T15" i="5"/>
  <c r="M14" i="5"/>
  <c r="T25" i="5"/>
  <c r="T31" i="5"/>
  <c r="T19" i="5"/>
  <c r="T30" i="5"/>
  <c r="M30" i="5"/>
  <c r="T29" i="5"/>
  <c r="T28" i="5"/>
  <c r="M28" i="5"/>
  <c r="T27" i="5"/>
  <c r="M27" i="5"/>
  <c r="T23" i="5"/>
  <c r="T22" i="5"/>
  <c r="M22" i="5"/>
  <c r="T17" i="5"/>
  <c r="M17" i="5"/>
  <c r="T20" i="5"/>
  <c r="T26" i="5"/>
  <c r="X12" i="6"/>
  <c r="T12" i="5" l="1"/>
  <c r="M12" i="5"/>
  <c r="X11" i="6"/>
  <c r="T11" i="5"/>
  <c r="M11" i="5" l="1"/>
  <c r="T10" i="5"/>
  <c r="T9" i="5" l="1"/>
  <c r="M9" i="5" l="1"/>
  <c r="T6" i="5" l="1"/>
  <c r="U9" i="6"/>
  <c r="U13" i="6" l="1"/>
  <c r="Y9" i="6"/>
  <c r="U9" i="5" l="1"/>
  <c r="Y13" i="6"/>
  <c r="U13" i="5" l="1"/>
  <c r="U28" i="6"/>
  <c r="U32" i="6" l="1"/>
  <c r="U30" i="6"/>
  <c r="U29" i="6"/>
  <c r="U30" i="5"/>
  <c r="U28" i="5"/>
  <c r="U32" i="5" l="1"/>
  <c r="M32" i="5"/>
  <c r="U29" i="5"/>
  <c r="M29" i="5"/>
  <c r="U27" i="6"/>
  <c r="U27" i="5"/>
  <c r="U24" i="6" l="1"/>
  <c r="U24" i="5"/>
  <c r="Y23" i="6" l="1"/>
  <c r="U23" i="6"/>
  <c r="U23" i="5"/>
  <c r="U22" i="6" l="1"/>
  <c r="U22" i="5"/>
  <c r="U20" i="6" l="1"/>
  <c r="U20" i="5"/>
  <c r="Y17" i="6" l="1"/>
  <c r="U17" i="6"/>
  <c r="U17" i="5"/>
  <c r="U15" i="6" l="1"/>
  <c r="U14" i="6"/>
  <c r="U14" i="5"/>
  <c r="U12" i="6" l="1"/>
  <c r="U12" i="5"/>
  <c r="U8" i="6" l="1"/>
  <c r="U11" i="6"/>
  <c r="U8" i="5"/>
  <c r="U11" i="5"/>
  <c r="Y8" i="6" l="1"/>
  <c r="Y6" i="6" l="1"/>
  <c r="U31" i="6"/>
  <c r="U31" i="5" l="1"/>
  <c r="M31" i="5"/>
  <c r="Y26" i="6"/>
  <c r="U26" i="6"/>
  <c r="U26" i="5" l="1"/>
  <c r="M26" i="5"/>
  <c r="U25" i="6"/>
  <c r="U25" i="5" l="1"/>
  <c r="M25" i="5"/>
  <c r="U21" i="6"/>
  <c r="U21" i="5" l="1"/>
  <c r="M21" i="5"/>
  <c r="Y19" i="6"/>
  <c r="U19" i="6"/>
  <c r="U19" i="5" l="1"/>
  <c r="M19" i="5"/>
  <c r="Y15" i="6"/>
  <c r="U15" i="5" l="1"/>
  <c r="M15" i="5"/>
  <c r="U10" i="6"/>
  <c r="U10" i="5" l="1"/>
  <c r="M10" i="5"/>
  <c r="Y10" i="6" l="1"/>
  <c r="Y11" i="6"/>
  <c r="Y12" i="6"/>
  <c r="Y14" i="6"/>
  <c r="Y20" i="6"/>
  <c r="Y21" i="6"/>
  <c r="Y22" i="6"/>
  <c r="Y24" i="6"/>
  <c r="Y25" i="6"/>
  <c r="Y27" i="6"/>
  <c r="Y28" i="6"/>
  <c r="Y29" i="6"/>
  <c r="Y30" i="6"/>
  <c r="Y31" i="6"/>
  <c r="Y32" i="6"/>
  <c r="U6" i="6"/>
  <c r="M6" i="5" l="1"/>
  <c r="U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tc={B69DB6D6-C930-4937-B6C5-B8C295D873A3}</author>
  </authors>
  <commentList>
    <comment ref="A20" authorId="0" shapeId="0" xr:uid="{B69DB6D6-C930-4937-B6C5-B8C295D873A3}">
      <text>
        <t>[Kommentartråd]
Din versjon av Excel lar deg lese denne kommentartråden. Eventuelle endringer i den vil imidlertid bli fjernet hvis filen åpnes i en nyere versjon av Excel. Finn ut mer: https://go.microsoft.com/fwlink/?linkid=870924
Kommentar:
    Se på akkreditert virksomhet for Hald den 16/8</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tc={A7FE46DF-F64F-48CC-B513-C6BE5CAA8BB6}</author>
  </authors>
  <commentList>
    <comment ref="R9" authorId="0" shapeId="0" xr:uid="{A7FE46DF-F64F-48CC-B513-C6BE5CAA8BB6}">
      <text>
        <t>[Kommentartråd]
Din versjon av Excel lar deg lese denne kommentartråden. Eventuelle endringer i den vil imidlertid bli fjernet hvis filen åpnes i en nyere versjon av Excel. Finn ut mer: https://go.microsoft.com/fwlink/?linkid=870924
Kommentar:
    Avrundingsavvik -455,9 % i dbh</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tc={96FC6352-877D-4B9C-BC00-D528045BBBBF}</author>
    <author>tc={9F7E87F4-CF99-4C90-AC89-84C2C4DEB097}</author>
    <author>tc={1513306C-2C49-4A12-B864-B173602FA250}</author>
    <author>tc={D6078C3A-D266-4793-B0E5-66A10A81879C}</author>
  </authors>
  <commentList>
    <comment ref="B12" authorId="0" shapeId="0" xr:uid="{96FC6352-877D-4B9C-BC00-D528045BBBBF}">
      <text>
        <t>[Kommentartråd]
Din versjon av Excel lar deg lese denne kommentartråden. Eventuelle endringer i den vil imidlertid bli fjernet hvis filen åpnes i en nyere versjon av Excel. Finn ut mer: https://go.microsoft.com/fwlink/?linkid=870924
Kommentar:
    Dbh har skrevet at de ikke har handel eller fordringer</t>
      </text>
    </comment>
    <comment ref="C12" authorId="1" shapeId="0" xr:uid="{9F7E87F4-CF99-4C90-AC89-84C2C4DEB097}">
      <text>
        <t>[Kommentartråd]
Din versjon av Excel lar deg lese denne kommentartråden. Eventuelle endringer i den vil imidlertid bli fjernet hvis filen åpnes i en nyere versjon av Excel. Finn ut mer: https://go.microsoft.com/fwlink/?linkid=870924
Kommentar:
    Dbh har skrevet at de ikke har handel eller fordringer</t>
      </text>
    </comment>
    <comment ref="B29" authorId="2" shapeId="0" xr:uid="{1513306C-2C49-4A12-B864-B173602FA250}">
      <text>
        <t>[Kommentartråd]
Din versjon av Excel lar deg lese denne kommentartråden. Eventuelle endringer i den vil imidlertid bli fjernet hvis filen åpnes i en nyere versjon av Excel. Finn ut mer: https://go.microsoft.com/fwlink/?linkid=870924
Kommentar:
    Forsto ikke om de har utleie av lokaler eller om de selv leier lokaler.
Svar:
    Antar at det er leie, siden det sto fra ifjor</t>
      </text>
    </comment>
    <comment ref="C29" authorId="3" shapeId="0" xr:uid="{D6078C3A-D266-4793-B0E5-66A10A81879C}">
      <text>
        <t>[Kommentartråd]
Din versjon av Excel lar deg lese denne kommentartråden. Eventuelle endringer i den vil imidlertid bli fjernet hvis filen åpnes i en nyere versjon av Excel. Finn ut mer: https://go.microsoft.com/fwlink/?linkid=870924
Kommentar:
    Forsto ikke om de har utleie av lokaler eller om de selv leier lokaler.
Svar:
    Antar at det er leie, siden det sto fra ifjor</t>
      </text>
    </comment>
  </commentList>
</comments>
</file>

<file path=xl/sharedStrings.xml><?xml version="1.0" encoding="utf-8"?>
<sst xmlns="http://schemas.openxmlformats.org/spreadsheetml/2006/main" count="430" uniqueCount="241">
  <si>
    <t>Vurderingspunkter</t>
  </si>
  <si>
    <t>Formålet med vurderingspunktet</t>
  </si>
  <si>
    <t>Dokumentasjon</t>
  </si>
  <si>
    <t>Krav og kontroll</t>
  </si>
  <si>
    <t>Alternativer til konklusjon</t>
  </si>
  <si>
    <t>Merknad</t>
  </si>
  <si>
    <t>Regnskapsmessig skille</t>
  </si>
  <si>
    <t>Vi kontrollerer om fagskolene har fremvist regnskapsmessig skille, jf. forskrift om private universiteter, høyskoler og fagskoler- krav til regnskap mv. § 2 og 3. Vi undersøker om akkreditert del og ikke-akkreditert del fremkommer som egne ansvarssteder i noteopplysninger om segmentregnskap</t>
  </si>
  <si>
    <t>Noteopplysninger i årsregnskapet om regnskapsmessig skille eller om fagskole/fagskoleavdeling i note 21</t>
  </si>
  <si>
    <t>Det er krav om at regnskapssystemet skal innrettes slik at akkreditert del og ikke-akkreditert del av fagskolenes virksomhet er egne ansvarssteder og at segmentregnskapet for ansvarsstdene skal ha noteopplysninger
Vi skal:
*kontrollere hvilke institusjoner som har adskilt regnskap ( i note 21 i oppgjørspakken). Rettssubjekt med egne fagskoleavdelinger skal ha dette, og vi sjekker org. nummer på disse institujonene om det er tvil, og gjelder spesielt studieforbund.  
*Kontrollere om institusjonene har noteopplysninger om segmentregnskapet i henhold til forskrift i note 12 og 21:
-at segmentregnskapet minst inneholder sum inntekter, sum kostnader, driftsresultat, sum netto finansposter og årsresultat (note 21)
-beskrivelse av hva slag virksomhet studietilbud og anne virksomhet er (note 21)
-endring i opptjent og innskutt egenkapital, fordelt på segment (note 12)</t>
  </si>
  <si>
    <t xml:space="preserve">Kontroll av adskilt regnskap:
Antall institusjoner som har rapportert segmentregnskap.
Kontroll av innhold av noter:
- I tråd med egelverket: Insititusjonen har ikke annen virksomhet
- I tråd med regelverket: Begge strekpunktene er omtalt
-Ikke I tråd med regelverket: Har ikke-akkreditert virksomhet, men ikke levert fullstendige opplysninger i note 21 og/eller ikke fordelt egenkapitalen i note 12 
</t>
  </si>
  <si>
    <t>Handel med nærstående</t>
  </si>
  <si>
    <t xml:space="preserve">Private fagskoler kan ikke overfor nærstående gjennomføre avtaler eller på annen måte overføre midler på vilkår som avviker fra det som ville vært fastsatt mellom uavhengige parter. Videre heter det i forskrift om private universiteter, høyskoler og fagskoler - krav til regnskap mv. § 3 bokstav d) at opplysningene skal omfatte transaksjonenes beløp og en beskrivelse av hva slags forhold det er mellom institusjonen og den nærstående part. NOKUT vil undersøke hvem som har handel med nærstående og på hvilket område. </t>
  </si>
  <si>
    <t xml:space="preserve">Note 5 og 6 i årsregnskapet </t>
  </si>
  <si>
    <t xml:space="preserve">Vi skal:
*Oppgi institusjoner som har handel med nærstående, med hvem og type handel 
*Oppgi institusjoner med fordringer og/eller gjeld til nærstående, med hvem og type transaksjon
</t>
  </si>
  <si>
    <t>- Har handel med nærstående.
- Har ikke handel med nærstående.</t>
  </si>
  <si>
    <t>Analyse av lønnsomhet</t>
  </si>
  <si>
    <t>NOKUT sammenstiller hver enkelt virksomhets driftsmargin over de siste årene, og ser på utviklingen i lønnsomheten og DM for 2023. Dette vil gi KD/HK-dir grunnlag for å følge med på økonomien til de private fagskolene</t>
  </si>
  <si>
    <t xml:space="preserve">*Resultatregnskap og driftsresultat
*tabell fra DBH nøkkeltall 
</t>
  </si>
  <si>
    <t>Vi lager en oversikt over driftsmarginen for de tre siste årene og ser på utviklingen (illustreres med piler i tabellen i rapporten). Vi vurderer om driftsmarginen er, lav, middels eller høy for 2023. 
Virksomheter med negativ trend fra 2021 til 2023 og/eller negativ driftsmargin fremheves i rapporten, også ev. de med meget godt resultat. Vi ser også på status for inst. som ble trukket frem i fjorårets rapport. Disse punktene ses i sammenheng med ledelseskommentaren til insititusjonene som blir fremhevet i rapporten (bakgrunn for utviklingen).</t>
  </si>
  <si>
    <t xml:space="preserve">Driftsmargin: 
•	God: ≥ 5 prosent
•	Middels: 3-4,9 prosent
•	Lav: &lt; 3 prosent
• Negativ DM &lt; 0 prosent
Driftsmargin i tabell siste tre år:
- økning 2021 til 2023
- nedgang 2021 til 2023
</t>
  </si>
  <si>
    <t xml:space="preserve">
Vi mangler data for de to første årene for nye institusjoner i 2023, og for disse ser vi kun på 2023. Gjelder også analysen av balansen</t>
  </si>
  <si>
    <t xml:space="preserve">Analyse av institusjonens likviditet  </t>
  </si>
  <si>
    <t xml:space="preserve">NOKUT gjennomfører analyser av virksomhetenes likviditet. Dette muliggjør vurdering av om virksomhetene kan betale løpende utgifter til forfall.  
</t>
  </si>
  <si>
    <t>*Balanseoppstilling  årsregnskap
*DBH-tabell</t>
  </si>
  <si>
    <r>
      <t xml:space="preserve">*Vi lager en oversikt over likviditet </t>
    </r>
    <r>
      <rPr>
        <sz val="10"/>
        <color theme="1"/>
        <rFont val="Calibri"/>
        <family val="2"/>
        <scheme val="minor"/>
      </rPr>
      <t>(likviditetsgrad) til virksomhetene for 2023</t>
    </r>
    <r>
      <rPr>
        <sz val="10"/>
        <rFont val="Calibri"/>
        <family val="2"/>
        <scheme val="minor"/>
      </rPr>
      <t xml:space="preserve">: omløpsmidler / kortsiktig gjeld 
</t>
    </r>
    <r>
      <rPr>
        <sz val="10"/>
        <color rgb="FFFF0000"/>
        <rFont val="Calibri"/>
        <family val="2"/>
        <scheme val="minor"/>
      </rPr>
      <t xml:space="preserve">
</t>
    </r>
  </si>
  <si>
    <t xml:space="preserve">Likviditetsgrad: 
•	God: ≥ 1,5 
•	Middels: 1 - 1,4 
•	Lav: &lt; 1 
</t>
  </si>
  <si>
    <t xml:space="preserve">Analyse av institusjonens soliditet </t>
  </si>
  <si>
    <t xml:space="preserve">  
NOKUT gjennomfører analyser av virksomhetenes soliditet. Dette muliggjør vurdering av hvor solide virksomhetene er, og i hvilken grad de tåler tap
</t>
  </si>
  <si>
    <r>
      <t xml:space="preserve">
Vi lager en oversikt over soliditet (egenkapitalgrad) for 2023:  egenkapital/totalkapital</t>
    </r>
    <r>
      <rPr>
        <sz val="10"/>
        <color rgb="FFFF0000"/>
        <rFont val="Calibri"/>
        <family val="2"/>
        <scheme val="minor"/>
      </rPr>
      <t xml:space="preserve">
</t>
    </r>
  </si>
  <si>
    <t xml:space="preserve"> 
Soliditet (egenkapitalgrad):
•	God: ≥ 18 prosent 
•	Middels: 10 - 17  prosent
•	Lav: &lt; 10 prosent
</t>
  </si>
  <si>
    <t>Analyse av utviklingen av egenkapital (EK)</t>
  </si>
  <si>
    <t>NOKUT foretar en analyse av utviklingen i den totale egenkapitalen for de tre siste årene og gjør også sammenlignende analyser mellom de private fagskolene</t>
  </si>
  <si>
    <t>DBH-tabell</t>
  </si>
  <si>
    <t xml:space="preserve"> Vi skal sammenstille egenkapitalen for de tre siste årene.
Virksomheter med nedgang alle år bør omtales og ev. de med meget høy soliditet. Dette ses i sammenheng med ledelseskommentaren til insititusjonene som blir fremhevet i rapporten (bakgrunn for utviklingen).                    </t>
  </si>
  <si>
    <t>Utvikling i EK:
- økning 2021 til 2023
- nedgang 2021 til 2023</t>
  </si>
  <si>
    <r>
      <rPr>
        <b/>
        <vertAlign val="subscript"/>
        <sz val="14"/>
        <color theme="1"/>
        <rFont val="Calibri"/>
        <family val="2"/>
        <scheme val="minor"/>
      </rPr>
      <t xml:space="preserve">                                                                      Vurderingspunkter
                    Virksomhet</t>
    </r>
    <r>
      <rPr>
        <b/>
        <vertAlign val="superscript"/>
        <sz val="14"/>
        <color theme="1"/>
        <rFont val="Calibri"/>
        <family val="2"/>
        <scheme val="minor"/>
      </rPr>
      <t xml:space="preserve">                                      
       </t>
    </r>
  </si>
  <si>
    <t>Institusjonens lønnsomhet</t>
  </si>
  <si>
    <t xml:space="preserve">Institusjonens likviditet </t>
  </si>
  <si>
    <t xml:space="preserve">Institusjonens soliditet (egenkapitalgrad) </t>
  </si>
  <si>
    <t>Vurdering av oppbygging av den totale egenkapitalen</t>
  </si>
  <si>
    <t>Analyse av DM de tre siste årene</t>
  </si>
  <si>
    <t>DM 2023</t>
  </si>
  <si>
    <t xml:space="preserve">Analyse av institusjonens likviditet </t>
  </si>
  <si>
    <t>Analyse av institusjonens soliditet</t>
  </si>
  <si>
    <t>Analyse av utviklingen av EK</t>
  </si>
  <si>
    <t>Har institusjonen handel m/ nærstående?</t>
  </si>
  <si>
    <t xml:space="preserve">Hvem handelen er med </t>
  </si>
  <si>
    <t xml:space="preserve">Type handel </t>
  </si>
  <si>
    <t xml:space="preserve">Merknad </t>
  </si>
  <si>
    <t>Har institusjonen rapportert regnskapsmessig skille i note 21?</t>
  </si>
  <si>
    <t>Om noteopplysninger er fylt ut (i note 21 eller i resultat)</t>
  </si>
  <si>
    <t>AOF Vestlandet-Agder (AOF Fagskolen)</t>
  </si>
  <si>
    <t>Nedgang 2021 til 2023</t>
  </si>
  <si>
    <t>Middels 3-4,9 %</t>
  </si>
  <si>
    <t>Økning 2021 til 2023</t>
  </si>
  <si>
    <t>Har handel med nærstående</t>
  </si>
  <si>
    <t>Institusjonen har regnskapsmessig skille (annen virksomhet)</t>
  </si>
  <si>
    <t>I tråd med kravet, alle noter er oppgitt.</t>
  </si>
  <si>
    <t>Studieforbundet AOF Norge (Fagskolen AOF Norge)</t>
  </si>
  <si>
    <t>AOF Østfold</t>
  </si>
  <si>
    <t>Middels 10-17,9 %</t>
  </si>
  <si>
    <t>Har ikke handel med nærstående</t>
  </si>
  <si>
    <t>Campus Blå Fagskole AS</t>
  </si>
  <si>
    <t>Ikke aktuell</t>
  </si>
  <si>
    <t xml:space="preserve">Negativ DM &lt; 0 % </t>
  </si>
  <si>
    <t>Lav &lt; 10 %</t>
  </si>
  <si>
    <t>Institusjonen har ikke regnskapsmessig skille (annen virksomhet)</t>
  </si>
  <si>
    <t>Centric IT academy AS</t>
  </si>
  <si>
    <t>Designinstituttet AS</t>
  </si>
  <si>
    <t>Lav &lt; 3 %</t>
  </si>
  <si>
    <t>Det tverrfaglige kunstinstitutt AS</t>
  </si>
  <si>
    <t>Din kompetanse AS</t>
  </si>
  <si>
    <t>Lav &lt; 1</t>
  </si>
  <si>
    <t xml:space="preserve">Stiftelsen Einar Granum Kunstfagskole </t>
  </si>
  <si>
    <t>Stiftelsen Fabrikken Asker Kunstfagskole</t>
  </si>
  <si>
    <t>Fagskolen for bokbransjen</t>
  </si>
  <si>
    <t>Fagskolen GET Academy AS</t>
  </si>
  <si>
    <t>Fagskolen Kristiania AS</t>
  </si>
  <si>
    <t>Middels 1-1,49</t>
  </si>
  <si>
    <t>Folkeuniversitetets fagskole AS</t>
  </si>
  <si>
    <t>Frelsesarmeens offiserskole AS</t>
  </si>
  <si>
    <t>Stabilt</t>
  </si>
  <si>
    <t>Gokstad akademiet AS</t>
  </si>
  <si>
    <t>Hald Internasjonale skole as</t>
  </si>
  <si>
    <t>Ikke i tråd med kravet, notene innehar mangler eller er ikke oppgitt.</t>
  </si>
  <si>
    <t>KBT fagskole AS</t>
  </si>
  <si>
    <t>Kunstfagskolen i Bergen</t>
  </si>
  <si>
    <t xml:space="preserve">Kunstskolen i Stavanger AS </t>
  </si>
  <si>
    <t>Lukas høyere yrkesfagskole AS</t>
  </si>
  <si>
    <t>MedLearn AS</t>
  </si>
  <si>
    <t>Fagskolen Essens AS (tidligere: Menighetsbibelskolen AS )</t>
  </si>
  <si>
    <t xml:space="preserve">Stiftelsen Norsk hestesenter </t>
  </si>
  <si>
    <t xml:space="preserve">Stiftelsen Tisip </t>
  </si>
  <si>
    <t>Stiftelsen Ytre kunstfagskole</t>
  </si>
  <si>
    <t>Flerårig oversikt resultat</t>
  </si>
  <si>
    <t>Kilde: Resultat og balanse i NSD/DBH og Proff forvalt</t>
  </si>
  <si>
    <t>Institusjon</t>
  </si>
  <si>
    <t>Totale driftsinntekter</t>
  </si>
  <si>
    <t>Totale driftskostnader</t>
  </si>
  <si>
    <t>Driftsresultat</t>
  </si>
  <si>
    <t>Årsresultat</t>
  </si>
  <si>
    <t>Driftsmargin</t>
  </si>
  <si>
    <t>-</t>
  </si>
  <si>
    <t>Stiftelsen Fabrikken Asker Kunst-fagskole</t>
  </si>
  <si>
    <t>Hald Internasjonale skole AS</t>
  </si>
  <si>
    <t>Stiftelsen Ålesund kunstfagskole/Ytre kunstfagskole</t>
  </si>
  <si>
    <t>Gjennomsnitt</t>
  </si>
  <si>
    <t>Total</t>
  </si>
  <si>
    <t>Driftsmargin = Driftsresultat/Totale driftsinntekter</t>
  </si>
  <si>
    <t>Flerårig oversikt balanse</t>
  </si>
  <si>
    <t>Omløpsmidler</t>
  </si>
  <si>
    <t>Egenkapital</t>
  </si>
  <si>
    <t>Kortsiktig gjeld</t>
  </si>
  <si>
    <t>Totalkapital</t>
  </si>
  <si>
    <t>Egenkapitalgrad</t>
  </si>
  <si>
    <t>Finansieringsgrad 2 (Likviditetsgrad)</t>
  </si>
  <si>
    <t>Fagskolen Essens AS (tidligere: Menighetsbibelskolen AS)</t>
  </si>
  <si>
    <t>Egenkapitalgrad = Egenkapital/Totalkapital</t>
  </si>
  <si>
    <t>Finansieringsgrad 2 (Likviditetsgrad) = Omløpsmidler/Kortsiktig gjeld</t>
  </si>
  <si>
    <t>Samlet tabell 3 - Handel med nærstående (Beløp i hele tusen) 2023</t>
  </si>
  <si>
    <t> </t>
  </si>
  <si>
    <t>Kilde: note 5 og 6 i oppgjørspakken</t>
  </si>
  <si>
    <t>Har handel med nærstående i 2023 og med hvem</t>
  </si>
  <si>
    <t>Type salg til nærstående part</t>
  </si>
  <si>
    <t>Type kjøp fra nærstående part</t>
  </si>
  <si>
    <t xml:space="preserve">Type fordringer på eier og/eller nærstående </t>
  </si>
  <si>
    <t xml:space="preserve">Type gjeld på eier og/eller nærstående </t>
  </si>
  <si>
    <t>Akkrediterte utdanningstilbud</t>
  </si>
  <si>
    <t>Annen virksomhet</t>
  </si>
  <si>
    <t>Ja</t>
  </si>
  <si>
    <t>Nei</t>
  </si>
  <si>
    <t>Ja. Ikke oppført i note 5 og 6, men Brreg-regnskapet viser at de har fordringer</t>
  </si>
  <si>
    <t>Stiftelsen Ålesund kunstfagskole/ytre kunstfagskole</t>
  </si>
  <si>
    <t>Mellomværende (gjeld/fordring)</t>
  </si>
  <si>
    <t>Aktør</t>
  </si>
  <si>
    <t>Salg</t>
  </si>
  <si>
    <t>Kjøp</t>
  </si>
  <si>
    <t>Regnskapstjenester</t>
  </si>
  <si>
    <t>Kurs, felleskostnader og kursmateriell</t>
  </si>
  <si>
    <t>Langsiktig fordring, investering i selskap (Dreiergaarden AS)</t>
  </si>
  <si>
    <t>Sapio, Studieforbundet AOF Norge og Dreiergaarden AS</t>
  </si>
  <si>
    <t>Langsiktig gjeld</t>
  </si>
  <si>
    <t>Studieforbundet AOF Norge</t>
  </si>
  <si>
    <t>Lunsj, reklame, regnskap, innleie av arbeidskraft, husleie</t>
  </si>
  <si>
    <t>Norsk havbrukssenter AS, Torghatten Aqua AS, Toft Brygge, Campus Blå AS</t>
  </si>
  <si>
    <t>Husleie, IT- og fellestjenester og HW-salg (beløpet går opp med kategorien "salg av tjenester" og sum beløp vil derfor utlignes)</t>
  </si>
  <si>
    <t>Langsiktig gjeld til eier, kortsiktig gjeld til nærstående part</t>
  </si>
  <si>
    <t>Centric IT Professionals AB og AS, Centric IT Solutions AS og AB, Centric IT AS og Centric Nordic Holding AS</t>
  </si>
  <si>
    <t xml:space="preserve">Planlegging, fagplan, undervisningsplan, veiledning, undervisning. Veiledning studenter, lærere og fagansvarlige. Undervisning og veiledning fagbrev. Utleie av lokaler. </t>
  </si>
  <si>
    <t>Eierne (Hilde Halvorsen, Martin Halvorsen), Sens- Eiendom AS</t>
  </si>
  <si>
    <t>Ikke ført mellomværende, men de har fordring på Julio da Silva på 25 609 kr, jf. note 8 i Brreg-regnskapet</t>
  </si>
  <si>
    <t>Eier Julio Jose Fernandes da Silva</t>
  </si>
  <si>
    <t>Fagskolen Get Academy AS</t>
  </si>
  <si>
    <t>Undervisning</t>
  </si>
  <si>
    <t>Get academy AS</t>
  </si>
  <si>
    <t xml:space="preserve">Husleiekostnader, it-tjenester og administrative tjenester </t>
  </si>
  <si>
    <t>kortsiktig fordring (konsernkontoordning) og kortsiktig gjeld (kjøp av tjenester)</t>
  </si>
  <si>
    <t>Kjøp av tjenester (markedsføring og administrasjon) og husleie</t>
  </si>
  <si>
    <t>Kortsiktig fordring på eier</t>
  </si>
  <si>
    <t>Folkeuniversitetet</t>
  </si>
  <si>
    <t>Utleie av lokaler</t>
  </si>
  <si>
    <t>Utleie av transportmidler</t>
  </si>
  <si>
    <t>Mat og andre varer, renhold, regnskapstjenester mm, innleie av ansatte, husleie</t>
  </si>
  <si>
    <t>Ikke fyllt ut tekst, men har kortsiktig gjeld til eier (leverandørgjeld) og kortsiktig fordring på eier (kundefordringer)</t>
  </si>
  <si>
    <t>Frelsesarmeen, Frelsesarmeens Eiendommer AS</t>
  </si>
  <si>
    <t>Salg av tjenester</t>
  </si>
  <si>
    <t xml:space="preserve">Utleie </t>
  </si>
  <si>
    <t>Leie av lokaler, reisekostnader, felleskostnader</t>
  </si>
  <si>
    <t>Kortsiktig gjeld og fordring til eier og nærstående (reise, strøm, komm.avg., forsikring, leie, husleie, felleskostnader)</t>
  </si>
  <si>
    <t>Viderefakturerte lønnskostnader prosjekt</t>
  </si>
  <si>
    <t xml:space="preserve">Leie av lokaler, viderefakturert kostnader drift av kontor </t>
  </si>
  <si>
    <t>Kortsiktig fordring på eier (renter)</t>
  </si>
  <si>
    <t xml:space="preserve"> </t>
  </si>
  <si>
    <t>Ikke oppgitt</t>
  </si>
  <si>
    <t>Kortsiktig og langsiktig (lån) fordring på nærstående parter og renter</t>
  </si>
  <si>
    <t>NKI Fagskoler AS, NKI Kompetanse AS, Intendia Professional as, Intendia Group AS og AB, Junglemap (lisenser)</t>
  </si>
  <si>
    <t>Leie av lokaler</t>
  </si>
  <si>
    <t>Pinsemenigheten Salem (eier)</t>
  </si>
  <si>
    <t>Vesentlige avvik mellom resultatbudsjett og resultatregnskap</t>
  </si>
  <si>
    <t>Lønnsomhet utvikling</t>
  </si>
  <si>
    <t>I tråd med kravet, vesentlig avvik er omtalt</t>
  </si>
  <si>
    <r>
      <t xml:space="preserve">God </t>
    </r>
    <r>
      <rPr>
        <sz val="9"/>
        <color theme="1"/>
        <rFont val="Calibri"/>
        <family val="2"/>
      </rPr>
      <t>≥ 5 %</t>
    </r>
  </si>
  <si>
    <r>
      <t xml:space="preserve">God </t>
    </r>
    <r>
      <rPr>
        <sz val="9"/>
        <color theme="1"/>
        <rFont val="Calibri"/>
        <family val="2"/>
      </rPr>
      <t xml:space="preserve">≥ 1,5 </t>
    </r>
  </si>
  <si>
    <r>
      <t xml:space="preserve">God </t>
    </r>
    <r>
      <rPr>
        <sz val="9"/>
        <color theme="1"/>
        <rFont val="Calibri"/>
        <family val="2"/>
      </rPr>
      <t>≥ 18 %</t>
    </r>
  </si>
  <si>
    <t>I tråd med kravet, omtalt at det ikke er vesentlige avvik</t>
  </si>
  <si>
    <t>Ikke i tråd med kravet, vesentlig avvik er ikke omtalt</t>
  </si>
  <si>
    <t>Fagskolen Diakonova</t>
  </si>
  <si>
    <t>Fagskolen Diakonova AS</t>
  </si>
  <si>
    <t>Visma-lisenser, bedriftshelsetjeneste, regnskaps- og økonomitjenester, administrasjonstjenester</t>
  </si>
  <si>
    <t>IT-tjenester, lønnstjenester</t>
  </si>
  <si>
    <t>Prosjektdeltagelse</t>
  </si>
  <si>
    <t>Kortsiktig fordring på eier, kortsiktig gjeld til eier, kortsiktig gjeld til nærstående part</t>
  </si>
  <si>
    <t>Det norske Diakonhjem, VID Vitenskapelige Høgskole, Diakonhjemmet Omsorg AS, Fagskolen Diakonova Holding AS, Diakonhjemmet Omsorg AS</t>
  </si>
  <si>
    <t>Langsiktig gjeld til eier (Campus Blå AS)</t>
  </si>
  <si>
    <t xml:space="preserve"> Høyskolen Kristiania </t>
  </si>
  <si>
    <t>KBT Kompetanse AS (er underavvikling, jf. Brreg), Kompetansesenter for brukererfaring og tjenesteutvikling KBT (KBT Stiftelsen)</t>
  </si>
  <si>
    <t>Ja. Ikke oppgitt i note 5 og 6, men fra Brreg-regnskapet viser at de har husleie til eier (Pinsemeigneten Salem)</t>
  </si>
  <si>
    <t xml:space="preserve"> Oppbygging av den totale egenkapitalen</t>
  </si>
  <si>
    <t>Tjenester som regnskap, økonomi, management og HR, og leie av lokaler og drift, og ADM/økonomi, HR Salg, digitale løsninger, lisenser</t>
  </si>
  <si>
    <t xml:space="preserve">Einar Granum Kunstfagskole </t>
  </si>
  <si>
    <t>Fagskolen Essens</t>
  </si>
  <si>
    <t>MedLearn</t>
  </si>
  <si>
    <t>Campus Blå Fagskole</t>
  </si>
  <si>
    <t>Tisip</t>
  </si>
  <si>
    <t>Fabrikken Asker Kunst-fagskole</t>
  </si>
  <si>
    <t xml:space="preserve">Kunstskolen i Stavanger </t>
  </si>
  <si>
    <t>Ytre kunstfagskole</t>
  </si>
  <si>
    <t xml:space="preserve">Det tverrfaglige kunstinstitutt </t>
  </si>
  <si>
    <t>KBT fagskole</t>
  </si>
  <si>
    <t xml:space="preserve">Centric IT academy </t>
  </si>
  <si>
    <t>Lukas høyere yrkesfagskole</t>
  </si>
  <si>
    <t>Hald Internasjonale skole</t>
  </si>
  <si>
    <t xml:space="preserve">Designinstituttet </t>
  </si>
  <si>
    <t>Fagskolen GET Academy</t>
  </si>
  <si>
    <t xml:space="preserve">Gokstad akademiet </t>
  </si>
  <si>
    <t>AOF Fagskolen</t>
  </si>
  <si>
    <t>Fagskolen Kristiania</t>
  </si>
  <si>
    <t xml:space="preserve">Folkeuniversitetets fagskole </t>
  </si>
  <si>
    <t xml:space="preserve">Norsk hestesenter </t>
  </si>
  <si>
    <t xml:space="preserve">Frelsesarmeens offiserskole </t>
  </si>
  <si>
    <t>Din kompetanse</t>
  </si>
  <si>
    <t>Likviditet 2023</t>
  </si>
  <si>
    <t>Soliditet 2023</t>
  </si>
  <si>
    <t xml:space="preserve">Tisip </t>
  </si>
  <si>
    <t>Kunstskolen i Stavanger</t>
  </si>
  <si>
    <t>Gokstad akademiet</t>
  </si>
  <si>
    <t>Designinstituttet</t>
  </si>
  <si>
    <t>Centric IT academy</t>
  </si>
  <si>
    <t>Folkeuniversitetets fagskole</t>
  </si>
  <si>
    <t>Frelsesarmeens offiserskole</t>
  </si>
  <si>
    <t>Strømmestiftelsen, Norges Kristelige Student- og Skoleungdomslag (NKSS), Det norske Misjonsselskap (NMS), Opplev Hald AS</t>
  </si>
  <si>
    <t>Endring i prosent
2023
--&gt;2024</t>
  </si>
  <si>
    <t>Endring i prosent-poeng
2023
--&gt; 2024</t>
  </si>
  <si>
    <t>Endring (nivå)
2023
--&gt; 2024</t>
  </si>
  <si>
    <t>DM 2024</t>
  </si>
  <si>
    <t>Endring i prosent-poeng
2023
--&gt;2024</t>
  </si>
  <si>
    <t>Har handel med nærstående i 2024 og med hvem</t>
  </si>
  <si>
    <t>Tirna (AOF Vestlandet-Agder/ AOF Fagskolen)</t>
  </si>
  <si>
    <t>Det er oppgitt tall for 2022 og 2023 for nye fagskoler som er inkludert i kontrollen fra 2023 (hvis tallene er oppgitt i regnskapet)</t>
  </si>
  <si>
    <t>Det er oppgitt tall for 2022 og 2023 for nye fagskoler som er inkludert i kontrollen fra 2024 (hvis disse er oppgitt i regnskapet)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</si>
</sst>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
    <numFmt numFmtId="165" formatCode="0.0"/>
    <numFmt numFmtId="166" formatCode="_ * #,##0.00_ ;_ * \-#,##0.00_ ;_ * &quot;-&quot;??_ ;_ @_ "/>
    <numFmt numFmtId="167" formatCode="#,##0.000"/>
  </numFmts>
  <fonts count="63"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0"/>
      <color theme="1"/>
      <name val="Calibri Light"/>
      <family val="2"/>
      <scheme val="major"/>
    </font>
    <font>
      <sz val="10"/>
      <color theme="1"/>
      <name val="Calibri Light"/>
      <family val="2"/>
      <scheme val="major"/>
    </font>
    <font>
      <b/>
      <sz val="10"/>
      <color theme="1"/>
      <name val="Calibri"/>
      <family val="2"/>
      <scheme val="minor"/>
    </font>
    <font>
      <sz val="10"/>
      <color theme="1"/>
      <name val="Calibri"/>
      <family val="2"/>
      <scheme val="minor"/>
    </font>
    <font>
      <sz val="12"/>
      <color theme="1"/>
      <name val="Calibri"/>
      <family val="2"/>
      <scheme val="minor"/>
    </font>
    <font>
      <sz val="10"/>
      <name val="Arial"/>
      <family val="2"/>
    </font>
    <font>
      <sz val="11"/>
      <color rgb="FF000000"/>
      <name val="Calibri"/>
      <family val="2"/>
      <scheme val="minor"/>
    </font>
    <font>
      <sz val="11"/>
      <color rgb="FF000000"/>
      <name val="Calibri"/>
      <family val="2"/>
    </font>
    <font>
      <b/>
      <sz val="12"/>
      <color rgb="FFFFFFFF"/>
      <name val="Calibri"/>
      <family val="2"/>
    </font>
    <font>
      <sz val="9"/>
      <color theme="1"/>
      <name val="Calibri"/>
      <family val="2"/>
      <scheme val="minor"/>
    </font>
    <font>
      <b/>
      <sz val="10"/>
      <color theme="0"/>
      <name val="Calibri"/>
      <family val="2"/>
      <scheme val="minor"/>
    </font>
    <font>
      <sz val="10"/>
      <color theme="0"/>
      <name val="Calibri"/>
      <family val="2"/>
      <scheme val="minor"/>
    </font>
    <font>
      <sz val="10"/>
      <name val="Calibri"/>
      <family val="2"/>
      <scheme val="minor"/>
    </font>
    <font>
      <b/>
      <sz val="10"/>
      <name val="Calibri"/>
      <family val="2"/>
      <scheme val="minor"/>
    </font>
    <font>
      <b/>
      <sz val="11"/>
      <color rgb="FF000000"/>
      <name val="Calibri"/>
      <family val="2"/>
      <scheme val="minor"/>
    </font>
    <font>
      <b/>
      <sz val="9"/>
      <color rgb="FF000000"/>
      <name val="Calibri"/>
      <family val="2"/>
      <scheme val="minor"/>
    </font>
    <font>
      <b/>
      <vertAlign val="superscript"/>
      <sz val="10"/>
      <color theme="1"/>
      <name val="Calibri"/>
      <family val="2"/>
      <scheme val="minor"/>
    </font>
    <font>
      <sz val="8"/>
      <name val="Calibri"/>
      <family val="2"/>
      <scheme val="minor"/>
    </font>
    <font>
      <sz val="10"/>
      <color rgb="FFFF0000"/>
      <name val="Calibri"/>
      <family val="2"/>
      <scheme val="minor"/>
    </font>
    <font>
      <sz val="9"/>
      <color theme="1"/>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indexed="8"/>
      <name val="Calibri"/>
      <family val="2"/>
    </font>
    <font>
      <b/>
      <sz val="11"/>
      <color indexed="8"/>
      <name val="Calibri"/>
      <family val="2"/>
    </font>
    <font>
      <sz val="11"/>
      <color indexed="10"/>
      <name val="Calibri"/>
      <family val="2"/>
    </font>
    <font>
      <b/>
      <sz val="18"/>
      <color theme="3"/>
      <name val="Calibri Light"/>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indexed="8"/>
      <name val="Arial"/>
      <family val="2"/>
    </font>
    <font>
      <b/>
      <vertAlign val="subscript"/>
      <sz val="14"/>
      <color theme="1"/>
      <name val="Calibri"/>
      <family val="2"/>
      <scheme val="minor"/>
    </font>
    <font>
      <b/>
      <vertAlign val="superscript"/>
      <sz val="14"/>
      <color theme="1"/>
      <name val="Calibri"/>
      <family val="2"/>
      <scheme val="minor"/>
    </font>
    <font>
      <sz val="10"/>
      <color indexed="8"/>
      <name val="Calibri"/>
      <family val="2"/>
      <scheme val="minor"/>
    </font>
    <font>
      <sz val="10"/>
      <color rgb="FF000000"/>
      <name val="Calibri"/>
      <family val="2"/>
      <scheme val="minor"/>
    </font>
    <font>
      <sz val="11"/>
      <name val="Calibri"/>
      <family val="2"/>
      <scheme val="minor"/>
    </font>
    <font>
      <sz val="9"/>
      <color theme="1"/>
      <name val="Segoe UI"/>
      <family val="2"/>
    </font>
  </fonts>
  <fills count="6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rgb="FF203764"/>
        <bgColor rgb="FF000000"/>
      </patternFill>
    </fill>
    <fill>
      <patternFill patternType="solid">
        <fgColor rgb="FFD9E1F2"/>
        <bgColor rgb="FF000000"/>
      </patternFill>
    </fill>
    <fill>
      <patternFill patternType="solid">
        <fgColor rgb="FFFFFFFF"/>
        <bgColor rgb="FF000000"/>
      </patternFill>
    </fill>
    <fill>
      <patternFill patternType="solid">
        <fgColor theme="8"/>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s>
  <borders count="2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ck">
        <color theme="3" tint="-0.499984740745262"/>
      </left>
      <right style="thick">
        <color theme="3" tint="-0.499984740745262"/>
      </right>
      <top/>
      <bottom style="thin">
        <color theme="3" tint="-0.499984740745262"/>
      </bottom>
      <diagonal/>
    </border>
    <border>
      <left style="thick">
        <color theme="3" tint="-0.499984740745262"/>
      </left>
      <right style="thick">
        <color theme="3" tint="-0.499984740745262"/>
      </right>
      <top style="thin">
        <color theme="3" tint="-0.499984740745262"/>
      </top>
      <bottom style="thin">
        <color theme="3" tint="-0.499984740745262"/>
      </bottom>
      <diagonal/>
    </border>
    <border>
      <left style="thick">
        <color theme="3" tint="-0.499984740745262"/>
      </left>
      <right style="thick">
        <color theme="3" tint="-0.499984740745262"/>
      </right>
      <top style="thick">
        <color theme="3" tint="-0.499984740745262"/>
      </top>
      <bottom/>
      <diagonal/>
    </border>
    <border>
      <left style="thick">
        <color theme="3" tint="-0.499984740745262"/>
      </left>
      <right style="thick">
        <color theme="3" tint="-0.499984740745262"/>
      </right>
      <top style="hair">
        <color theme="3" tint="-0.499984740745262"/>
      </top>
      <bottom style="thick">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hair">
        <color theme="3" tint="-0.499984740745262"/>
      </left>
      <right/>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thick">
        <color theme="3" tint="-0.499984740745262"/>
      </left>
      <right style="thick">
        <color theme="3" tint="-0.499984740745262"/>
      </right>
      <top/>
      <bottom/>
      <diagonal/>
    </border>
    <border>
      <left style="hair">
        <color theme="3" tint="-0.499984740745262"/>
      </left>
      <right style="thin">
        <color theme="3" tint="-0.499984740745262"/>
      </right>
      <top style="thick">
        <color theme="3" tint="-0.499984740745262"/>
      </top>
      <bottom style="hair">
        <color theme="3" tint="-0.499984740745262"/>
      </bottom>
      <diagonal/>
    </border>
    <border diagonalUp="1">
      <left style="hair">
        <color theme="3" tint="-0.499984740745262"/>
      </left>
      <right/>
      <top style="thick">
        <color theme="3" tint="-0.499984740745262"/>
      </top>
      <bottom style="hair">
        <color theme="3" tint="-0.499984740745262"/>
      </bottom>
      <diagonal style="hair">
        <color theme="3" tint="-0.499984740745262"/>
      </diagonal>
    </border>
    <border>
      <left style="hair">
        <color theme="3" tint="-0.499984740745262"/>
      </left>
      <right/>
      <top style="thick">
        <color theme="3" tint="-0.499984740745262"/>
      </top>
      <bottom style="hair">
        <color theme="3" tint="-0.499984740745262"/>
      </bottom>
      <diagonal/>
    </border>
    <border diagonalUp="1">
      <left style="hair">
        <color theme="3" tint="-0.499984740745262"/>
      </left>
      <right style="thick">
        <color theme="3" tint="-0.499984740745262"/>
      </right>
      <top style="hair">
        <color theme="3" tint="-0.499984740745262"/>
      </top>
      <bottom style="thick">
        <color theme="3" tint="-0.499984740745262"/>
      </bottom>
      <diagonal style="hair">
        <color theme="3" tint="-0.499984740745262"/>
      </diagonal>
    </border>
    <border>
      <left/>
      <right/>
      <top style="thick">
        <color theme="3" tint="-0.499984740745262"/>
      </top>
      <bottom style="hair">
        <color theme="3" tint="-0.499984740745262"/>
      </bottom>
      <diagonal/>
    </border>
    <border>
      <left/>
      <right style="hair">
        <color rgb="FF222B35"/>
      </right>
      <top/>
      <bottom style="thin">
        <color rgb="FF222B35"/>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right/>
      <top style="thin">
        <color theme="3" tint="-0.499984740745262"/>
      </top>
      <bottom style="thin">
        <color theme="3" tint="-0.499984740745262"/>
      </bottom>
      <diagonal/>
    </border>
    <border>
      <left/>
      <right/>
      <top style="thick">
        <color theme="3" tint="-0.499984740745262"/>
      </top>
      <bottom/>
      <diagonal/>
    </border>
    <border>
      <left style="thick">
        <color theme="3" tint="-0.499984740745262"/>
      </left>
      <right style="thick">
        <color theme="3" tint="-0.499984740745262"/>
      </right>
      <top style="thin">
        <color theme="3" tint="-0.499984740745262"/>
      </top>
      <bottom style="thin">
        <color indexed="64"/>
      </bottom>
      <diagonal/>
    </border>
    <border>
      <left style="thick">
        <color theme="3" tint="-0.499984740745262"/>
      </left>
      <right style="thick">
        <color theme="3" tint="-0.499984740745262"/>
      </right>
      <top style="thin">
        <color indexed="64"/>
      </top>
      <bottom style="thin">
        <color indexed="64"/>
      </bottom>
      <diagonal/>
    </border>
    <border>
      <left style="thin">
        <color theme="3" tint="-0.499984740745262"/>
      </left>
      <right style="thin">
        <color indexed="64"/>
      </right>
      <top style="thin">
        <color indexed="64"/>
      </top>
      <bottom style="thin">
        <color indexed="64"/>
      </bottom>
      <diagonal/>
    </border>
    <border>
      <left style="hair">
        <color theme="3" tint="-0.499984740745262"/>
      </left>
      <right style="hair">
        <color theme="3" tint="-0.499984740745262"/>
      </right>
      <top style="thin">
        <color theme="3" tint="-0.499984740745262"/>
      </top>
      <bottom style="thick">
        <color indexed="64"/>
      </bottom>
      <diagonal/>
    </border>
    <border>
      <left style="hair">
        <color theme="3" tint="-0.499984740745262"/>
      </left>
      <right style="thin">
        <color indexed="64"/>
      </right>
      <top style="thin">
        <color theme="3" tint="-0.499984740745262"/>
      </top>
      <bottom style="thin">
        <color theme="3" tint="-0.499984740745262"/>
      </bottom>
      <diagonal/>
    </border>
    <border>
      <left style="hair">
        <color theme="3" tint="-0.499984740745262"/>
      </left>
      <right style="thin">
        <color indexed="64"/>
      </right>
      <top style="thick">
        <color theme="3" tint="-0.499984740745262"/>
      </top>
      <bottom style="hair">
        <color theme="3" tint="-0.499984740745262"/>
      </bottom>
      <diagonal/>
    </border>
    <border>
      <left style="hair">
        <color theme="3" tint="-0.499984740745262"/>
      </left>
      <right style="hair">
        <color indexed="64"/>
      </right>
      <top style="thin">
        <color theme="3" tint="-0.499984740745262"/>
      </top>
      <bottom style="thin">
        <color theme="3" tint="-0.499984740745262"/>
      </bottom>
      <diagonal/>
    </border>
    <border>
      <left style="hair">
        <color theme="3" tint="-0.499984740745262"/>
      </left>
      <right style="thick">
        <color indexed="64"/>
      </right>
      <top style="thin">
        <color theme="3" tint="-0.499984740745262"/>
      </top>
      <bottom style="thin">
        <color theme="3" tint="-0.499984740745262"/>
      </bottom>
      <diagonal/>
    </border>
    <border>
      <left style="medium">
        <color indexed="64"/>
      </left>
      <right/>
      <top style="thin">
        <color theme="3" tint="-0.499984740745262"/>
      </top>
      <bottom style="thin">
        <color theme="3" tint="-0.499984740745262"/>
      </bottom>
      <diagonal/>
    </border>
    <border diagonalDown="1">
      <left style="thin">
        <color indexed="64"/>
      </left>
      <right style="thin">
        <color indexed="64"/>
      </right>
      <top style="thin">
        <color indexed="64"/>
      </top>
      <bottom style="thin">
        <color indexed="64"/>
      </bottom>
      <diagonal style="thin">
        <color indexed="64"/>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bottom style="thin">
        <color rgb="FF222B35"/>
      </bottom>
      <diagonal/>
    </border>
    <border>
      <left/>
      <right style="hair">
        <color rgb="FF222B35"/>
      </right>
      <top/>
      <bottom style="thick">
        <color indexed="64"/>
      </bottom>
      <diagonal/>
    </border>
    <border>
      <left/>
      <right style="thick">
        <color indexed="64"/>
      </right>
      <top/>
      <bottom style="thick">
        <color indexed="64"/>
      </bottom>
      <diagonal/>
    </border>
    <border>
      <left style="thick">
        <color theme="3" tint="-0.499984740745262"/>
      </left>
      <right/>
      <top style="thick">
        <color theme="3" tint="-0.499984740745262"/>
      </top>
      <bottom style="hair">
        <color theme="4" tint="-0.499984740745262"/>
      </bottom>
      <diagonal/>
    </border>
    <border>
      <left/>
      <right/>
      <top style="thick">
        <color theme="3" tint="-0.499984740745262"/>
      </top>
      <bottom style="hair">
        <color theme="4" tint="-0.499984740745262"/>
      </bottom>
      <diagonal/>
    </border>
    <border>
      <left/>
      <right style="hair">
        <color theme="4" tint="-0.499984740745262"/>
      </right>
      <top style="thick">
        <color theme="3" tint="-0.499984740745262"/>
      </top>
      <bottom style="hair">
        <color theme="4" tint="-0.499984740745262"/>
      </bottom>
      <diagonal/>
    </border>
    <border>
      <left style="hair">
        <color theme="4" tint="-0.499984740745262"/>
      </left>
      <right/>
      <top style="thick">
        <color theme="3" tint="-0.499984740745262"/>
      </top>
      <bottom style="hair">
        <color theme="4" tint="-0.499984740745262"/>
      </bottom>
      <diagonal/>
    </border>
    <border>
      <left style="thick">
        <color theme="3" tint="-0.499984740745262"/>
      </left>
      <right/>
      <top style="hair">
        <color theme="4" tint="-0.499984740745262"/>
      </top>
      <bottom style="thick">
        <color theme="3" tint="-0.499984740745262"/>
      </bottom>
      <diagonal/>
    </border>
    <border>
      <left/>
      <right/>
      <top style="hair">
        <color theme="4" tint="-0.499984740745262"/>
      </top>
      <bottom style="thick">
        <color theme="3" tint="-0.499984740745262"/>
      </bottom>
      <diagonal/>
    </border>
    <border>
      <left/>
      <right style="thin">
        <color theme="3" tint="-0.499984740745262"/>
      </right>
      <top style="hair">
        <color theme="4" tint="-0.499984740745262"/>
      </top>
      <bottom style="thick">
        <color theme="3" tint="-0.499984740745262"/>
      </bottom>
      <diagonal/>
    </border>
    <border>
      <left style="thin">
        <color theme="3" tint="-0.499984740745262"/>
      </left>
      <right/>
      <top style="hair">
        <color theme="4" tint="-0.499984740745262"/>
      </top>
      <bottom style="thick">
        <color theme="3" tint="-0.499984740745262"/>
      </bottom>
      <diagonal/>
    </border>
    <border>
      <left/>
      <right/>
      <top style="thick">
        <color theme="3" tint="-0.499984740745262"/>
      </top>
      <bottom style="hair">
        <color indexed="64"/>
      </bottom>
      <diagonal/>
    </border>
    <border>
      <left style="thin">
        <color indexed="64"/>
      </left>
      <right/>
      <top style="thick">
        <color theme="3" tint="-0.499984740745262"/>
      </top>
      <bottom style="hair">
        <color indexed="64"/>
      </bottom>
      <diagonal/>
    </border>
    <border>
      <left/>
      <right style="thin">
        <color indexed="64"/>
      </right>
      <top style="thick">
        <color theme="3" tint="-0.499984740745262"/>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diagonal/>
    </border>
    <border>
      <left/>
      <right style="thin">
        <color indexed="64"/>
      </right>
      <top style="hair">
        <color indexed="64"/>
      </top>
      <bottom/>
      <diagonal/>
    </border>
    <border>
      <left style="thick">
        <color theme="3" tint="-0.499984740745262"/>
      </left>
      <right/>
      <top/>
      <bottom/>
      <diagonal/>
    </border>
    <border>
      <left/>
      <right style="thin">
        <color indexed="64"/>
      </right>
      <top/>
      <bottom/>
      <diagonal/>
    </border>
    <border>
      <left style="thin">
        <color indexed="64"/>
      </left>
      <right/>
      <top style="hair">
        <color indexed="64"/>
      </top>
      <bottom style="hair">
        <color theme="3" tint="-0.499984740745262"/>
      </bottom>
      <diagonal/>
    </border>
    <border>
      <left/>
      <right/>
      <top style="hair">
        <color indexed="64"/>
      </top>
      <bottom style="hair">
        <color theme="3" tint="-0.499984740745262"/>
      </bottom>
      <diagonal/>
    </border>
    <border>
      <left/>
      <right style="thin">
        <color indexed="64"/>
      </right>
      <top style="hair">
        <color indexed="64"/>
      </top>
      <bottom style="hair">
        <color theme="3" tint="-0.499984740745262"/>
      </bottom>
      <diagonal/>
    </border>
    <border>
      <left/>
      <right/>
      <top style="hair">
        <color theme="3" tint="-0.499984740745262"/>
      </top>
      <bottom style="thick">
        <color theme="3" tint="-0.499984740745262"/>
      </bottom>
      <diagonal/>
    </border>
    <border>
      <left/>
      <right style="thin">
        <color theme="3" tint="-0.499984740745262"/>
      </right>
      <top style="hair">
        <color theme="3" tint="-0.499984740745262"/>
      </top>
      <bottom style="thick">
        <color theme="3" tint="-0.499984740745262"/>
      </bottom>
      <diagonal/>
    </border>
    <border>
      <left style="thin">
        <color theme="3" tint="-0.499984740745262"/>
      </left>
      <right/>
      <top style="hair">
        <color theme="3" tint="-0.499984740745262"/>
      </top>
      <bottom style="thick">
        <color theme="3" tint="-0.499984740745262"/>
      </bottom>
      <diagonal/>
    </border>
    <border>
      <left/>
      <right/>
      <top style="hair">
        <color theme="3" tint="-0.499984740745262"/>
      </top>
      <bottom style="hair">
        <color indexed="64"/>
      </bottom>
      <diagonal/>
    </border>
    <border>
      <left/>
      <right style="thin">
        <color theme="3" tint="-0.499984740745262"/>
      </right>
      <top style="hair">
        <color theme="3" tint="-0.499984740745262"/>
      </top>
      <bottom style="hair">
        <color indexed="64"/>
      </bottom>
      <diagonal/>
    </border>
    <border>
      <left style="thin">
        <color theme="3" tint="-0.499984740745262"/>
      </left>
      <right/>
      <top style="hair">
        <color indexed="64"/>
      </top>
      <bottom style="hair">
        <color indexed="64"/>
      </bottom>
      <diagonal/>
    </border>
    <border>
      <left style="thin">
        <color indexed="64"/>
      </left>
      <right/>
      <top/>
      <bottom style="hair">
        <color theme="3" tint="-0.499984740745262"/>
      </bottom>
      <diagonal/>
    </border>
    <border>
      <left style="medium">
        <color indexed="64"/>
      </left>
      <right/>
      <top style="thick">
        <color theme="3" tint="-0.499984740745262"/>
      </top>
      <bottom style="hair">
        <color theme="4" tint="-0.499984740745262"/>
      </bottom>
      <diagonal/>
    </border>
    <border>
      <left style="medium">
        <color indexed="64"/>
      </left>
      <right/>
      <top style="hair">
        <color theme="4" tint="-0.499984740745262"/>
      </top>
      <bottom style="thick">
        <color theme="3" tint="-0.499984740745262"/>
      </bottom>
      <diagonal/>
    </border>
    <border>
      <left style="medium">
        <color indexed="64"/>
      </left>
      <right/>
      <top style="thick">
        <color theme="3" tint="-0.499984740745262"/>
      </top>
      <bottom style="hair">
        <color indexed="64"/>
      </bottom>
      <diagonal/>
    </border>
    <border>
      <left style="medium">
        <color indexed="64"/>
      </left>
      <right/>
      <top style="hair">
        <color indexed="64"/>
      </top>
      <bottom style="hair">
        <color indexed="64"/>
      </bottom>
      <diagonal/>
    </border>
    <border>
      <left style="medium">
        <color indexed="64"/>
      </left>
      <right/>
      <top style="hair">
        <color theme="3" tint="-0.499984740745262"/>
      </top>
      <bottom style="thick">
        <color theme="3" tint="-0.499984740745262"/>
      </bottom>
      <diagonal/>
    </border>
    <border>
      <left/>
      <right style="thick">
        <color indexed="64"/>
      </right>
      <top style="thick">
        <color theme="3" tint="-0.499984740745262"/>
      </top>
      <bottom style="hair">
        <color theme="4" tint="-0.499984740745262"/>
      </bottom>
      <diagonal/>
    </border>
    <border>
      <left/>
      <right style="thick">
        <color indexed="64"/>
      </right>
      <top style="hair">
        <color theme="4" tint="-0.499984740745262"/>
      </top>
      <bottom style="thick">
        <color theme="3" tint="-0.499984740745262"/>
      </bottom>
      <diagonal/>
    </border>
    <border>
      <left/>
      <right style="thick">
        <color indexed="64"/>
      </right>
      <top style="thick">
        <color theme="3" tint="-0.499984740745262"/>
      </top>
      <bottom style="hair">
        <color indexed="64"/>
      </bottom>
      <diagonal/>
    </border>
    <border>
      <left/>
      <right style="thick">
        <color indexed="64"/>
      </right>
      <top style="hair">
        <color indexed="64"/>
      </top>
      <bottom style="hair">
        <color indexed="64"/>
      </bottom>
      <diagonal/>
    </border>
    <border>
      <left/>
      <right style="thick">
        <color indexed="64"/>
      </right>
      <top style="hair">
        <color theme="3" tint="-0.499984740745262"/>
      </top>
      <bottom style="thick">
        <color theme="3" tint="-0.499984740745262"/>
      </bottom>
      <diagonal/>
    </border>
    <border>
      <left/>
      <right style="thin">
        <color indexed="64"/>
      </right>
      <top style="thick">
        <color theme="3" tint="-0.499984740745262"/>
      </top>
      <bottom style="hair">
        <color theme="4" tint="-0.499984740745262"/>
      </bottom>
      <diagonal/>
    </border>
    <border>
      <left style="thin">
        <color theme="3" tint="-0.499984740745262"/>
      </left>
      <right/>
      <top/>
      <bottom style="hair">
        <color indexed="64"/>
      </bottom>
      <diagonal/>
    </border>
    <border>
      <left/>
      <right style="thin">
        <color theme="3" tint="-0.499984740745262"/>
      </right>
      <top/>
      <bottom style="hair">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3" tint="-0.499984740745262"/>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theme="3" tint="-0.499984740745262"/>
      </right>
      <top style="hair">
        <color indexed="64"/>
      </top>
      <bottom style="hair">
        <color indexed="64"/>
      </bottom>
      <diagonal/>
    </border>
    <border>
      <left/>
      <right/>
      <top style="thick">
        <color indexed="64"/>
      </top>
      <bottom/>
      <diagonal/>
    </border>
    <border>
      <left/>
      <right style="hair">
        <color indexed="64"/>
      </right>
      <top style="thin">
        <color theme="3" tint="-0.499984740745262"/>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ck">
        <color theme="3" tint="-0.499984740745262"/>
      </top>
      <bottom style="hair">
        <color theme="3" tint="-0.499984740745262"/>
      </bottom>
      <diagonal/>
    </border>
    <border>
      <left style="hair">
        <color indexed="64"/>
      </left>
      <right style="hair">
        <color indexed="64"/>
      </right>
      <top style="hair">
        <color theme="3" tint="-0.499984740745262"/>
      </top>
      <bottom style="thick">
        <color indexed="64"/>
      </bottom>
      <diagonal/>
    </border>
    <border>
      <left style="hair">
        <color indexed="64"/>
      </left>
      <right style="hair">
        <color theme="3" tint="-0.499984740745262"/>
      </right>
      <top style="thin">
        <color theme="3" tint="-0.499984740745262"/>
      </top>
      <bottom style="thin">
        <color indexed="64"/>
      </bottom>
      <diagonal/>
    </border>
    <border>
      <left style="thin">
        <color theme="3" tint="-0.499984740745262"/>
      </left>
      <right/>
      <top style="thick">
        <color theme="3" tint="-0.499984740745262"/>
      </top>
      <bottom/>
      <diagonal/>
    </border>
    <border>
      <left/>
      <right style="thin">
        <color theme="3" tint="-0.499984740745262"/>
      </right>
      <top style="thick">
        <color theme="3" tint="-0.499984740745262"/>
      </top>
      <bottom/>
      <diagonal/>
    </border>
    <border>
      <left style="thin">
        <color indexed="64"/>
      </left>
      <right/>
      <top/>
      <bottom style="hair">
        <color indexed="64"/>
      </bottom>
      <diagonal/>
    </border>
    <border>
      <left style="thick">
        <color indexed="64"/>
      </left>
      <right style="medium">
        <color indexed="64"/>
      </right>
      <top style="medium">
        <color indexed="64"/>
      </top>
      <bottom style="thin">
        <color theme="3" tint="-0.499984740745262"/>
      </bottom>
      <diagonal/>
    </border>
    <border>
      <left style="thick">
        <color indexed="64"/>
      </left>
      <right style="medium">
        <color indexed="64"/>
      </right>
      <top style="thin">
        <color theme="3" tint="-0.499984740745262"/>
      </top>
      <bottom style="thin">
        <color theme="3" tint="-0.499984740745262"/>
      </bottom>
      <diagonal/>
    </border>
    <border>
      <left style="thick">
        <color indexed="64"/>
      </left>
      <right style="medium">
        <color indexed="64"/>
      </right>
      <top/>
      <bottom style="thin">
        <color theme="3" tint="-0.499984740745262"/>
      </bottom>
      <diagonal/>
    </border>
    <border>
      <left style="thick">
        <color theme="3" tint="-0.499984740745262"/>
      </left>
      <right style="medium">
        <color indexed="64"/>
      </right>
      <top style="thin">
        <color theme="3" tint="-0.499984740745262"/>
      </top>
      <bottom style="thin">
        <color theme="3" tint="-0.499984740745262"/>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bottom/>
      <diagonal/>
    </border>
    <border>
      <left style="thick">
        <color indexed="64"/>
      </left>
      <right style="medium">
        <color indexed="64"/>
      </right>
      <top style="thin">
        <color theme="3" tint="-0.499984740745262"/>
      </top>
      <bottom style="thick">
        <color indexed="64"/>
      </bottom>
      <diagonal/>
    </border>
    <border>
      <left style="thick">
        <color theme="3" tint="-0.499984740745262"/>
      </left>
      <right/>
      <top/>
      <bottom style="thin">
        <color theme="3" tint="-0.499984740745262"/>
      </bottom>
      <diagonal/>
    </border>
    <border>
      <left style="thick">
        <color theme="3" tint="-0.499984740745262"/>
      </left>
      <right/>
      <top style="thin">
        <color theme="3" tint="-0.499984740745262"/>
      </top>
      <bottom style="thin">
        <color theme="3" tint="-0.499984740745262"/>
      </bottom>
      <diagonal/>
    </border>
    <border>
      <left style="thick">
        <color theme="3" tint="-0.499984740745262"/>
      </left>
      <right/>
      <top style="thin">
        <color indexed="64"/>
      </top>
      <bottom style="thin">
        <color indexed="64"/>
      </bottom>
      <diagonal/>
    </border>
    <border>
      <left style="thick">
        <color theme="3" tint="-0.499984740745262"/>
      </left>
      <right/>
      <top style="thin">
        <color theme="3" tint="-0.499984740745262"/>
      </top>
      <bottom/>
      <diagonal/>
    </border>
    <border>
      <left style="medium">
        <color indexed="64"/>
      </left>
      <right/>
      <top style="hair">
        <color indexed="64"/>
      </top>
      <bottom/>
      <diagonal/>
    </border>
    <border>
      <left style="medium">
        <color indexed="64"/>
      </left>
      <right/>
      <top/>
      <bottom/>
      <diagonal/>
    </border>
    <border>
      <left style="medium">
        <color indexed="64"/>
      </left>
      <right/>
      <top style="hair">
        <color theme="3" tint="-0.499984740745262"/>
      </top>
      <bottom style="hair">
        <color indexed="64"/>
      </bottom>
      <diagonal/>
    </border>
    <border>
      <left/>
      <right style="hair">
        <color indexed="64"/>
      </right>
      <top style="thin">
        <color theme="3" tint="-0.499984740745262"/>
      </top>
      <bottom/>
      <diagonal/>
    </border>
    <border>
      <left/>
      <right style="hair">
        <color theme="3" tint="-0.499984740745262"/>
      </right>
      <top style="thick">
        <color theme="3" tint="-0.499984740745262"/>
      </top>
      <bottom style="hair">
        <color theme="3" tint="-0.499984740745262"/>
      </bottom>
      <diagonal/>
    </border>
    <border>
      <left/>
      <right style="hair">
        <color indexed="64"/>
      </right>
      <top/>
      <bottom style="thin">
        <color theme="3" tint="-0.499984740745262"/>
      </bottom>
      <diagonal/>
    </border>
    <border>
      <left/>
      <right/>
      <top/>
      <bottom style="thin">
        <color theme="3" tint="-0.499984740745262"/>
      </bottom>
      <diagonal/>
    </border>
    <border>
      <left/>
      <right/>
      <top/>
      <bottom style="hair">
        <color theme="3" tint="-0.499984740745262"/>
      </bottom>
      <diagonal/>
    </border>
    <border>
      <left/>
      <right/>
      <top/>
      <bottom style="thin">
        <color rgb="FF222B35"/>
      </bottom>
      <diagonal/>
    </border>
    <border>
      <left style="thick">
        <color indexed="64"/>
      </left>
      <right/>
      <top/>
      <bottom/>
      <diagonal/>
    </border>
    <border>
      <left/>
      <right style="thick">
        <color indexed="64"/>
      </right>
      <top style="hair">
        <color indexed="64"/>
      </top>
      <bottom/>
      <diagonal/>
    </border>
    <border>
      <left/>
      <right style="thick">
        <color indexed="64"/>
      </right>
      <top/>
      <bottom style="hair">
        <color indexed="64"/>
      </bottom>
      <diagonal/>
    </border>
    <border>
      <left style="medium">
        <color indexed="64"/>
      </left>
      <right/>
      <top/>
      <bottom style="hair">
        <color indexed="64"/>
      </bottom>
      <diagonal/>
    </border>
    <border>
      <left style="hair">
        <color indexed="64"/>
      </left>
      <right style="hair">
        <color indexed="64"/>
      </right>
      <top style="thick">
        <color indexed="64"/>
      </top>
      <bottom style="hair">
        <color indexed="64"/>
      </bottom>
      <diagonal/>
    </border>
    <border>
      <left style="hair">
        <color theme="3" tint="-0.499984740745262"/>
      </left>
      <right style="thick">
        <color indexed="64"/>
      </right>
      <top style="thick">
        <color indexed="64"/>
      </top>
      <bottom style="thin">
        <color theme="3" tint="-0.499984740745262"/>
      </bottom>
      <diagonal/>
    </border>
    <border>
      <left style="medium">
        <color indexed="64"/>
      </left>
      <right style="hair">
        <color rgb="FF222B35"/>
      </right>
      <top style="hair">
        <color indexed="64"/>
      </top>
      <bottom style="thin">
        <color rgb="FF222B35"/>
      </bottom>
      <diagonal/>
    </border>
    <border>
      <left style="medium">
        <color indexed="64"/>
      </left>
      <right style="hair">
        <color rgb="FF222B35"/>
      </right>
      <top/>
      <bottom style="thin">
        <color rgb="FF222B35"/>
      </bottom>
      <diagonal/>
    </border>
    <border>
      <left/>
      <right style="medium">
        <color indexed="64"/>
      </right>
      <top style="hair">
        <color indexed="64"/>
      </top>
      <bottom style="hair">
        <color indexed="64"/>
      </bottom>
      <diagonal/>
    </border>
    <border>
      <left style="thin">
        <color indexed="64"/>
      </left>
      <right/>
      <top style="hair">
        <color indexed="64"/>
      </top>
      <bottom style="thin">
        <color rgb="FF222B35"/>
      </bottom>
      <diagonal/>
    </border>
    <border>
      <left/>
      <right/>
      <top style="hair">
        <color indexed="64"/>
      </top>
      <bottom style="thin">
        <color rgb="FF222B35"/>
      </bottom>
      <diagonal/>
    </border>
    <border>
      <left/>
      <right style="thin">
        <color indexed="64"/>
      </right>
      <top style="hair">
        <color indexed="64"/>
      </top>
      <bottom style="thin">
        <color rgb="FF222B35"/>
      </bottom>
      <diagonal/>
    </border>
    <border>
      <left style="hair">
        <color rgb="FF222B35"/>
      </left>
      <right style="hair">
        <color rgb="FF222B35"/>
      </right>
      <top style="hair">
        <color indexed="64"/>
      </top>
      <bottom style="thin">
        <color rgb="FF222B35"/>
      </bottom>
      <diagonal/>
    </border>
    <border>
      <left style="hair">
        <color rgb="FF222B35"/>
      </left>
      <right style="thin">
        <color indexed="64"/>
      </right>
      <top style="hair">
        <color indexed="64"/>
      </top>
      <bottom style="thin">
        <color rgb="FF222B35"/>
      </bottom>
      <diagonal/>
    </border>
    <border>
      <left style="thin">
        <color indexed="64"/>
      </left>
      <right/>
      <top style="thick">
        <color theme="3" tint="-0.499984740745262"/>
      </top>
      <bottom style="hair">
        <color theme="4" tint="-0.499984740745262"/>
      </bottom>
      <diagonal/>
    </border>
    <border>
      <left style="thick">
        <color theme="3" tint="-0.499984740745262"/>
      </left>
      <right/>
      <top style="thick">
        <color theme="3" tint="-0.499984740745262"/>
      </top>
      <bottom/>
      <diagonal/>
    </border>
    <border>
      <left/>
      <right style="thick">
        <color theme="3" tint="-0.499984740745262"/>
      </right>
      <top style="thick">
        <color theme="3" tint="-0.499984740745262"/>
      </top>
      <bottom/>
      <diagonal/>
    </border>
    <border>
      <left style="thick">
        <color indexed="64"/>
      </left>
      <right style="thick">
        <color theme="3" tint="-0.499984740745262"/>
      </right>
      <top style="thick">
        <color indexed="64"/>
      </top>
      <bottom style="thick">
        <color indexed="64"/>
      </bottom>
      <diagonal/>
    </border>
    <border>
      <left style="hair">
        <color theme="3" tint="-0.499984740745262"/>
      </left>
      <right/>
      <top style="thick">
        <color indexed="64"/>
      </top>
      <bottom style="thick">
        <color indexed="64"/>
      </bottom>
      <diagonal/>
    </border>
    <border>
      <left style="hair">
        <color theme="3" tint="-0.499984740745262"/>
      </left>
      <right style="thin">
        <color theme="3" tint="-0.499984740745262"/>
      </right>
      <top style="thick">
        <color indexed="64"/>
      </top>
      <bottom style="thick">
        <color indexed="64"/>
      </bottom>
      <diagonal/>
    </border>
    <border>
      <left style="hair">
        <color theme="3" tint="-0.499984740745262"/>
      </left>
      <right style="thick">
        <color indexed="64"/>
      </right>
      <top style="thick">
        <color indexed="64"/>
      </top>
      <bottom style="thick">
        <color indexed="64"/>
      </bottom>
      <diagonal/>
    </border>
    <border>
      <left style="hair">
        <color theme="3" tint="-0.499984740745262"/>
      </left>
      <right style="hair">
        <color indexed="64"/>
      </right>
      <top style="thick">
        <color indexed="64"/>
      </top>
      <bottom style="thick">
        <color indexed="64"/>
      </bottom>
      <diagonal/>
    </border>
    <border>
      <left/>
      <right style="hair">
        <color indexed="64"/>
      </right>
      <top/>
      <bottom/>
      <diagonal/>
    </border>
    <border>
      <left/>
      <right style="hair">
        <color indexed="64"/>
      </right>
      <top style="hair">
        <color theme="3" tint="-0.499984740745262"/>
      </top>
      <bottom style="thick">
        <color theme="3" tint="-0.499984740745262"/>
      </bottom>
      <diagonal/>
    </border>
    <border>
      <left/>
      <right style="thin">
        <color theme="3" tint="-0.499984740745262"/>
      </right>
      <top style="thick">
        <color indexed="64"/>
      </top>
      <bottom style="thick">
        <color indexed="64"/>
      </bottom>
      <diagonal/>
    </border>
    <border>
      <left/>
      <right style="thin">
        <color theme="3" tint="-0.499984740745262"/>
      </right>
      <top/>
      <bottom style="thin">
        <color theme="3" tint="-0.499984740745262"/>
      </bottom>
      <diagonal/>
    </border>
    <border>
      <left/>
      <right style="thin">
        <color theme="3" tint="-0.499984740745262"/>
      </right>
      <top style="thick">
        <color indexed="64"/>
      </top>
      <bottom style="hair">
        <color indexed="64"/>
      </bottom>
      <diagonal/>
    </border>
    <border diagonalUp="1">
      <left/>
      <right style="thin">
        <color theme="3" tint="-0.499984740745262"/>
      </right>
      <top/>
      <bottom style="thick">
        <color theme="3" tint="-0.499984740745262"/>
      </bottom>
      <diagonal style="hair">
        <color theme="3" tint="-0.499984740745262"/>
      </diagonal>
    </border>
    <border>
      <left style="hair">
        <color indexed="64"/>
      </left>
      <right style="hair">
        <color indexed="64"/>
      </right>
      <top style="thick">
        <color indexed="64"/>
      </top>
      <bottom style="thick">
        <color indexed="64"/>
      </bottom>
      <diagonal/>
    </border>
    <border>
      <left style="hair">
        <color indexed="64"/>
      </left>
      <right style="hair">
        <color indexed="64"/>
      </right>
      <top/>
      <bottom/>
      <diagonal/>
    </border>
    <border>
      <left style="hair">
        <color indexed="64"/>
      </left>
      <right style="hair">
        <color indexed="64"/>
      </right>
      <top style="thick">
        <color indexed="64"/>
      </top>
      <bottom style="thin">
        <color theme="3" tint="-0.499984740745262"/>
      </bottom>
      <diagonal/>
    </border>
    <border>
      <left style="hair">
        <color theme="3" tint="-0.499984740745262"/>
      </left>
      <right style="hair">
        <color indexed="64"/>
      </right>
      <top/>
      <bottom style="thin">
        <color theme="3" tint="-0.499984740745262"/>
      </bottom>
      <diagonal/>
    </border>
    <border>
      <left style="hair">
        <color theme="3" tint="-0.499984740745262"/>
      </left>
      <right style="hair">
        <color indexed="64"/>
      </right>
      <top/>
      <bottom/>
      <diagonal/>
    </border>
    <border>
      <left style="hair">
        <color theme="3" tint="-0.499984740745262"/>
      </left>
      <right style="hair">
        <color indexed="64"/>
      </right>
      <top style="thin">
        <color theme="3" tint="-0.499984740745262"/>
      </top>
      <bottom style="thick">
        <color indexed="64"/>
      </bottom>
      <diagonal/>
    </border>
    <border>
      <left style="hair">
        <color theme="3" tint="-0.499984740745262"/>
      </left>
      <right style="hair">
        <color indexed="64"/>
      </right>
      <top/>
      <bottom style="thick">
        <color indexed="64"/>
      </bottom>
      <diagonal/>
    </border>
    <border>
      <left style="hair">
        <color indexed="64"/>
      </left>
      <right style="hair">
        <color indexed="64"/>
      </right>
      <top style="thick">
        <color indexed="64"/>
      </top>
      <bottom style="thin">
        <color indexed="64"/>
      </bottom>
      <diagonal/>
    </border>
    <border>
      <left style="hair">
        <color indexed="64"/>
      </left>
      <right style="hair">
        <color indexed="64"/>
      </right>
      <top style="thin">
        <color indexed="64"/>
      </top>
      <bottom/>
      <diagonal/>
    </border>
    <border diagonalUp="1">
      <left style="hair">
        <color theme="3" tint="-0.499984740745262"/>
      </left>
      <right style="thin">
        <color theme="3" tint="-0.499984740745262"/>
      </right>
      <top style="hair">
        <color theme="3" tint="-0.499984740745262"/>
      </top>
      <bottom style="thick">
        <color indexed="64"/>
      </bottom>
      <diagonal style="hair">
        <color theme="3" tint="-0.499984740745262"/>
      </diagonal>
    </border>
    <border diagonalUp="1">
      <left style="hair">
        <color theme="3" tint="-0.499984740745262"/>
      </left>
      <right style="thin">
        <color theme="3" tint="-0.499984740745262"/>
      </right>
      <top/>
      <bottom style="thick">
        <color indexed="64"/>
      </bottom>
      <diagonal style="hair">
        <color theme="3" tint="-0.499984740745262"/>
      </diagonal>
    </border>
    <border>
      <left style="hair">
        <color theme="3" tint="-0.499984740745262"/>
      </left>
      <right/>
      <top style="hair">
        <color theme="3" tint="-0.499984740745262"/>
      </top>
      <bottom style="thick">
        <color indexed="64"/>
      </bottom>
      <diagonal/>
    </border>
    <border>
      <left style="hair">
        <color theme="3" tint="-0.499984740745262"/>
      </left>
      <right style="hair">
        <color indexed="64"/>
      </right>
      <top style="hair">
        <color theme="3" tint="-0.499984740745262"/>
      </top>
      <bottom style="thick">
        <color indexed="64"/>
      </bottom>
      <diagonal/>
    </border>
    <border diagonalUp="1">
      <left style="hair">
        <color theme="3" tint="-0.499984740745262"/>
      </left>
      <right style="thin">
        <color theme="3" tint="-0.499984740745262"/>
      </right>
      <top style="hair">
        <color indexed="64"/>
      </top>
      <bottom style="thick">
        <color indexed="64"/>
      </bottom>
      <diagonal style="hair">
        <color theme="3" tint="-0.499984740745262"/>
      </diagonal>
    </border>
    <border diagonalUp="1">
      <left style="hair">
        <color theme="3" tint="-0.499984740745262"/>
      </left>
      <right/>
      <top style="hair">
        <color theme="3" tint="-0.499984740745262"/>
      </top>
      <bottom style="thick">
        <color indexed="64"/>
      </bottom>
      <diagonal style="hair">
        <color theme="3" tint="-0.499984740745262"/>
      </diagonal>
    </border>
    <border diagonalUp="1">
      <left style="hair">
        <color theme="3" tint="-0.499984740745262"/>
      </left>
      <right style="hair">
        <color indexed="64"/>
      </right>
      <top style="hair">
        <color theme="3" tint="-0.499984740745262"/>
      </top>
      <bottom style="thick">
        <color indexed="64"/>
      </bottom>
      <diagonal style="hair">
        <color theme="3" tint="-0.499984740745262"/>
      </diagonal>
    </border>
    <border>
      <left/>
      <right style="thin">
        <color indexed="64"/>
      </right>
      <top style="thick">
        <color theme="3" tint="-0.499984740745262"/>
      </top>
      <bottom/>
      <diagonal/>
    </border>
    <border>
      <left/>
      <right style="thick">
        <color indexed="64"/>
      </right>
      <top style="thick">
        <color theme="3" tint="-0.499984740745262"/>
      </top>
      <bottom/>
      <diagonal/>
    </border>
    <border>
      <left style="hair">
        <color theme="3" tint="-0.499984740745262"/>
      </left>
      <right/>
      <top style="thick">
        <color indexed="64"/>
      </top>
      <bottom style="thick">
        <color theme="3" tint="-0.499984740745262"/>
      </bottom>
      <diagonal/>
    </border>
    <border>
      <left style="hair">
        <color indexed="64"/>
      </left>
      <right style="hair">
        <color theme="4" tint="-0.499984740745262"/>
      </right>
      <top style="thick">
        <color indexed="64"/>
      </top>
      <bottom style="thick">
        <color theme="3" tint="-0.499984740745262"/>
      </bottom>
      <diagonal/>
    </border>
    <border>
      <left style="hair">
        <color theme="3" tint="-0.499984740745262"/>
      </left>
      <right style="thin">
        <color indexed="64"/>
      </right>
      <top style="thick">
        <color indexed="64"/>
      </top>
      <bottom style="thick">
        <color theme="3" tint="-0.499984740745262"/>
      </bottom>
      <diagonal/>
    </border>
    <border>
      <left style="hair">
        <color theme="3" tint="-0.499984740745262"/>
      </left>
      <right style="thick">
        <color indexed="64"/>
      </right>
      <top style="thick">
        <color indexed="64"/>
      </top>
      <bottom style="thick">
        <color theme="3" tint="-0.499984740745262"/>
      </bottom>
      <diagonal/>
    </border>
    <border diagonalUp="1">
      <left/>
      <right style="thin">
        <color theme="3" tint="-0.499984740745262"/>
      </right>
      <top/>
      <bottom style="thick">
        <color indexed="64"/>
      </bottom>
      <diagonal style="hair">
        <color theme="3" tint="-0.499984740745262"/>
      </diagonal>
    </border>
    <border>
      <left/>
      <right style="hair">
        <color theme="3" tint="-0.499984740745262"/>
      </right>
      <top style="hair">
        <color theme="3" tint="-0.499984740745262"/>
      </top>
      <bottom style="thick">
        <color indexed="64"/>
      </bottom>
      <diagonal/>
    </border>
    <border diagonalUp="1">
      <left style="hair">
        <color theme="3" tint="-0.499984740745262"/>
      </left>
      <right style="thin">
        <color indexed="64"/>
      </right>
      <top style="hair">
        <color theme="3" tint="-0.499984740745262"/>
      </top>
      <bottom style="thick">
        <color indexed="64"/>
      </bottom>
      <diagonal style="hair">
        <color theme="3" tint="-0.499984740745262"/>
      </diagonal>
    </border>
    <border diagonalUp="1">
      <left/>
      <right/>
      <top style="hair">
        <color theme="3" tint="-0.499984740745262"/>
      </top>
      <bottom style="thick">
        <color indexed="64"/>
      </bottom>
      <diagonal style="hair">
        <color theme="3" tint="-0.499984740745262"/>
      </diagonal>
    </border>
    <border diagonalUp="1">
      <left style="hair">
        <color theme="3" tint="-0.499984740745262"/>
      </left>
      <right style="thick">
        <color indexed="64"/>
      </right>
      <top style="hair">
        <color theme="3" tint="-0.499984740745262"/>
      </top>
      <bottom style="thick">
        <color indexed="64"/>
      </bottom>
      <diagonal style="hair">
        <color theme="3" tint="-0.499984740745262"/>
      </diagonal>
    </border>
    <border>
      <left style="hair">
        <color indexed="64"/>
      </left>
      <right style="thick">
        <color indexed="64"/>
      </right>
      <top style="thick">
        <color indexed="64"/>
      </top>
      <bottom style="thin">
        <color indexed="64"/>
      </bottom>
      <diagonal/>
    </border>
    <border>
      <left style="hair">
        <color indexed="64"/>
      </left>
      <right style="thick">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diagonal/>
    </border>
    <border>
      <left style="medium">
        <color indexed="64"/>
      </left>
      <right/>
      <top style="thick">
        <color indexed="64"/>
      </top>
      <bottom style="hair">
        <color theme="4" tint="-0.499984740745262"/>
      </bottom>
      <diagonal/>
    </border>
    <border>
      <left/>
      <right/>
      <top style="thick">
        <color indexed="64"/>
      </top>
      <bottom style="hair">
        <color theme="4" tint="-0.499984740745262"/>
      </bottom>
      <diagonal/>
    </border>
    <border>
      <left/>
      <right style="thin">
        <color indexed="64"/>
      </right>
      <top style="thick">
        <color indexed="64"/>
      </top>
      <bottom style="hair">
        <color theme="4" tint="-0.499984740745262"/>
      </bottom>
      <diagonal/>
    </border>
    <border>
      <left style="thick">
        <color rgb="FF222B35"/>
      </left>
      <right style="thick">
        <color rgb="FF222B35"/>
      </right>
      <top/>
      <bottom style="thin">
        <color rgb="FF222B35"/>
      </bottom>
      <diagonal/>
    </border>
    <border>
      <left style="hair">
        <color rgb="FF222B35"/>
      </left>
      <right/>
      <top style="thin">
        <color rgb="FF222B35"/>
      </top>
      <bottom style="thin">
        <color rgb="FF222B35"/>
      </bottom>
      <diagonal/>
    </border>
    <border>
      <left style="thin">
        <color indexed="64"/>
      </left>
      <right/>
      <top style="hair">
        <color indexed="64"/>
      </top>
      <bottom/>
      <diagonal/>
    </border>
    <border diagonalUp="1">
      <left style="hair">
        <color theme="3" tint="-0.499984740745262"/>
      </left>
      <right style="hair">
        <color indexed="64"/>
      </right>
      <top style="thick">
        <color theme="3" tint="-0.499984740745262"/>
      </top>
      <bottom style="hair">
        <color theme="3" tint="-0.499984740745262"/>
      </bottom>
      <diagonal style="hair">
        <color theme="3" tint="-0.499984740745262"/>
      </diagonal>
    </border>
    <border>
      <left style="hair">
        <color theme="3" tint="-0.499984740745262"/>
      </left>
      <right style="thin">
        <color theme="3" tint="-0.499984740745262"/>
      </right>
      <top style="thin">
        <color theme="3" tint="-0.499984740745262"/>
      </top>
      <bottom/>
      <diagonal/>
    </border>
    <border>
      <left style="hair">
        <color theme="3" tint="-0.499984740745262"/>
      </left>
      <right style="hair">
        <color indexed="64"/>
      </right>
      <top style="thin">
        <color theme="3" tint="-0.499984740745262"/>
      </top>
      <bottom/>
      <diagonal/>
    </border>
    <border>
      <left style="hair">
        <color indexed="64"/>
      </left>
      <right style="thick">
        <color indexed="64"/>
      </right>
      <top/>
      <bottom/>
      <diagonal/>
    </border>
    <border diagonalUp="1">
      <left style="hair">
        <color theme="3" tint="-0.499984740745262"/>
      </left>
      <right/>
      <top style="thick">
        <color indexed="64"/>
      </top>
      <bottom style="hair">
        <color theme="3" tint="-0.499984740745262"/>
      </bottom>
      <diagonal style="hair">
        <color theme="3" tint="-0.499984740745262"/>
      </diagonal>
    </border>
    <border>
      <left style="hair">
        <color theme="3" tint="-0.499984740745262"/>
      </left>
      <right style="thin">
        <color theme="3" tint="-0.499984740745262"/>
      </right>
      <top style="thick">
        <color indexed="64"/>
      </top>
      <bottom style="hair">
        <color indexed="64"/>
      </bottom>
      <diagonal/>
    </border>
    <border>
      <left style="hair">
        <color theme="3" tint="-0.499984740745262"/>
      </left>
      <right style="hair">
        <color indexed="64"/>
      </right>
      <top style="thick">
        <color indexed="64"/>
      </top>
      <bottom style="hair">
        <color theme="3" tint="-0.499984740745262"/>
      </bottom>
      <diagonal/>
    </border>
    <border>
      <left style="hair">
        <color theme="3" tint="-0.499984740745262"/>
      </left>
      <right style="thin">
        <color theme="3" tint="-0.499984740745262"/>
      </right>
      <top style="thick">
        <color indexed="64"/>
      </top>
      <bottom/>
      <diagonal/>
    </border>
    <border>
      <left style="hair">
        <color indexed="64"/>
      </left>
      <right style="hair">
        <color indexed="64"/>
      </right>
      <top/>
      <bottom style="thin">
        <color indexed="64"/>
      </bottom>
      <diagonal/>
    </border>
    <border>
      <left/>
      <right/>
      <top style="thin">
        <color rgb="FF222B35"/>
      </top>
      <bottom style="thin">
        <color rgb="FF222B35"/>
      </bottom>
      <diagonal/>
    </border>
  </borders>
  <cellStyleXfs count="4888">
    <xf numFmtId="0" fontId="0" fillId="0" borderId="0"/>
    <xf numFmtId="9" fontId="1" fillId="0" borderId="0" applyFont="0" applyFill="0" applyBorder="0" applyAlignment="0" applyProtection="0"/>
    <xf numFmtId="0" fontId="10" fillId="0" borderId="0"/>
    <xf numFmtId="166" fontId="36" fillId="0" borderId="0" applyFont="0" applyFill="0" applyBorder="0" applyAlignment="0" applyProtection="0"/>
    <xf numFmtId="166"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166" fontId="36" fillId="0" borderId="0" applyFont="0" applyFill="0" applyBorder="0" applyAlignment="0" applyProtection="0"/>
    <xf numFmtId="0" fontId="10" fillId="0" borderId="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 fillId="0" borderId="0"/>
    <xf numFmtId="9" fontId="10" fillId="0" borderId="0" applyFont="0" applyFill="0" applyBorder="0" applyAlignment="0" applyProtection="0"/>
    <xf numFmtId="9" fontId="10" fillId="0" borderId="0" applyFont="0" applyFill="0" applyBorder="0" applyAlignment="0" applyProtection="0"/>
    <xf numFmtId="0" fontId="1" fillId="0" borderId="0"/>
    <xf numFmtId="0" fontId="4" fillId="10" borderId="0" applyNumberFormat="0" applyBorder="0" applyAlignment="0" applyProtection="0"/>
    <xf numFmtId="0" fontId="1" fillId="0" borderId="0"/>
    <xf numFmtId="43" fontId="10" fillId="0" borderId="0" applyFont="0" applyFill="0" applyBorder="0" applyAlignment="0" applyProtection="0"/>
    <xf numFmtId="43"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0" fillId="0" borderId="0" applyFont="0" applyFill="0" applyBorder="0" applyAlignment="0" applyProtection="0"/>
    <xf numFmtId="43" fontId="10" fillId="0" borderId="0" applyFont="0" applyFill="0" applyBorder="0" applyAlignment="0" applyProtection="0"/>
    <xf numFmtId="0" fontId="1" fillId="0" borderId="0"/>
    <xf numFmtId="0" fontId="10" fillId="0" borderId="0"/>
    <xf numFmtId="43" fontId="10" fillId="0" borderId="0" applyFont="0" applyFill="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4" fillId="21" borderId="0" applyNumberFormat="0" applyBorder="0" applyAlignment="0" applyProtection="0"/>
    <xf numFmtId="0" fontId="41" fillId="40"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18"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9" borderId="0" applyNumberFormat="0" applyBorder="0" applyAlignment="0" applyProtection="0"/>
    <xf numFmtId="0" fontId="4" fillId="36" borderId="0" applyNumberFormat="0" applyBorder="0" applyAlignment="0" applyProtection="0"/>
    <xf numFmtId="0" fontId="29" fillId="12" borderId="0" applyNumberFormat="0" applyBorder="0" applyAlignment="0" applyProtection="0"/>
    <xf numFmtId="0" fontId="32" fillId="15" borderId="95" applyNumberFormat="0" applyAlignment="0" applyProtection="0"/>
    <xf numFmtId="0" fontId="2" fillId="16" borderId="98" applyNumberFormat="0" applyAlignment="0" applyProtection="0"/>
    <xf numFmtId="43" fontId="42" fillId="0" borderId="0" applyFont="0" applyFill="0" applyBorder="0" applyAlignment="0" applyProtection="0"/>
    <xf numFmtId="0" fontId="35" fillId="0" borderId="0" applyNumberFormat="0" applyFill="0" applyBorder="0" applyAlignment="0" applyProtection="0"/>
    <xf numFmtId="0" fontId="28" fillId="11" borderId="0" applyNumberFormat="0" applyBorder="0" applyAlignment="0" applyProtection="0"/>
    <xf numFmtId="0" fontId="25" fillId="0" borderId="92" applyNumberFormat="0" applyFill="0" applyAlignment="0" applyProtection="0"/>
    <xf numFmtId="0" fontId="26" fillId="0" borderId="93" applyNumberFormat="0" applyFill="0" applyAlignment="0" applyProtection="0"/>
    <xf numFmtId="0" fontId="27" fillId="0" borderId="94" applyNumberFormat="0" applyFill="0" applyAlignment="0" applyProtection="0"/>
    <xf numFmtId="0" fontId="27" fillId="0" borderId="0" applyNumberFormat="0" applyFill="0" applyBorder="0" applyAlignment="0" applyProtection="0"/>
    <xf numFmtId="0" fontId="30" fillId="14" borderId="95" applyNumberFormat="0" applyAlignment="0" applyProtection="0"/>
    <xf numFmtId="0" fontId="33" fillId="0" borderId="97" applyNumberFormat="0" applyFill="0" applyAlignment="0" applyProtection="0"/>
    <xf numFmtId="0" fontId="40" fillId="13" borderId="0" applyNumberFormat="0" applyBorder="0" applyAlignment="0" applyProtection="0"/>
    <xf numFmtId="0" fontId="1" fillId="17" borderId="99" applyNumberFormat="0" applyFont="0" applyAlignment="0" applyProtection="0"/>
    <xf numFmtId="0" fontId="31" fillId="15" borderId="96" applyNumberFormat="0" applyAlignment="0" applyProtection="0"/>
    <xf numFmtId="0" fontId="39" fillId="0" borderId="0" applyNumberFormat="0" applyFill="0" applyBorder="0" applyAlignment="0" applyProtection="0"/>
    <xf numFmtId="0" fontId="3" fillId="0" borderId="100" applyNumberFormat="0" applyFill="0" applyAlignment="0" applyProtection="0"/>
    <xf numFmtId="0" fontId="34"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41" borderId="102" applyNumberFormat="0" applyFont="0" applyAlignment="0" applyProtection="0"/>
    <xf numFmtId="0" fontId="10" fillId="41" borderId="102" applyNumberFormat="0" applyFont="0" applyAlignment="0" applyProtection="0"/>
    <xf numFmtId="0" fontId="10" fillId="41" borderId="10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41" borderId="102" applyNumberFormat="0" applyFont="0" applyAlignment="0" applyProtection="0"/>
    <xf numFmtId="0" fontId="10" fillId="41" borderId="102" applyNumberFormat="0" applyFont="0" applyAlignment="0" applyProtection="0"/>
    <xf numFmtId="0" fontId="10" fillId="41" borderId="102" applyNumberFormat="0" applyFont="0" applyAlignment="0" applyProtection="0"/>
    <xf numFmtId="0" fontId="1" fillId="33" borderId="0" applyNumberFormat="0" applyBorder="0" applyAlignment="0" applyProtection="0"/>
    <xf numFmtId="0" fontId="1" fillId="0" borderId="0"/>
    <xf numFmtId="0" fontId="36" fillId="42"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0" borderId="0" applyNumberFormat="0" applyBorder="0" applyAlignment="0" applyProtection="0"/>
    <xf numFmtId="0" fontId="36" fillId="48" borderId="0" applyNumberFormat="0" applyBorder="0" applyAlignment="0" applyProtection="0"/>
    <xf numFmtId="0" fontId="36" fillId="4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36" fillId="4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36" fillId="49" borderId="0" applyNumberFormat="0" applyBorder="0" applyAlignment="0" applyProtection="0"/>
    <xf numFmtId="0" fontId="41" fillId="50" borderId="0" applyNumberFormat="0" applyBorder="0" applyAlignment="0" applyProtection="0"/>
    <xf numFmtId="0" fontId="41" fillId="40" borderId="0" applyNumberFormat="0" applyBorder="0" applyAlignment="0" applyProtection="0"/>
    <xf numFmtId="0" fontId="41" fillId="48"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43" fillId="54" borderId="103" applyNumberFormat="0" applyAlignment="0" applyProtection="0"/>
    <xf numFmtId="0" fontId="44" fillId="43" borderId="0" applyNumberFormat="0" applyBorder="0" applyAlignment="0" applyProtection="0"/>
    <xf numFmtId="0" fontId="45" fillId="0" borderId="0" applyNumberFormat="0" applyFill="0" applyBorder="0" applyAlignment="0" applyProtection="0"/>
    <xf numFmtId="0" fontId="46" fillId="44" borderId="0" applyNumberFormat="0" applyBorder="0" applyAlignment="0" applyProtection="0"/>
    <xf numFmtId="0" fontId="47" fillId="46" borderId="103" applyNumberFormat="0" applyAlignment="0" applyProtection="0"/>
    <xf numFmtId="0" fontId="48" fillId="0" borderId="104" applyNumberFormat="0" applyFill="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9" fillId="55" borderId="105"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56" borderId="0" applyNumberFormat="0" applyBorder="0" applyAlignment="0" applyProtection="0"/>
    <xf numFmtId="0" fontId="51" fillId="0" borderId="106" applyNumberFormat="0" applyFill="0" applyAlignment="0" applyProtection="0"/>
    <xf numFmtId="0" fontId="52" fillId="0" borderId="107" applyNumberFormat="0" applyFill="0" applyAlignment="0" applyProtection="0"/>
    <xf numFmtId="0" fontId="53" fillId="0" borderId="108" applyNumberFormat="0" applyFill="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37" fillId="0" borderId="109" applyNumberFormat="0" applyFill="0" applyAlignment="0" applyProtection="0"/>
    <xf numFmtId="0" fontId="55" fillId="54" borderId="110" applyNumberFormat="0" applyAlignment="0" applyProtection="0"/>
    <xf numFmtId="0" fontId="4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60" borderId="0" applyNumberFormat="0" applyBorder="0" applyAlignment="0" applyProtection="0"/>
    <xf numFmtId="0" fontId="38" fillId="0" borderId="0" applyNumberFormat="0" applyFill="0" applyBorder="0" applyAlignment="0" applyProtection="0"/>
    <xf numFmtId="0" fontId="1" fillId="0" borderId="0"/>
    <xf numFmtId="0" fontId="1" fillId="0" borderId="0"/>
    <xf numFmtId="0" fontId="1" fillId="0" borderId="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 fillId="0" borderId="0"/>
    <xf numFmtId="0" fontId="1" fillId="0" borderId="0"/>
    <xf numFmtId="0" fontId="1" fillId="0" borderId="0"/>
    <xf numFmtId="166" fontId="10" fillId="0" borderId="0" applyFont="0" applyFill="0" applyBorder="0" applyAlignment="0" applyProtection="0"/>
    <xf numFmtId="166"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0" fillId="0" borderId="0" applyFont="0" applyFill="0" applyBorder="0" applyAlignment="0" applyProtection="0"/>
    <xf numFmtId="166" fontId="10" fillId="0" borderId="0" applyFont="0" applyFill="0" applyBorder="0" applyAlignment="0" applyProtection="0"/>
    <xf numFmtId="0" fontId="1" fillId="0" borderId="0"/>
    <xf numFmtId="166" fontId="10" fillId="0" borderId="0" applyFont="0" applyFill="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166" fontId="42" fillId="0" borderId="0" applyFont="0" applyFill="0" applyBorder="0" applyAlignment="0" applyProtection="0"/>
    <xf numFmtId="0" fontId="1" fillId="17" borderId="99" applyNumberFormat="0" applyFont="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41" borderId="102" applyNumberFormat="0" applyFont="0" applyAlignment="0" applyProtection="0"/>
    <xf numFmtId="0" fontId="10" fillId="41" borderId="102" applyNumberFormat="0" applyFont="0" applyAlignment="0" applyProtection="0"/>
    <xf numFmtId="0" fontId="10" fillId="41" borderId="102" applyNumberFormat="0" applyFont="0" applyAlignment="0" applyProtection="0"/>
    <xf numFmtId="0" fontId="1" fillId="0" borderId="0"/>
    <xf numFmtId="0" fontId="1" fillId="0" borderId="0"/>
    <xf numFmtId="0" fontId="1" fillId="0" borderId="0"/>
    <xf numFmtId="0" fontId="1" fillId="0" borderId="0"/>
    <xf numFmtId="166"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41" borderId="102" applyNumberFormat="0" applyFont="0" applyAlignment="0" applyProtection="0"/>
    <xf numFmtId="0" fontId="10" fillId="41" borderId="102" applyNumberFormat="0" applyFont="0" applyAlignment="0" applyProtection="0"/>
    <xf numFmtId="0" fontId="10" fillId="41" borderId="102" applyNumberFormat="0" applyFont="0" applyAlignment="0" applyProtection="0"/>
    <xf numFmtId="0" fontId="1" fillId="33" borderId="0" applyNumberFormat="0" applyBorder="0" applyAlignment="0" applyProtection="0"/>
    <xf numFmtId="0" fontId="1"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43" fillId="54" borderId="103" applyNumberFormat="0" applyAlignment="0" applyProtection="0"/>
    <xf numFmtId="0" fontId="47" fillId="46" borderId="103" applyNumberForma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7" fillId="0" borderId="109" applyNumberFormat="0" applyFill="0" applyAlignment="0" applyProtection="0"/>
    <xf numFmtId="0" fontId="55" fillId="54" borderId="110" applyNumberFormat="0" applyAlignment="0" applyProtection="0"/>
    <xf numFmtId="0" fontId="1" fillId="0" borderId="0"/>
    <xf numFmtId="0" fontId="1" fillId="0" borderId="0"/>
    <xf numFmtId="0" fontId="1" fillId="0" borderId="0"/>
    <xf numFmtId="166" fontId="10" fillId="0" borderId="0" applyFont="0" applyFill="0" applyBorder="0" applyAlignment="0" applyProtection="0"/>
    <xf numFmtId="0" fontId="1" fillId="33" borderId="0" applyNumberFormat="0" applyBorder="0" applyAlignment="0" applyProtection="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 fillId="0" borderId="0"/>
    <xf numFmtId="0" fontId="1" fillId="0" borderId="0"/>
    <xf numFmtId="0" fontId="1" fillId="0" borderId="0"/>
    <xf numFmtId="166" fontId="10" fillId="0" borderId="0" applyFont="0" applyFill="0" applyBorder="0" applyAlignment="0" applyProtection="0"/>
    <xf numFmtId="166"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0" fillId="0" borderId="0" applyFont="0" applyFill="0" applyBorder="0" applyAlignment="0" applyProtection="0"/>
    <xf numFmtId="166" fontId="10" fillId="0" borderId="0" applyFont="0" applyFill="0" applyBorder="0" applyAlignment="0" applyProtection="0"/>
    <xf numFmtId="0" fontId="1" fillId="0" borderId="0"/>
    <xf numFmtId="166" fontId="10" fillId="0" borderId="0" applyFont="0" applyFill="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166" fontId="42" fillId="0" borderId="0" applyFont="0" applyFill="0" applyBorder="0" applyAlignment="0" applyProtection="0"/>
    <xf numFmtId="0" fontId="1" fillId="17" borderId="99" applyNumberFormat="0" applyFont="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 fillId="0" borderId="0"/>
    <xf numFmtId="0" fontId="1" fillId="0" borderId="0"/>
    <xf numFmtId="0" fontId="1" fillId="0" borderId="0"/>
    <xf numFmtId="0" fontId="1" fillId="0" borderId="0"/>
    <xf numFmtId="166"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0" fillId="0" borderId="0" applyFont="0" applyFill="0" applyBorder="0" applyAlignment="0" applyProtection="0"/>
    <xf numFmtId="0" fontId="1" fillId="33" borderId="0" applyNumberFormat="0" applyBorder="0" applyAlignment="0" applyProtection="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 fillId="0" borderId="0"/>
    <xf numFmtId="0" fontId="1" fillId="0" borderId="0"/>
    <xf numFmtId="0" fontId="1" fillId="0" borderId="0"/>
    <xf numFmtId="166" fontId="10" fillId="0" borderId="0" applyFont="0" applyFill="0" applyBorder="0" applyAlignment="0" applyProtection="0"/>
    <xf numFmtId="166"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0" fillId="0" borderId="0" applyFont="0" applyFill="0" applyBorder="0" applyAlignment="0" applyProtection="0"/>
    <xf numFmtId="166" fontId="10" fillId="0" borderId="0" applyFont="0" applyFill="0" applyBorder="0" applyAlignment="0" applyProtection="0"/>
    <xf numFmtId="0" fontId="1" fillId="0" borderId="0"/>
    <xf numFmtId="166" fontId="10" fillId="0" borderId="0" applyFont="0" applyFill="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166" fontId="42" fillId="0" borderId="0" applyFont="0" applyFill="0" applyBorder="0" applyAlignment="0" applyProtection="0"/>
    <xf numFmtId="0" fontId="1" fillId="17" borderId="99" applyNumberFormat="0" applyFont="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 fillId="0" borderId="0"/>
    <xf numFmtId="0" fontId="1" fillId="0" borderId="0"/>
    <xf numFmtId="0" fontId="1" fillId="0" borderId="0"/>
    <xf numFmtId="0" fontId="1" fillId="0" borderId="0"/>
    <xf numFmtId="166"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0" fillId="0" borderId="0" applyFont="0" applyFill="0" applyBorder="0" applyAlignment="0" applyProtection="0"/>
    <xf numFmtId="0" fontId="1" fillId="33" borderId="0" applyNumberFormat="0" applyBorder="0" applyAlignment="0" applyProtection="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 fillId="0" borderId="0"/>
    <xf numFmtId="0" fontId="1" fillId="0" borderId="0"/>
    <xf numFmtId="0" fontId="1" fillId="0" borderId="0"/>
    <xf numFmtId="166" fontId="10" fillId="0" borderId="0" applyFont="0" applyFill="0" applyBorder="0" applyAlignment="0" applyProtection="0"/>
    <xf numFmtId="166"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0" fillId="0" borderId="0" applyFont="0" applyFill="0" applyBorder="0" applyAlignment="0" applyProtection="0"/>
    <xf numFmtId="166" fontId="10" fillId="0" borderId="0" applyFont="0" applyFill="0" applyBorder="0" applyAlignment="0" applyProtection="0"/>
    <xf numFmtId="0" fontId="1" fillId="0" borderId="0"/>
    <xf numFmtId="166" fontId="10" fillId="0" borderId="0" applyFont="0" applyFill="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166" fontId="42" fillId="0" borderId="0" applyFont="0" applyFill="0" applyBorder="0" applyAlignment="0" applyProtection="0"/>
    <xf numFmtId="0" fontId="1" fillId="17" borderId="99" applyNumberFormat="0" applyFont="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 fillId="0" borderId="0"/>
    <xf numFmtId="0" fontId="1" fillId="0" borderId="0"/>
    <xf numFmtId="0" fontId="1" fillId="0" borderId="0"/>
    <xf numFmtId="0" fontId="1" fillId="0" borderId="0"/>
    <xf numFmtId="166"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0" fillId="0" borderId="0" applyFont="0" applyFill="0" applyBorder="0" applyAlignment="0" applyProtection="0"/>
    <xf numFmtId="0" fontId="1" fillId="33" borderId="0" applyNumberFormat="0" applyBorder="0" applyAlignment="0" applyProtection="0"/>
    <xf numFmtId="0" fontId="1"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 fillId="0" borderId="0"/>
    <xf numFmtId="0" fontId="1" fillId="0" borderId="0"/>
    <xf numFmtId="0" fontId="1" fillId="0" borderId="0"/>
    <xf numFmtId="43" fontId="10" fillId="0" borderId="0" applyFont="0" applyFill="0" applyBorder="0" applyAlignment="0" applyProtection="0"/>
    <xf numFmtId="43"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0" fillId="0" borderId="0" applyFont="0" applyFill="0" applyBorder="0" applyAlignment="0" applyProtection="0"/>
    <xf numFmtId="43" fontId="10" fillId="0" borderId="0" applyFont="0" applyFill="0" applyBorder="0" applyAlignment="0" applyProtection="0"/>
    <xf numFmtId="0" fontId="1" fillId="0" borderId="0"/>
    <xf numFmtId="43" fontId="10" fillId="0" borderId="0" applyFont="0" applyFill="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43" fontId="42" fillId="0" borderId="0" applyFont="0" applyFill="0" applyBorder="0" applyAlignment="0" applyProtection="0"/>
    <xf numFmtId="0" fontId="1" fillId="17" borderId="99"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 fillId="0" borderId="0"/>
    <xf numFmtId="0" fontId="1" fillId="0" borderId="0"/>
    <xf numFmtId="0" fontId="1" fillId="0" borderId="0"/>
    <xf numFmtId="0" fontId="1" fillId="0" borderId="0"/>
    <xf numFmtId="43"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0" fillId="0" borderId="0"/>
    <xf numFmtId="0" fontId="1" fillId="0" borderId="0"/>
    <xf numFmtId="0" fontId="10" fillId="0" borderId="0"/>
    <xf numFmtId="0" fontId="10" fillId="41" borderId="102"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37" fillId="0" borderId="109" applyNumberFormat="0" applyFill="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 fillId="0" borderId="0"/>
    <xf numFmtId="0" fontId="1" fillId="0" borderId="0"/>
    <xf numFmtId="0" fontId="1" fillId="0" borderId="0"/>
    <xf numFmtId="43" fontId="10" fillId="0" borderId="0" applyFont="0" applyFill="0" applyBorder="0" applyAlignment="0" applyProtection="0"/>
    <xf numFmtId="43"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0" fillId="0" borderId="0" applyFont="0" applyFill="0" applyBorder="0" applyAlignment="0" applyProtection="0"/>
    <xf numFmtId="43" fontId="10" fillId="0" borderId="0" applyFont="0" applyFill="0" applyBorder="0" applyAlignment="0" applyProtection="0"/>
    <xf numFmtId="0" fontId="1" fillId="0" borderId="0"/>
    <xf numFmtId="43" fontId="10" fillId="0" borderId="0" applyFont="0" applyFill="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0" fillId="41" borderId="102" applyNumberFormat="0" applyFont="0" applyAlignment="0" applyProtection="0"/>
    <xf numFmtId="43" fontId="42" fillId="0" borderId="0" applyFont="0" applyFill="0" applyBorder="0" applyAlignment="0" applyProtection="0"/>
    <xf numFmtId="0" fontId="1" fillId="17" borderId="99"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7" fillId="0" borderId="109" applyNumberFormat="0" applyFill="0" applyAlignment="0" applyProtection="0"/>
    <xf numFmtId="0" fontId="1" fillId="0" borderId="0"/>
    <xf numFmtId="0" fontId="1" fillId="0" borderId="0"/>
    <xf numFmtId="0" fontId="1" fillId="0" borderId="0"/>
    <xf numFmtId="0" fontId="1" fillId="0" borderId="0"/>
    <xf numFmtId="43"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0" fillId="41" borderId="102"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0" fillId="0" borderId="0" applyFont="0" applyFill="0" applyBorder="0" applyAlignment="0" applyProtection="0"/>
    <xf numFmtId="0" fontId="1" fillId="33" borderId="0" applyNumberFormat="0" applyBorder="0" applyAlignment="0" applyProtection="0"/>
    <xf numFmtId="0" fontId="1" fillId="0" borderId="0"/>
    <xf numFmtId="43" fontId="10" fillId="0" borderId="0" applyFont="0" applyFill="0" applyBorder="0" applyAlignment="0" applyProtection="0"/>
    <xf numFmtId="0" fontId="10" fillId="0" borderId="0"/>
    <xf numFmtId="0" fontId="47" fillId="46" borderId="103" applyNumberFormat="0" applyAlignment="0" applyProtection="0"/>
    <xf numFmtId="0" fontId="10" fillId="41" borderId="102" applyNumberFormat="0" applyFont="0" applyAlignment="0" applyProtection="0"/>
    <xf numFmtId="0" fontId="55" fillId="54" borderId="110" applyNumberFormat="0" applyAlignment="0" applyProtection="0"/>
    <xf numFmtId="0" fontId="10" fillId="41" borderId="102" applyNumberFormat="0" applyFont="0" applyAlignment="0" applyProtection="0"/>
    <xf numFmtId="0" fontId="10" fillId="41" borderId="102" applyNumberFormat="0" applyFont="0" applyAlignment="0" applyProtection="0"/>
    <xf numFmtId="0" fontId="43" fillId="54" borderId="103" applyNumberFormat="0" applyAlignment="0" applyProtection="0"/>
    <xf numFmtId="0" fontId="10" fillId="41" borderId="102"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7" borderId="9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0" borderId="0"/>
    <xf numFmtId="0" fontId="55" fillId="54" borderId="110" applyNumberFormat="0" applyAlignment="0" applyProtection="0"/>
    <xf numFmtId="0" fontId="37" fillId="0" borderId="109" applyNumberFormat="0" applyFill="0" applyAlignment="0" applyProtection="0"/>
    <xf numFmtId="0" fontId="47" fillId="46" borderId="103" applyNumberFormat="0" applyAlignment="0" applyProtection="0"/>
    <xf numFmtId="0" fontId="10" fillId="41" borderId="102" applyNumberFormat="0" applyFont="0" applyAlignment="0" applyProtection="0"/>
    <xf numFmtId="0" fontId="10" fillId="41" borderId="102" applyNumberFormat="0" applyFont="0" applyAlignment="0" applyProtection="0"/>
    <xf numFmtId="0" fontId="55" fillId="54" borderId="110" applyNumberFormat="0" applyAlignment="0" applyProtection="0"/>
    <xf numFmtId="0" fontId="10" fillId="41" borderId="102" applyNumberFormat="0" applyFont="0" applyAlignment="0" applyProtection="0"/>
    <xf numFmtId="0" fontId="43" fillId="54" borderId="103" applyNumberFormat="0" applyAlignment="0" applyProtection="0"/>
    <xf numFmtId="0" fontId="43" fillId="54" borderId="103" applyNumberFormat="0" applyAlignment="0" applyProtection="0"/>
    <xf numFmtId="0" fontId="55" fillId="54" borderId="110" applyNumberFormat="0" applyAlignment="0" applyProtection="0"/>
    <xf numFmtId="0" fontId="47" fillId="46" borderId="103" applyNumberFormat="0" applyAlignment="0" applyProtection="0"/>
    <xf numFmtId="0" fontId="10" fillId="41" borderId="102" applyNumberFormat="0" applyFont="0" applyAlignment="0" applyProtection="0"/>
    <xf numFmtId="0" fontId="10" fillId="41" borderId="102" applyNumberFormat="0" applyFont="0" applyAlignment="0" applyProtection="0"/>
    <xf numFmtId="0" fontId="37" fillId="0" borderId="109"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56" fillId="0" borderId="0"/>
    <xf numFmtId="0" fontId="56" fillId="0" borderId="0"/>
    <xf numFmtId="0" fontId="56" fillId="0" borderId="0"/>
    <xf numFmtId="0" fontId="56"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465">
    <xf numFmtId="0" fontId="0" fillId="0" borderId="0" xfId="0"/>
    <xf numFmtId="0" fontId="5" fillId="2" borderId="1" xfId="0" applyFont="1" applyFill="1" applyBorder="1" applyAlignment="1">
      <alignment wrapText="1"/>
    </xf>
    <xf numFmtId="0" fontId="5" fillId="0" borderId="1" xfId="0" applyFont="1" applyBorder="1" applyAlignment="1">
      <alignment horizontal="left" vertical="center" wrapText="1"/>
    </xf>
    <xf numFmtId="0" fontId="6" fillId="0" borderId="1" xfId="0" applyFont="1" applyBorder="1" applyAlignment="1">
      <alignment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0" fillId="0" borderId="0" xfId="0" applyAlignment="1">
      <alignment vertical="center"/>
    </xf>
    <xf numFmtId="3" fontId="9" fillId="0" borderId="0" xfId="0" applyNumberFormat="1" applyFont="1" applyAlignment="1">
      <alignment horizontal="left"/>
    </xf>
    <xf numFmtId="164" fontId="0" fillId="0" borderId="0" xfId="0" applyNumberFormat="1"/>
    <xf numFmtId="0" fontId="3" fillId="0" borderId="0" xfId="0" applyFont="1"/>
    <xf numFmtId="0" fontId="2" fillId="6" borderId="0" xfId="0" applyFont="1" applyFill="1"/>
    <xf numFmtId="0" fontId="4" fillId="6" borderId="0" xfId="0" applyFont="1" applyFill="1"/>
    <xf numFmtId="164" fontId="4" fillId="6" borderId="0" xfId="0" applyNumberFormat="1" applyFont="1" applyFill="1"/>
    <xf numFmtId="0" fontId="0" fillId="0" borderId="0" xfId="0" applyAlignment="1">
      <alignment horizontal="left"/>
    </xf>
    <xf numFmtId="164" fontId="3" fillId="0" borderId="0" xfId="0" applyNumberFormat="1" applyFont="1"/>
    <xf numFmtId="0" fontId="12" fillId="0" borderId="0" xfId="0" applyFont="1"/>
    <xf numFmtId="0" fontId="13" fillId="7" borderId="0" xfId="0" applyFont="1" applyFill="1"/>
    <xf numFmtId="0" fontId="13" fillId="0" borderId="0" xfId="0" applyFont="1"/>
    <xf numFmtId="0" fontId="14" fillId="0" borderId="6" xfId="0" applyFont="1" applyBorder="1" applyAlignment="1">
      <alignment vertical="center" wrapText="1"/>
    </xf>
    <xf numFmtId="0" fontId="0" fillId="0" borderId="0" xfId="0" applyAlignment="1">
      <alignment vertical="center" wrapText="1"/>
    </xf>
    <xf numFmtId="0" fontId="14" fillId="0" borderId="23" xfId="0" applyFont="1" applyBorder="1" applyAlignment="1">
      <alignment vertical="center" wrapText="1"/>
    </xf>
    <xf numFmtId="0" fontId="14" fillId="0" borderId="5" xfId="0" applyFont="1" applyBorder="1" applyAlignment="1">
      <alignment vertical="center" wrapText="1"/>
    </xf>
    <xf numFmtId="0" fontId="14" fillId="0" borderId="22" xfId="0" applyFont="1" applyBorder="1" applyAlignment="1">
      <alignment horizontal="left" vertical="center" wrapText="1"/>
    </xf>
    <xf numFmtId="0" fontId="14" fillId="0" borderId="2" xfId="0" applyFont="1" applyBorder="1" applyAlignment="1">
      <alignment horizontal="left" vertical="center" wrapText="1"/>
    </xf>
    <xf numFmtId="0" fontId="14" fillId="0" borderId="2" xfId="0" applyFont="1" applyBorder="1" applyAlignment="1">
      <alignment horizontal="center" vertical="center" wrapText="1"/>
    </xf>
    <xf numFmtId="0" fontId="14" fillId="0" borderId="5" xfId="0" applyFont="1" applyBorder="1" applyAlignment="1">
      <alignment horizontal="center" vertical="center" wrapText="1"/>
    </xf>
    <xf numFmtId="0" fontId="7" fillId="4" borderId="2" xfId="0" applyFont="1" applyFill="1" applyBorder="1" applyAlignment="1">
      <alignment horizontal="center" wrapText="1"/>
    </xf>
    <xf numFmtId="0" fontId="7" fillId="4" borderId="3" xfId="0" applyFont="1" applyFill="1" applyBorder="1" applyAlignment="1">
      <alignment horizontal="center" wrapText="1"/>
    </xf>
    <xf numFmtId="0" fontId="7" fillId="4" borderId="1" xfId="0" applyFont="1" applyFill="1" applyBorder="1" applyAlignment="1">
      <alignment horizontal="center" vertical="center" wrapText="1"/>
    </xf>
    <xf numFmtId="0" fontId="8" fillId="0" borderId="0" xfId="0" applyFont="1" applyAlignment="1">
      <alignment horizontal="center" wrapText="1"/>
    </xf>
    <xf numFmtId="0" fontId="8" fillId="5" borderId="8" xfId="0" applyFont="1" applyFill="1" applyBorder="1" applyAlignment="1">
      <alignment horizontal="left" vertical="center"/>
    </xf>
    <xf numFmtId="0" fontId="8" fillId="0" borderId="0" xfId="0" applyFont="1"/>
    <xf numFmtId="0" fontId="15" fillId="6" borderId="0" xfId="0" applyFont="1" applyFill="1"/>
    <xf numFmtId="0" fontId="16" fillId="6" borderId="0" xfId="0" applyFont="1" applyFill="1"/>
    <xf numFmtId="4" fontId="16" fillId="6" borderId="0" xfId="1" applyNumberFormat="1" applyFont="1" applyFill="1"/>
    <xf numFmtId="10" fontId="8" fillId="0" borderId="0" xfId="0" applyNumberFormat="1" applyFont="1"/>
    <xf numFmtId="164" fontId="8" fillId="0" borderId="0" xfId="0" applyNumberFormat="1" applyFont="1"/>
    <xf numFmtId="4" fontId="8" fillId="0" borderId="0" xfId="1" applyNumberFormat="1" applyFont="1"/>
    <xf numFmtId="0" fontId="7" fillId="5" borderId="10" xfId="0" applyFont="1" applyFill="1" applyBorder="1" applyAlignment="1">
      <alignment horizontal="left"/>
    </xf>
    <xf numFmtId="0" fontId="8" fillId="0" borderId="0" xfId="0" applyFont="1" applyAlignment="1">
      <alignment horizontal="left"/>
    </xf>
    <xf numFmtId="0" fontId="7" fillId="5" borderId="11" xfId="0" applyFont="1" applyFill="1" applyBorder="1"/>
    <xf numFmtId="164" fontId="8" fillId="5" borderId="12" xfId="1" applyNumberFormat="1" applyFont="1" applyFill="1" applyBorder="1"/>
    <xf numFmtId="0" fontId="8" fillId="5" borderId="9" xfId="0" applyFont="1" applyFill="1" applyBorder="1"/>
    <xf numFmtId="164" fontId="7" fillId="5" borderId="15" xfId="0" applyNumberFormat="1" applyFont="1" applyFill="1" applyBorder="1"/>
    <xf numFmtId="164" fontId="7" fillId="5" borderId="16" xfId="0" applyNumberFormat="1" applyFont="1" applyFill="1" applyBorder="1" applyAlignment="1">
      <alignment horizontal="right"/>
    </xf>
    <xf numFmtId="0" fontId="11" fillId="9" borderId="21" xfId="0" applyFont="1" applyFill="1" applyBorder="1"/>
    <xf numFmtId="3" fontId="11" fillId="9" borderId="21" xfId="0" applyNumberFormat="1" applyFont="1" applyFill="1" applyBorder="1"/>
    <xf numFmtId="164" fontId="7" fillId="3" borderId="19" xfId="0" applyNumberFormat="1" applyFont="1" applyFill="1" applyBorder="1" applyAlignment="1">
      <alignment horizontal="right"/>
    </xf>
    <xf numFmtId="0" fontId="8" fillId="0" borderId="0" xfId="0" applyFont="1" applyAlignment="1">
      <alignment horizontal="center"/>
    </xf>
    <xf numFmtId="49" fontId="8" fillId="0" borderId="0" xfId="0" applyNumberFormat="1" applyFont="1" applyAlignment="1">
      <alignment horizontal="center"/>
    </xf>
    <xf numFmtId="0" fontId="7" fillId="4" borderId="7" xfId="0" applyFont="1" applyFill="1" applyBorder="1" applyAlignment="1">
      <alignment horizontal="center" wrapText="1"/>
    </xf>
    <xf numFmtId="49" fontId="7" fillId="4" borderId="5" xfId="0" applyNumberFormat="1" applyFont="1" applyFill="1" applyBorder="1" applyAlignment="1">
      <alignment horizontal="center" wrapText="1"/>
    </xf>
    <xf numFmtId="0" fontId="21" fillId="4" borderId="1" xfId="0" applyFont="1" applyFill="1" applyBorder="1" applyAlignment="1">
      <alignment horizontal="left" wrapText="1"/>
    </xf>
    <xf numFmtId="0" fontId="8" fillId="5" borderId="9" xfId="0" applyFont="1" applyFill="1" applyBorder="1" applyAlignment="1">
      <alignment horizontal="left" wrapText="1"/>
    </xf>
    <xf numFmtId="0" fontId="8" fillId="5" borderId="8" xfId="0" applyFont="1" applyFill="1" applyBorder="1" applyAlignment="1">
      <alignment horizontal="left" wrapText="1"/>
    </xf>
    <xf numFmtId="0" fontId="8" fillId="0" borderId="0" xfId="0" applyFont="1" applyAlignment="1">
      <alignment horizontal="left" wrapText="1"/>
    </xf>
    <xf numFmtId="0" fontId="7" fillId="4" borderId="5" xfId="0" applyFont="1" applyFill="1" applyBorder="1" applyAlignment="1">
      <alignment horizontal="center" wrapText="1"/>
    </xf>
    <xf numFmtId="0" fontId="7" fillId="4" borderId="1" xfId="0" applyFont="1" applyFill="1" applyBorder="1" applyAlignment="1">
      <alignment horizontal="center" wrapText="1"/>
    </xf>
    <xf numFmtId="0" fontId="7" fillId="4" borderId="4" xfId="0" applyFont="1" applyFill="1" applyBorder="1" applyAlignment="1">
      <alignment horizontal="center" vertical="center" wrapText="1"/>
    </xf>
    <xf numFmtId="0" fontId="0" fillId="0" borderId="0" xfId="0" applyAlignment="1">
      <alignment horizontal="center"/>
    </xf>
    <xf numFmtId="0" fontId="20" fillId="9" borderId="24" xfId="0" applyFont="1" applyFill="1" applyBorder="1" applyAlignment="1">
      <alignment wrapText="1"/>
    </xf>
    <xf numFmtId="0" fontId="19" fillId="0" borderId="1" xfId="0" applyFont="1" applyBorder="1"/>
    <xf numFmtId="0" fontId="8" fillId="0" borderId="1" xfId="0" applyFont="1" applyBorder="1" applyAlignment="1">
      <alignment horizontal="left" vertical="center" wrapText="1"/>
    </xf>
    <xf numFmtId="49" fontId="17" fillId="0" borderId="1" xfId="0" applyNumberFormat="1" applyFont="1" applyBorder="1" applyAlignment="1">
      <alignment vertical="center" wrapText="1"/>
    </xf>
    <xf numFmtId="0" fontId="7" fillId="4" borderId="2" xfId="0" applyFont="1" applyFill="1" applyBorder="1" applyAlignment="1">
      <alignment vertical="center" wrapText="1"/>
    </xf>
    <xf numFmtId="0" fontId="8" fillId="5" borderId="15" xfId="0" applyFont="1" applyFill="1" applyBorder="1" applyAlignment="1">
      <alignment horizontal="left" wrapText="1"/>
    </xf>
    <xf numFmtId="0" fontId="8" fillId="5" borderId="27" xfId="0" applyFont="1" applyFill="1" applyBorder="1" applyAlignment="1">
      <alignment horizontal="left" wrapText="1"/>
    </xf>
    <xf numFmtId="0" fontId="8" fillId="5" borderId="28" xfId="0" applyFont="1" applyFill="1" applyBorder="1" applyAlignment="1">
      <alignment horizontal="left" wrapText="1"/>
    </xf>
    <xf numFmtId="0" fontId="8" fillId="0" borderId="0" xfId="0" applyFont="1" applyAlignment="1">
      <alignment wrapText="1"/>
    </xf>
    <xf numFmtId="3" fontId="8" fillId="0" borderId="0" xfId="0" applyNumberFormat="1" applyFont="1"/>
    <xf numFmtId="0" fontId="8" fillId="5" borderId="35" xfId="0" applyFont="1" applyFill="1" applyBorder="1"/>
    <xf numFmtId="0" fontId="14" fillId="0" borderId="1" xfId="0" applyFont="1" applyBorder="1" applyAlignment="1">
      <alignment vertical="center" wrapText="1"/>
    </xf>
    <xf numFmtId="0" fontId="14" fillId="0" borderId="2" xfId="0" applyFont="1" applyBorder="1" applyAlignment="1">
      <alignment vertical="center" wrapText="1"/>
    </xf>
    <xf numFmtId="0" fontId="14"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14" fillId="0" borderId="1" xfId="0" applyFont="1" applyBorder="1" applyAlignment="1">
      <alignment horizontal="center"/>
    </xf>
    <xf numFmtId="0" fontId="19" fillId="0" borderId="38" xfId="0" applyFont="1" applyBorder="1"/>
    <xf numFmtId="0" fontId="19" fillId="0" borderId="41" xfId="0" applyFont="1" applyBorder="1"/>
    <xf numFmtId="0" fontId="20" fillId="9" borderId="45" xfId="0" applyFont="1" applyFill="1" applyBorder="1" applyAlignment="1">
      <alignment wrapText="1"/>
    </xf>
    <xf numFmtId="3" fontId="11" fillId="9" borderId="46" xfId="0" applyNumberFormat="1" applyFont="1" applyFill="1" applyBorder="1"/>
    <xf numFmtId="3" fontId="11" fillId="9" borderId="47" xfId="0" applyNumberFormat="1" applyFont="1" applyFill="1" applyBorder="1"/>
    <xf numFmtId="3" fontId="11" fillId="9" borderId="48" xfId="0" applyNumberFormat="1" applyFont="1" applyFill="1" applyBorder="1"/>
    <xf numFmtId="3" fontId="0" fillId="3" borderId="68" xfId="0" applyNumberFormat="1" applyFill="1" applyBorder="1"/>
    <xf numFmtId="3" fontId="3" fillId="3" borderId="72" xfId="0" applyNumberFormat="1" applyFont="1" applyFill="1" applyBorder="1" applyAlignment="1">
      <alignment horizontal="center"/>
    </xf>
    <xf numFmtId="0" fontId="0" fillId="0" borderId="63" xfId="0" applyBorder="1"/>
    <xf numFmtId="0" fontId="0" fillId="0" borderId="62" xfId="0" applyBorder="1"/>
    <xf numFmtId="0" fontId="0" fillId="0" borderId="78" xfId="0" applyBorder="1"/>
    <xf numFmtId="0" fontId="0" fillId="5" borderId="62" xfId="0" applyFill="1" applyBorder="1"/>
    <xf numFmtId="0" fontId="0" fillId="5" borderId="63" xfId="0" applyFill="1" applyBorder="1"/>
    <xf numFmtId="0" fontId="0" fillId="5" borderId="78" xfId="0" applyFill="1" applyBorder="1"/>
    <xf numFmtId="0" fontId="0" fillId="5" borderId="0" xfId="0" applyFill="1"/>
    <xf numFmtId="164" fontId="7" fillId="5" borderId="20" xfId="0" applyNumberFormat="1" applyFont="1" applyFill="1" applyBorder="1" applyAlignment="1">
      <alignment horizontal="right"/>
    </xf>
    <xf numFmtId="0" fontId="14" fillId="0" borderId="1" xfId="0" applyFont="1" applyBorder="1"/>
    <xf numFmtId="3" fontId="8" fillId="0" borderId="25" xfId="0" applyNumberFormat="1" applyFont="1" applyBorder="1"/>
    <xf numFmtId="0" fontId="0" fillId="0" borderId="64" xfId="0" applyBorder="1"/>
    <xf numFmtId="0" fontId="0" fillId="0" borderId="112" xfId="0" applyBorder="1"/>
    <xf numFmtId="3" fontId="0" fillId="3" borderId="57" xfId="0" applyNumberFormat="1" applyFill="1" applyBorder="1" applyAlignment="1">
      <alignment wrapText="1"/>
    </xf>
    <xf numFmtId="3" fontId="3" fillId="3" borderId="72" xfId="0" applyNumberFormat="1" applyFont="1" applyFill="1" applyBorder="1"/>
    <xf numFmtId="3" fontId="3" fillId="3" borderId="73" xfId="0" applyNumberFormat="1" applyFont="1" applyFill="1" applyBorder="1"/>
    <xf numFmtId="3" fontId="0" fillId="0" borderId="75" xfId="0" applyNumberFormat="1" applyBorder="1"/>
    <xf numFmtId="3" fontId="0" fillId="0" borderId="76" xfId="0" applyNumberFormat="1" applyBorder="1"/>
    <xf numFmtId="3" fontId="0" fillId="3" borderId="65" xfId="0" applyNumberFormat="1" applyFill="1" applyBorder="1" applyAlignment="1">
      <alignment wrapText="1"/>
    </xf>
    <xf numFmtId="3" fontId="0" fillId="3" borderId="66" xfId="0" applyNumberFormat="1" applyFill="1" applyBorder="1" applyAlignment="1">
      <alignment wrapText="1"/>
    </xf>
    <xf numFmtId="3" fontId="3" fillId="3" borderId="75" xfId="0" applyNumberFormat="1" applyFont="1" applyFill="1" applyBorder="1"/>
    <xf numFmtId="3" fontId="3" fillId="3" borderId="76" xfId="0" applyNumberFormat="1" applyFont="1" applyFill="1" applyBorder="1"/>
    <xf numFmtId="3" fontId="0" fillId="3" borderId="63" xfId="0" applyNumberFormat="1" applyFill="1" applyBorder="1" applyAlignment="1">
      <alignment wrapText="1"/>
    </xf>
    <xf numFmtId="3" fontId="0" fillId="3" borderId="64" xfId="0" applyNumberFormat="1" applyFill="1" applyBorder="1" applyAlignment="1">
      <alignment wrapText="1"/>
    </xf>
    <xf numFmtId="164" fontId="0" fillId="0" borderId="63" xfId="0" applyNumberFormat="1" applyBorder="1"/>
    <xf numFmtId="164" fontId="0" fillId="0" borderId="64" xfId="0" applyNumberFormat="1" applyBorder="1"/>
    <xf numFmtId="3" fontId="0" fillId="3" borderId="65" xfId="0" applyNumberFormat="1" applyFill="1" applyBorder="1"/>
    <xf numFmtId="3" fontId="0" fillId="3" borderId="66" xfId="0" applyNumberFormat="1" applyFill="1" applyBorder="1"/>
    <xf numFmtId="3" fontId="0" fillId="3" borderId="60" xfId="0" applyNumberFormat="1" applyFill="1" applyBorder="1" applyAlignment="1">
      <alignment wrapText="1"/>
    </xf>
    <xf numFmtId="3" fontId="0" fillId="3" borderId="61" xfId="0" applyNumberFormat="1" applyFill="1" applyBorder="1" applyAlignment="1">
      <alignment wrapText="1"/>
    </xf>
    <xf numFmtId="0" fontId="8" fillId="5" borderId="122" xfId="0" applyFont="1" applyFill="1" applyBorder="1" applyAlignment="1">
      <alignment horizontal="left" vertical="center"/>
    </xf>
    <xf numFmtId="0" fontId="8" fillId="5" borderId="123" xfId="0" applyFont="1" applyFill="1" applyBorder="1"/>
    <xf numFmtId="0" fontId="8" fillId="5" borderId="123" xfId="0" applyFont="1" applyFill="1" applyBorder="1" applyAlignment="1">
      <alignment horizontal="left" wrapText="1"/>
    </xf>
    <xf numFmtId="0" fontId="8" fillId="5" borderId="124" xfId="0" applyFont="1" applyFill="1" applyBorder="1" applyAlignment="1">
      <alignment horizontal="left" wrapText="1"/>
    </xf>
    <xf numFmtId="0" fontId="8" fillId="5" borderId="125" xfId="0" applyFont="1" applyFill="1" applyBorder="1"/>
    <xf numFmtId="0" fontId="8" fillId="5" borderId="126" xfId="0" applyFont="1" applyFill="1" applyBorder="1" applyAlignment="1">
      <alignment horizontal="left" wrapText="1"/>
    </xf>
    <xf numFmtId="0" fontId="8" fillId="5" borderId="127" xfId="0" applyFont="1" applyFill="1" applyBorder="1" applyAlignment="1">
      <alignment horizontal="left" wrapText="1"/>
    </xf>
    <xf numFmtId="0" fontId="8" fillId="5" borderId="128" xfId="0" applyFont="1" applyFill="1" applyBorder="1" applyAlignment="1">
      <alignment horizontal="left" wrapText="1"/>
    </xf>
    <xf numFmtId="3" fontId="0" fillId="3" borderId="82" xfId="0" applyNumberFormat="1" applyFill="1" applyBorder="1" applyAlignment="1">
      <alignment wrapText="1"/>
    </xf>
    <xf numFmtId="0" fontId="3" fillId="5" borderId="49" xfId="0" applyFont="1" applyFill="1" applyBorder="1" applyAlignment="1">
      <alignment horizontal="left"/>
    </xf>
    <xf numFmtId="0" fontId="3" fillId="5" borderId="53" xfId="0" applyFont="1" applyFill="1" applyBorder="1"/>
    <xf numFmtId="0" fontId="8" fillId="5" borderId="129" xfId="0" applyFont="1" applyFill="1" applyBorder="1" applyAlignment="1">
      <alignment horizontal="left" vertical="center"/>
    </xf>
    <xf numFmtId="0" fontId="8" fillId="5" borderId="130" xfId="0" applyFont="1" applyFill="1" applyBorder="1" applyAlignment="1">
      <alignment horizontal="left" wrapText="1"/>
    </xf>
    <xf numFmtId="0" fontId="8" fillId="5" borderId="129" xfId="0" applyFont="1" applyFill="1" applyBorder="1" applyAlignment="1">
      <alignment horizontal="left" wrapText="1"/>
    </xf>
    <xf numFmtId="0" fontId="8" fillId="5" borderId="130" xfId="0" applyFont="1" applyFill="1" applyBorder="1"/>
    <xf numFmtId="0" fontId="8" fillId="5" borderId="67" xfId="0" applyFont="1" applyFill="1" applyBorder="1" applyAlignment="1">
      <alignment horizontal="left" wrapText="1"/>
    </xf>
    <xf numFmtId="0" fontId="8" fillId="5" borderId="131" xfId="0" applyFont="1" applyFill="1" applyBorder="1" applyAlignment="1">
      <alignment horizontal="left" wrapText="1"/>
    </xf>
    <xf numFmtId="0" fontId="8" fillId="5" borderId="132" xfId="0" applyFont="1" applyFill="1" applyBorder="1" applyAlignment="1">
      <alignment horizontal="left" wrapText="1"/>
    </xf>
    <xf numFmtId="3" fontId="0" fillId="3" borderId="81" xfId="0" applyNumberFormat="1" applyFill="1" applyBorder="1"/>
    <xf numFmtId="3" fontId="0" fillId="3" borderId="133" xfId="0" applyNumberFormat="1" applyFill="1" applyBorder="1" applyAlignment="1">
      <alignment wrapText="1"/>
    </xf>
    <xf numFmtId="3" fontId="0" fillId="3" borderId="134" xfId="0" applyNumberFormat="1" applyFill="1" applyBorder="1"/>
    <xf numFmtId="3" fontId="0" fillId="3" borderId="0" xfId="0" applyNumberFormat="1" applyFill="1"/>
    <xf numFmtId="3" fontId="0" fillId="3" borderId="133" xfId="0" applyNumberFormat="1" applyFill="1" applyBorder="1"/>
    <xf numFmtId="164" fontId="0" fillId="0" borderId="82" xfId="0" applyNumberFormat="1" applyBorder="1"/>
    <xf numFmtId="3" fontId="3" fillId="3" borderId="135" xfId="0" applyNumberFormat="1" applyFont="1" applyFill="1" applyBorder="1"/>
    <xf numFmtId="3" fontId="0" fillId="0" borderId="135" xfId="0" applyNumberFormat="1" applyBorder="1"/>
    <xf numFmtId="0" fontId="0" fillId="0" borderId="82" xfId="0" applyBorder="1"/>
    <xf numFmtId="0" fontId="0" fillId="0" borderId="134" xfId="0" applyBorder="1"/>
    <xf numFmtId="3" fontId="3" fillId="3" borderId="83" xfId="0" applyNumberFormat="1" applyFont="1" applyFill="1" applyBorder="1"/>
    <xf numFmtId="3" fontId="11" fillId="9" borderId="141" xfId="0" applyNumberFormat="1" applyFont="1" applyFill="1" applyBorder="1"/>
    <xf numFmtId="0" fontId="0" fillId="0" borderId="63" xfId="0" applyBorder="1" applyAlignment="1">
      <alignment horizontal="center"/>
    </xf>
    <xf numFmtId="165" fontId="8" fillId="0" borderId="0" xfId="0" applyNumberFormat="1" applyFont="1"/>
    <xf numFmtId="2" fontId="8" fillId="0" borderId="0" xfId="0" applyNumberFormat="1" applyFont="1"/>
    <xf numFmtId="1" fontId="8" fillId="0" borderId="0" xfId="0" applyNumberFormat="1" applyFont="1"/>
    <xf numFmtId="0" fontId="8" fillId="5" borderId="9" xfId="0" applyFont="1" applyFill="1" applyBorder="1" applyAlignment="1">
      <alignment horizontal="left"/>
    </xf>
    <xf numFmtId="3" fontId="11" fillId="0" borderId="21" xfId="0" applyNumberFormat="1" applyFont="1" applyBorder="1"/>
    <xf numFmtId="3" fontId="11" fillId="0" borderId="46" xfId="0" applyNumberFormat="1" applyFont="1" applyBorder="1"/>
    <xf numFmtId="0" fontId="0" fillId="5" borderId="8" xfId="0" applyFill="1" applyBorder="1" applyAlignment="1">
      <alignment horizontal="left" vertical="center"/>
    </xf>
    <xf numFmtId="0" fontId="0" fillId="5" borderId="9" xfId="0" applyFill="1" applyBorder="1" applyAlignment="1">
      <alignment horizontal="left" wrapText="1"/>
    </xf>
    <xf numFmtId="0" fontId="0" fillId="5" borderId="8" xfId="0" applyFill="1" applyBorder="1" applyAlignment="1">
      <alignment horizontal="left" wrapText="1"/>
    </xf>
    <xf numFmtId="3" fontId="8" fillId="5" borderId="113" xfId="0" applyNumberFormat="1" applyFont="1" applyFill="1" applyBorder="1"/>
    <xf numFmtId="3" fontId="8" fillId="5" borderId="114" xfId="0" applyNumberFormat="1" applyFont="1" applyFill="1" applyBorder="1"/>
    <xf numFmtId="3" fontId="8" fillId="5" borderId="25" xfId="0" applyNumberFormat="1" applyFont="1" applyFill="1" applyBorder="1"/>
    <xf numFmtId="164" fontId="7" fillId="5" borderId="116" xfId="0" applyNumberFormat="1" applyFont="1" applyFill="1" applyBorder="1" applyAlignment="1">
      <alignment horizontal="right"/>
    </xf>
    <xf numFmtId="3" fontId="7" fillId="5" borderId="117" xfId="0" applyNumberFormat="1" applyFont="1" applyFill="1" applyBorder="1" applyAlignment="1">
      <alignment horizontal="right"/>
    </xf>
    <xf numFmtId="3" fontId="8" fillId="0" borderId="13" xfId="0" applyNumberFormat="1" applyFont="1" applyBorder="1"/>
    <xf numFmtId="164" fontId="8" fillId="0" borderId="12" xfId="1" applyNumberFormat="1" applyFont="1" applyFill="1" applyBorder="1"/>
    <xf numFmtId="3" fontId="8" fillId="0" borderId="30" xfId="0" applyNumberFormat="1" applyFont="1" applyBorder="1"/>
    <xf numFmtId="164" fontId="7" fillId="0" borderId="17" xfId="0" applyNumberFormat="1" applyFont="1" applyBorder="1" applyAlignment="1">
      <alignment horizontal="right"/>
    </xf>
    <xf numFmtId="3" fontId="8" fillId="5" borderId="101" xfId="0" applyNumberFormat="1" applyFont="1" applyFill="1" applyBorder="1"/>
    <xf numFmtId="3" fontId="8" fillId="5" borderId="138" xfId="0" applyNumberFormat="1" applyFont="1" applyFill="1" applyBorder="1"/>
    <xf numFmtId="3" fontId="8" fillId="5" borderId="139" xfId="0" applyNumberFormat="1" applyFont="1" applyFill="1" applyBorder="1"/>
    <xf numFmtId="3" fontId="8" fillId="5" borderId="136" xfId="0" applyNumberFormat="1" applyFont="1" applyFill="1" applyBorder="1"/>
    <xf numFmtId="3" fontId="8" fillId="0" borderId="14" xfId="0" applyNumberFormat="1" applyFont="1" applyBorder="1"/>
    <xf numFmtId="3" fontId="8" fillId="0" borderId="113" xfId="0" applyNumberFormat="1" applyFont="1" applyBorder="1"/>
    <xf numFmtId="164" fontId="7" fillId="0" borderId="140" xfId="0" applyNumberFormat="1" applyFont="1" applyBorder="1" applyAlignment="1">
      <alignment horizontal="right"/>
    </xf>
    <xf numFmtId="164" fontId="7" fillId="0" borderId="18" xfId="0" applyNumberFormat="1" applyFont="1" applyBorder="1" applyAlignment="1">
      <alignment horizontal="right"/>
    </xf>
    <xf numFmtId="3" fontId="17" fillId="5" borderId="14" xfId="0" applyNumberFormat="1" applyFont="1" applyFill="1" applyBorder="1"/>
    <xf numFmtId="164" fontId="18" fillId="5" borderId="18" xfId="0" applyNumberFormat="1" applyFont="1" applyFill="1" applyBorder="1" applyAlignment="1">
      <alignment horizontal="right"/>
    </xf>
    <xf numFmtId="164" fontId="8" fillId="0" borderId="14" xfId="0" applyNumberFormat="1" applyFont="1" applyBorder="1"/>
    <xf numFmtId="164" fontId="8" fillId="0" borderId="31" xfId="0" applyNumberFormat="1" applyFont="1" applyBorder="1"/>
    <xf numFmtId="164" fontId="7" fillId="0" borderId="32" xfId="0" applyNumberFormat="1" applyFont="1" applyBorder="1" applyAlignment="1">
      <alignment horizontal="right"/>
    </xf>
    <xf numFmtId="164" fontId="7" fillId="5" borderId="146" xfId="0" applyNumberFormat="1" applyFont="1" applyFill="1" applyBorder="1"/>
    <xf numFmtId="0" fontId="3" fillId="0" borderId="51" xfId="0" applyFont="1" applyBorder="1"/>
    <xf numFmtId="0" fontId="3" fillId="0" borderId="52" xfId="0" applyFont="1" applyBorder="1"/>
    <xf numFmtId="0" fontId="3" fillId="0" borderId="50" xfId="0" applyFont="1" applyBorder="1"/>
    <xf numFmtId="0" fontId="3" fillId="0" borderId="54" xfId="0" applyFont="1" applyBorder="1" applyAlignment="1">
      <alignment horizontal="center" wrapText="1"/>
    </xf>
    <xf numFmtId="0" fontId="0" fillId="0" borderId="142" xfId="0" applyBorder="1"/>
    <xf numFmtId="2" fontId="8" fillId="0" borderId="0" xfId="0" applyNumberFormat="1" applyFont="1" applyAlignment="1">
      <alignment horizontal="center"/>
    </xf>
    <xf numFmtId="167" fontId="8" fillId="0" borderId="0" xfId="0" applyNumberFormat="1" applyFont="1"/>
    <xf numFmtId="0" fontId="11" fillId="9" borderId="148" xfId="0" applyFont="1" applyFill="1" applyBorder="1"/>
    <xf numFmtId="0" fontId="8" fillId="5" borderId="130" xfId="0" applyFont="1" applyFill="1" applyBorder="1" applyAlignment="1">
      <alignment horizontal="left"/>
    </xf>
    <xf numFmtId="0" fontId="11" fillId="0" borderId="149" xfId="0" applyFont="1" applyBorder="1"/>
    <xf numFmtId="0" fontId="0" fillId="0" borderId="0" xfId="0" applyAlignment="1">
      <alignment horizontal="center" wrapText="1"/>
    </xf>
    <xf numFmtId="0" fontId="0" fillId="0" borderId="1" xfId="0" applyBorder="1" applyAlignment="1">
      <alignment horizontal="center" wrapText="1"/>
    </xf>
    <xf numFmtId="0" fontId="58" fillId="4" borderId="36" xfId="0" applyFont="1" applyFill="1" applyBorder="1" applyAlignment="1">
      <alignment horizontal="left" wrapText="1"/>
    </xf>
    <xf numFmtId="0" fontId="11" fillId="0" borderId="154" xfId="0" applyFont="1" applyBorder="1"/>
    <xf numFmtId="3" fontId="11" fillId="0" borderId="154" xfId="0" applyNumberFormat="1" applyFont="1" applyBorder="1"/>
    <xf numFmtId="3" fontId="11" fillId="0" borderId="155" xfId="0" applyNumberFormat="1" applyFont="1" applyBorder="1"/>
    <xf numFmtId="164" fontId="0" fillId="0" borderId="1" xfId="1" applyNumberFormat="1" applyFont="1" applyFill="1" applyBorder="1" applyAlignment="1">
      <alignment horizontal="center" wrapText="1"/>
    </xf>
    <xf numFmtId="0" fontId="7" fillId="5" borderId="159" xfId="0" applyFont="1" applyFill="1" applyBorder="1"/>
    <xf numFmtId="0" fontId="7" fillId="3" borderId="161" xfId="0" applyFont="1" applyFill="1" applyBorder="1" applyAlignment="1">
      <alignment horizontal="center" wrapText="1"/>
    </xf>
    <xf numFmtId="0" fontId="7" fillId="5" borderId="160" xfId="0" applyFont="1" applyFill="1" applyBorder="1" applyAlignment="1">
      <alignment horizontal="center" wrapText="1"/>
    </xf>
    <xf numFmtId="0" fontId="7" fillId="3" borderId="162" xfId="0" applyFont="1" applyFill="1" applyBorder="1" applyAlignment="1">
      <alignment horizontal="center" wrapText="1"/>
    </xf>
    <xf numFmtId="0" fontId="7" fillId="0" borderId="163" xfId="0" applyFont="1" applyBorder="1" applyAlignment="1">
      <alignment horizontal="center" wrapText="1"/>
    </xf>
    <xf numFmtId="3" fontId="8" fillId="3" borderId="138" xfId="0" applyNumberFormat="1" applyFont="1" applyFill="1" applyBorder="1"/>
    <xf numFmtId="3" fontId="8" fillId="3" borderId="113" xfId="0" applyNumberFormat="1" applyFont="1" applyFill="1" applyBorder="1"/>
    <xf numFmtId="3" fontId="7" fillId="3" borderId="165" xfId="0" applyNumberFormat="1" applyFont="1" applyFill="1" applyBorder="1" applyAlignment="1">
      <alignment horizontal="right"/>
    </xf>
    <xf numFmtId="0" fontId="7" fillId="3" borderId="166" xfId="0" applyFont="1" applyFill="1" applyBorder="1" applyAlignment="1">
      <alignment horizontal="center" wrapText="1"/>
    </xf>
    <xf numFmtId="164" fontId="8" fillId="3" borderId="167" xfId="1" applyNumberFormat="1" applyFont="1" applyFill="1" applyBorder="1"/>
    <xf numFmtId="164" fontId="8" fillId="3" borderId="168" xfId="1" applyNumberFormat="1" applyFont="1" applyFill="1" applyBorder="1"/>
    <xf numFmtId="164" fontId="7" fillId="3" borderId="169" xfId="0" applyNumberFormat="1" applyFont="1" applyFill="1" applyBorder="1" applyAlignment="1">
      <alignment horizontal="right"/>
    </xf>
    <xf numFmtId="0" fontId="3" fillId="0" borderId="170" xfId="0" applyFont="1" applyBorder="1"/>
    <xf numFmtId="3" fontId="8" fillId="5" borderId="172" xfId="0" applyNumberFormat="1" applyFont="1" applyFill="1" applyBorder="1"/>
    <xf numFmtId="3" fontId="8" fillId="0" borderId="173" xfId="0" applyNumberFormat="1" applyFont="1" applyBorder="1"/>
    <xf numFmtId="3" fontId="8" fillId="0" borderId="174" xfId="0" applyNumberFormat="1" applyFont="1" applyBorder="1"/>
    <xf numFmtId="3" fontId="8" fillId="0" borderId="175" xfId="0" applyNumberFormat="1" applyFont="1" applyBorder="1"/>
    <xf numFmtId="3" fontId="7" fillId="0" borderId="176" xfId="0" applyNumberFormat="1" applyFont="1" applyBorder="1"/>
    <xf numFmtId="0" fontId="7" fillId="5" borderId="163" xfId="0" applyFont="1" applyFill="1" applyBorder="1" applyAlignment="1">
      <alignment horizontal="center" wrapText="1"/>
    </xf>
    <xf numFmtId="164" fontId="17" fillId="3" borderId="173" xfId="0" applyNumberFormat="1" applyFont="1" applyFill="1" applyBorder="1"/>
    <xf numFmtId="164" fontId="17" fillId="3" borderId="33" xfId="0" applyNumberFormat="1" applyFont="1" applyFill="1" applyBorder="1"/>
    <xf numFmtId="164" fontId="17" fillId="0" borderId="33" xfId="0" applyNumberFormat="1" applyFont="1" applyBorder="1"/>
    <xf numFmtId="0" fontId="8" fillId="0" borderId="112" xfId="0" applyFont="1" applyBorder="1"/>
    <xf numFmtId="3" fontId="7" fillId="5" borderId="179" xfId="0" applyNumberFormat="1" applyFont="1" applyFill="1" applyBorder="1" applyAlignment="1">
      <alignment horizontal="right"/>
    </xf>
    <xf numFmtId="3" fontId="7" fillId="0" borderId="180" xfId="0" applyNumberFormat="1" applyFont="1" applyBorder="1" applyAlignment="1">
      <alignment horizontal="right"/>
    </xf>
    <xf numFmtId="3" fontId="7" fillId="5" borderId="182" xfId="0" applyNumberFormat="1" applyFont="1" applyFill="1" applyBorder="1" applyAlignment="1">
      <alignment horizontal="right"/>
    </xf>
    <xf numFmtId="3" fontId="7" fillId="5" borderId="183" xfId="0" applyNumberFormat="1" applyFont="1" applyFill="1" applyBorder="1" applyAlignment="1">
      <alignment horizontal="right"/>
    </xf>
    <xf numFmtId="164" fontId="7" fillId="3" borderId="184" xfId="0" applyNumberFormat="1" applyFont="1" applyFill="1" applyBorder="1" applyAlignment="1">
      <alignment horizontal="right"/>
    </xf>
    <xf numFmtId="164" fontId="7" fillId="3" borderId="185" xfId="0" applyNumberFormat="1" applyFont="1" applyFill="1" applyBorder="1" applyAlignment="1">
      <alignment horizontal="right"/>
    </xf>
    <xf numFmtId="0" fontId="3" fillId="5" borderId="170" xfId="0" applyFont="1" applyFill="1" applyBorder="1" applyAlignment="1">
      <alignment horizontal="center"/>
    </xf>
    <xf numFmtId="0" fontId="7" fillId="5" borderId="161" xfId="0" applyFont="1" applyFill="1" applyBorder="1" applyAlignment="1">
      <alignment horizontal="center" wrapText="1"/>
    </xf>
    <xf numFmtId="164" fontId="3" fillId="5" borderId="146" xfId="0" applyNumberFormat="1" applyFont="1" applyFill="1" applyBorder="1"/>
    <xf numFmtId="0" fontId="3" fillId="5" borderId="170" xfId="0" applyFont="1" applyFill="1" applyBorder="1"/>
    <xf numFmtId="0" fontId="7" fillId="0" borderId="188" xfId="0" applyFont="1" applyBorder="1" applyAlignment="1">
      <alignment horizontal="center" wrapText="1"/>
    </xf>
    <xf numFmtId="0" fontId="7" fillId="5" borderId="188" xfId="0" applyFont="1" applyFill="1" applyBorder="1" applyAlignment="1">
      <alignment horizontal="center" wrapText="1"/>
    </xf>
    <xf numFmtId="0" fontId="7" fillId="5" borderId="189" xfId="0" applyFont="1" applyFill="1" applyBorder="1" applyAlignment="1">
      <alignment horizontal="center" wrapText="1"/>
    </xf>
    <xf numFmtId="0" fontId="7" fillId="0" borderId="190" xfId="0" applyFont="1" applyBorder="1" applyAlignment="1">
      <alignment horizontal="center" wrapText="1"/>
    </xf>
    <xf numFmtId="3" fontId="7" fillId="0" borderId="181" xfId="0" applyNumberFormat="1" applyFont="1" applyBorder="1" applyAlignment="1">
      <alignment horizontal="right"/>
    </xf>
    <xf numFmtId="164" fontId="7" fillId="3" borderId="192" xfId="0" applyNumberFormat="1" applyFont="1" applyFill="1" applyBorder="1" applyAlignment="1">
      <alignment horizontal="right"/>
    </xf>
    <xf numFmtId="3" fontId="7" fillId="5" borderId="193" xfId="0" applyNumberFormat="1" applyFont="1" applyFill="1" applyBorder="1" applyAlignment="1">
      <alignment horizontal="right"/>
    </xf>
    <xf numFmtId="3" fontId="18" fillId="5" borderId="181" xfId="0" applyNumberFormat="1" applyFont="1" applyFill="1" applyBorder="1" applyAlignment="1">
      <alignment horizontal="right"/>
    </xf>
    <xf numFmtId="3" fontId="7" fillId="0" borderId="184" xfId="0" applyNumberFormat="1" applyFont="1" applyBorder="1" applyAlignment="1">
      <alignment horizontal="right"/>
    </xf>
    <xf numFmtId="3" fontId="7" fillId="0" borderId="194" xfId="0" applyNumberFormat="1" applyFont="1" applyBorder="1" applyAlignment="1">
      <alignment horizontal="right"/>
    </xf>
    <xf numFmtId="0" fontId="8" fillId="0" borderId="115" xfId="0" applyFont="1" applyBorder="1"/>
    <xf numFmtId="3" fontId="8" fillId="5" borderId="115" xfId="0" applyNumberFormat="1" applyFont="1" applyFill="1" applyBorder="1"/>
    <xf numFmtId="3" fontId="8" fillId="0" borderId="115" xfId="0" applyNumberFormat="1" applyFont="1" applyBorder="1"/>
    <xf numFmtId="0" fontId="8" fillId="5" borderId="115" xfId="0" applyFont="1" applyFill="1" applyBorder="1"/>
    <xf numFmtId="0" fontId="8" fillId="0" borderId="171" xfId="0" applyFont="1" applyBorder="1"/>
    <xf numFmtId="3" fontId="8" fillId="0" borderId="177" xfId="0" applyNumberFormat="1" applyFont="1" applyBorder="1"/>
    <xf numFmtId="0" fontId="8" fillId="0" borderId="178" xfId="0" applyFont="1" applyBorder="1"/>
    <xf numFmtId="0" fontId="8" fillId="5" borderId="171" xfId="0" applyFont="1" applyFill="1" applyBorder="1"/>
    <xf numFmtId="3" fontId="8" fillId="0" borderId="171" xfId="0" applyNumberFormat="1" applyFont="1" applyBorder="1"/>
    <xf numFmtId="0" fontId="8" fillId="5" borderId="177" xfId="0" applyFont="1" applyFill="1" applyBorder="1"/>
    <xf numFmtId="164" fontId="7" fillId="0" borderId="146" xfId="0" applyNumberFormat="1" applyFont="1" applyBorder="1"/>
    <xf numFmtId="3" fontId="59" fillId="5" borderId="118" xfId="3" applyNumberFormat="1" applyFont="1" applyFill="1" applyBorder="1" applyProtection="1"/>
    <xf numFmtId="3" fontId="8" fillId="5" borderId="171" xfId="0" applyNumberFormat="1" applyFont="1" applyFill="1" applyBorder="1"/>
    <xf numFmtId="3" fontId="8" fillId="5" borderId="177" xfId="0" applyNumberFormat="1" applyFont="1" applyFill="1" applyBorder="1"/>
    <xf numFmtId="0" fontId="8" fillId="5" borderId="178" xfId="0" applyFont="1" applyFill="1" applyBorder="1"/>
    <xf numFmtId="3" fontId="59" fillId="0" borderId="164" xfId="3" applyNumberFormat="1" applyFont="1" applyFill="1" applyBorder="1" applyProtection="1"/>
    <xf numFmtId="3" fontId="0" fillId="3" borderId="63" xfId="0" applyNumberFormat="1" applyFill="1" applyBorder="1" applyAlignment="1">
      <alignment horizontal="center"/>
    </xf>
    <xf numFmtId="3" fontId="0" fillId="5" borderId="62" xfId="0" applyNumberFormat="1" applyFill="1" applyBorder="1" applyAlignment="1">
      <alignment horizontal="center"/>
    </xf>
    <xf numFmtId="3" fontId="0" fillId="5" borderId="63" xfId="0" applyNumberFormat="1" applyFill="1" applyBorder="1" applyAlignment="1">
      <alignment horizontal="center"/>
    </xf>
    <xf numFmtId="3" fontId="0" fillId="3" borderId="82" xfId="0" applyNumberFormat="1" applyFill="1" applyBorder="1" applyAlignment="1">
      <alignment horizontal="center"/>
    </xf>
    <xf numFmtId="3" fontId="0" fillId="3" borderId="87" xfId="0" applyNumberFormat="1" applyFill="1" applyBorder="1" applyAlignment="1">
      <alignment horizontal="center"/>
    </xf>
    <xf numFmtId="3" fontId="8" fillId="0" borderId="178" xfId="0" applyNumberFormat="1" applyFont="1" applyBorder="1"/>
    <xf numFmtId="3" fontId="8" fillId="5" borderId="178" xfId="0" applyNumberFormat="1" applyFont="1" applyFill="1" applyBorder="1"/>
    <xf numFmtId="164" fontId="8" fillId="0" borderId="178" xfId="1" applyNumberFormat="1" applyFont="1" applyBorder="1"/>
    <xf numFmtId="1" fontId="8" fillId="0" borderId="178" xfId="0" applyNumberFormat="1" applyFont="1" applyBorder="1"/>
    <xf numFmtId="1" fontId="8" fillId="5" borderId="178" xfId="0" applyNumberFormat="1" applyFont="1" applyFill="1" applyBorder="1"/>
    <xf numFmtId="164" fontId="8" fillId="3" borderId="12" xfId="1" applyNumberFormat="1" applyFont="1" applyFill="1" applyBorder="1"/>
    <xf numFmtId="164" fontId="8" fillId="3" borderId="198" xfId="1" applyNumberFormat="1" applyFont="1" applyFill="1" applyBorder="1"/>
    <xf numFmtId="164" fontId="8" fillId="3" borderId="197" xfId="1" applyNumberFormat="1" applyFont="1" applyFill="1" applyBorder="1"/>
    <xf numFmtId="0" fontId="0" fillId="0" borderId="199" xfId="0" applyBorder="1"/>
    <xf numFmtId="0" fontId="0" fillId="0" borderId="200" xfId="0" applyBorder="1"/>
    <xf numFmtId="0" fontId="0" fillId="0" borderId="201" xfId="0" applyBorder="1"/>
    <xf numFmtId="0" fontId="60" fillId="8" borderId="205" xfId="0" applyFont="1" applyFill="1" applyBorder="1" applyAlignment="1">
      <alignment horizontal="left" wrapText="1"/>
    </xf>
    <xf numFmtId="164" fontId="0" fillId="0" borderId="65" xfId="0" applyNumberFormat="1" applyBorder="1"/>
    <xf numFmtId="164" fontId="0" fillId="0" borderId="66" xfId="0" applyNumberFormat="1" applyBorder="1"/>
    <xf numFmtId="3" fontId="0" fillId="3" borderId="207" xfId="0" applyNumberFormat="1" applyFill="1" applyBorder="1" applyAlignment="1">
      <alignment horizontal="center"/>
    </xf>
    <xf numFmtId="164" fontId="0" fillId="0" borderId="133" xfId="0" applyNumberFormat="1" applyBorder="1"/>
    <xf numFmtId="3" fontId="0" fillId="3" borderId="65" xfId="0" applyNumberFormat="1" applyFill="1" applyBorder="1" applyAlignment="1">
      <alignment horizontal="center"/>
    </xf>
    <xf numFmtId="3" fontId="0" fillId="3" borderId="66" xfId="0" applyNumberFormat="1" applyFill="1" applyBorder="1" applyAlignment="1">
      <alignment horizontal="center"/>
    </xf>
    <xf numFmtId="0" fontId="34" fillId="0" borderId="0" xfId="0" applyFont="1"/>
    <xf numFmtId="3" fontId="0" fillId="3" borderId="63" xfId="0" applyNumberFormat="1" applyFill="1" applyBorder="1" applyAlignment="1">
      <alignment horizontal="center" wrapText="1"/>
    </xf>
    <xf numFmtId="3" fontId="0" fillId="3" borderId="62" xfId="0" applyNumberFormat="1" applyFill="1" applyBorder="1" applyAlignment="1">
      <alignment horizontal="center" wrapText="1"/>
    </xf>
    <xf numFmtId="3" fontId="0" fillId="3" borderId="64" xfId="0" applyNumberFormat="1" applyFill="1" applyBorder="1" applyAlignment="1">
      <alignment horizontal="center" wrapText="1"/>
    </xf>
    <xf numFmtId="3" fontId="0" fillId="0" borderId="0" xfId="0" applyNumberFormat="1" applyAlignment="1">
      <alignment horizontal="center"/>
    </xf>
    <xf numFmtId="0" fontId="8" fillId="0" borderId="1" xfId="0" applyFont="1" applyBorder="1" applyAlignment="1">
      <alignment wrapText="1"/>
    </xf>
    <xf numFmtId="0" fontId="8" fillId="0" borderId="1" xfId="0" applyFont="1" applyBorder="1" applyAlignment="1">
      <alignment horizontal="center" vertical="center" wrapText="1"/>
    </xf>
    <xf numFmtId="49" fontId="8" fillId="0" borderId="1" xfId="0" applyNumberFormat="1" applyFont="1" applyBorder="1" applyAlignment="1">
      <alignment horizontal="center" vertical="center" wrapText="1"/>
    </xf>
    <xf numFmtId="49" fontId="8" fillId="0" borderId="1" xfId="0" applyNumberFormat="1" applyFont="1" applyBorder="1" applyAlignment="1">
      <alignment horizontal="left" vertical="center" wrapText="1"/>
    </xf>
    <xf numFmtId="164" fontId="0" fillId="0" borderId="2" xfId="1" applyNumberFormat="1" applyFont="1" applyFill="1" applyBorder="1" applyAlignment="1">
      <alignment horizontal="center" wrapText="1"/>
    </xf>
    <xf numFmtId="164" fontId="61" fillId="0" borderId="1" xfId="1" applyNumberFormat="1" applyFont="1" applyFill="1" applyBorder="1" applyAlignment="1">
      <alignment horizontal="center" wrapText="1"/>
    </xf>
    <xf numFmtId="0" fontId="62" fillId="0" borderId="0" xfId="0" applyFont="1" applyAlignment="1">
      <alignment vertical="center" wrapText="1"/>
    </xf>
    <xf numFmtId="0" fontId="34" fillId="0" borderId="0" xfId="0" applyFont="1" applyAlignment="1">
      <alignment horizontal="center" wrapText="1"/>
    </xf>
    <xf numFmtId="164" fontId="7" fillId="0" borderId="208" xfId="0" applyNumberFormat="1" applyFont="1" applyBorder="1" applyAlignment="1">
      <alignment horizontal="right"/>
    </xf>
    <xf numFmtId="164" fontId="8" fillId="0" borderId="209" xfId="1" applyNumberFormat="1" applyFont="1" applyFill="1" applyBorder="1"/>
    <xf numFmtId="164" fontId="8" fillId="5" borderId="209" xfId="1" applyNumberFormat="1" applyFont="1" applyFill="1" applyBorder="1"/>
    <xf numFmtId="164" fontId="17" fillId="3" borderId="210" xfId="0" applyNumberFormat="1" applyFont="1" applyFill="1" applyBorder="1"/>
    <xf numFmtId="164" fontId="8" fillId="3" borderId="211" xfId="1" applyNumberFormat="1" applyFont="1" applyFill="1" applyBorder="1"/>
    <xf numFmtId="164" fontId="7" fillId="0" borderId="212" xfId="0" applyNumberFormat="1" applyFont="1" applyBorder="1" applyAlignment="1">
      <alignment horizontal="right"/>
    </xf>
    <xf numFmtId="164" fontId="8" fillId="0" borderId="213" xfId="1" applyNumberFormat="1" applyFont="1" applyFill="1" applyBorder="1"/>
    <xf numFmtId="164" fontId="7" fillId="5" borderId="214" xfId="0" applyNumberFormat="1" applyFont="1" applyFill="1" applyBorder="1" applyAlignment="1">
      <alignment horizontal="right"/>
    </xf>
    <xf numFmtId="164" fontId="8" fillId="5" borderId="215" xfId="1" applyNumberFormat="1" applyFont="1" applyFill="1" applyBorder="1"/>
    <xf numFmtId="164" fontId="7" fillId="3" borderId="214" xfId="0" applyNumberFormat="1" applyFont="1" applyFill="1" applyBorder="1" applyAlignment="1">
      <alignment horizontal="right"/>
    </xf>
    <xf numFmtId="164" fontId="8" fillId="3" borderId="147" xfId="1" applyNumberFormat="1" applyFont="1" applyFill="1" applyBorder="1"/>
    <xf numFmtId="0" fontId="0" fillId="0" borderId="1" xfId="0" applyBorder="1" applyAlignment="1">
      <alignment horizontal="left"/>
    </xf>
    <xf numFmtId="165" fontId="0" fillId="0" borderId="1" xfId="0" applyNumberFormat="1" applyBorder="1"/>
    <xf numFmtId="0" fontId="0" fillId="0" borderId="1" xfId="0" applyBorder="1" applyAlignment="1">
      <alignment horizontal="left" vertical="center"/>
    </xf>
    <xf numFmtId="0" fontId="9" fillId="0" borderId="1" xfId="0" applyFont="1" applyBorder="1" applyAlignment="1">
      <alignment horizontal="left" vertical="center"/>
    </xf>
    <xf numFmtId="9" fontId="9" fillId="0" borderId="1" xfId="0" applyNumberFormat="1" applyFont="1" applyBorder="1"/>
    <xf numFmtId="0" fontId="9" fillId="0" borderId="1" xfId="0" applyFont="1" applyBorder="1" applyAlignment="1">
      <alignment horizontal="left" wrapText="1"/>
    </xf>
    <xf numFmtId="0" fontId="9" fillId="0" borderId="1" xfId="0" applyFont="1" applyBorder="1" applyAlignment="1">
      <alignment horizontal="left"/>
    </xf>
    <xf numFmtId="0" fontId="9" fillId="0" borderId="1" xfId="0" applyFont="1" applyBorder="1"/>
    <xf numFmtId="164" fontId="17" fillId="0" borderId="173" xfId="0" applyNumberFormat="1" applyFont="1" applyBorder="1"/>
    <xf numFmtId="164" fontId="8" fillId="0" borderId="178" xfId="1" applyNumberFormat="1" applyFont="1" applyFill="1" applyBorder="1"/>
    <xf numFmtId="164" fontId="7" fillId="0" borderId="214" xfId="0" applyNumberFormat="1" applyFont="1" applyBorder="1" applyAlignment="1">
      <alignment horizontal="right"/>
    </xf>
    <xf numFmtId="164" fontId="8" fillId="0" borderId="167" xfId="1" applyNumberFormat="1" applyFont="1" applyFill="1" applyBorder="1"/>
    <xf numFmtId="4" fontId="7" fillId="5" borderId="191" xfId="1" applyNumberFormat="1" applyFont="1" applyFill="1" applyBorder="1" applyAlignment="1">
      <alignment horizontal="center" wrapText="1"/>
    </xf>
    <xf numFmtId="2" fontId="8" fillId="5" borderId="14" xfId="0" applyNumberFormat="1" applyFont="1" applyFill="1" applyBorder="1"/>
    <xf numFmtId="4" fontId="8" fillId="5" borderId="34" xfId="1" applyNumberFormat="1" applyFont="1" applyFill="1" applyBorder="1"/>
    <xf numFmtId="2" fontId="8" fillId="5" borderId="0" xfId="0" applyNumberFormat="1" applyFont="1" applyFill="1"/>
    <xf numFmtId="2" fontId="8" fillId="5" borderId="178" xfId="0" applyNumberFormat="1" applyFont="1" applyFill="1" applyBorder="1"/>
    <xf numFmtId="2" fontId="7" fillId="5" borderId="137" xfId="0" applyNumberFormat="1" applyFont="1" applyFill="1" applyBorder="1" applyAlignment="1">
      <alignment horizontal="right"/>
    </xf>
    <xf numFmtId="4" fontId="8" fillId="5" borderId="147" xfId="1" applyNumberFormat="1" applyFont="1" applyFill="1" applyBorder="1"/>
    <xf numFmtId="3" fontId="7" fillId="5" borderId="195" xfId="0" applyNumberFormat="1" applyFont="1" applyFill="1" applyBorder="1" applyAlignment="1">
      <alignment horizontal="right"/>
    </xf>
    <xf numFmtId="3" fontId="7" fillId="5" borderId="184" xfId="0" applyNumberFormat="1" applyFont="1" applyFill="1" applyBorder="1" applyAlignment="1">
      <alignment horizontal="right"/>
    </xf>
    <xf numFmtId="4" fontId="7" fillId="5" borderId="196" xfId="1" applyNumberFormat="1" applyFont="1" applyFill="1" applyBorder="1" applyAlignment="1">
      <alignment horizontal="right"/>
    </xf>
    <xf numFmtId="3" fontId="8" fillId="3" borderId="164" xfId="0" applyNumberFormat="1" applyFont="1" applyFill="1" applyBorder="1"/>
    <xf numFmtId="3" fontId="8" fillId="5" borderId="216" xfId="0" applyNumberFormat="1" applyFont="1" applyFill="1" applyBorder="1"/>
    <xf numFmtId="3" fontId="60" fillId="9" borderId="217" xfId="0" applyNumberFormat="1" applyFont="1" applyFill="1" applyBorder="1"/>
    <xf numFmtId="3" fontId="60" fillId="8" borderId="217" xfId="0" applyNumberFormat="1" applyFont="1" applyFill="1" applyBorder="1"/>
    <xf numFmtId="3" fontId="8" fillId="0" borderId="216" xfId="0" applyNumberFormat="1" applyFont="1" applyBorder="1"/>
    <xf numFmtId="3" fontId="60" fillId="0" borderId="206" xfId="0" applyNumberFormat="1" applyFont="1" applyBorder="1"/>
    <xf numFmtId="3" fontId="17" fillId="8" borderId="206" xfId="0" applyNumberFormat="1" applyFont="1" applyFill="1" applyBorder="1"/>
    <xf numFmtId="0" fontId="60" fillId="0" borderId="206" xfId="0" applyFont="1" applyBorder="1"/>
    <xf numFmtId="165" fontId="0" fillId="0" borderId="1" xfId="0" applyNumberFormat="1" applyBorder="1" applyAlignment="1">
      <alignment horizontal="center" wrapText="1"/>
    </xf>
    <xf numFmtId="10" fontId="60" fillId="0" borderId="206" xfId="0" applyNumberFormat="1" applyFont="1" applyBorder="1" applyAlignment="1">
      <alignment wrapText="1"/>
    </xf>
    <xf numFmtId="0" fontId="8" fillId="0" borderId="1" xfId="0" applyFont="1" applyBorder="1" applyAlignment="1">
      <alignment horizontal="center"/>
    </xf>
    <xf numFmtId="0" fontId="0" fillId="0" borderId="2" xfId="0" applyBorder="1" applyAlignment="1">
      <alignment horizontal="center"/>
    </xf>
    <xf numFmtId="164" fontId="0" fillId="0" borderId="1" xfId="0" applyNumberFormat="1" applyBorder="1" applyAlignment="1">
      <alignment horizontal="center" wrapText="1"/>
    </xf>
    <xf numFmtId="0" fontId="11" fillId="0" borderId="1" xfId="0" applyFont="1" applyBorder="1" applyAlignment="1">
      <alignment horizontal="center" wrapText="1"/>
    </xf>
    <xf numFmtId="0" fontId="60" fillId="0" borderId="178" xfId="0" applyFont="1" applyBorder="1"/>
    <xf numFmtId="10" fontId="60" fillId="0" borderId="178" xfId="0" applyNumberFormat="1" applyFont="1" applyBorder="1" applyAlignment="1">
      <alignment wrapText="1"/>
    </xf>
    <xf numFmtId="0" fontId="0" fillId="0" borderId="3" xfId="0" applyBorder="1" applyAlignment="1">
      <alignment horizontal="center" wrapText="1"/>
    </xf>
    <xf numFmtId="0" fontId="0" fillId="0" borderId="29" xfId="0" applyBorder="1" applyAlignment="1">
      <alignment horizontal="center"/>
    </xf>
    <xf numFmtId="0" fontId="0" fillId="0" borderId="3" xfId="0" applyBorder="1" applyAlignment="1">
      <alignment horizontal="center"/>
    </xf>
    <xf numFmtId="164" fontId="0" fillId="0" borderId="3" xfId="0" applyNumberFormat="1" applyBorder="1" applyAlignment="1">
      <alignment horizontal="center" wrapText="1"/>
    </xf>
    <xf numFmtId="0" fontId="61" fillId="0" borderId="1" xfId="0" quotePrefix="1" applyFont="1" applyBorder="1" applyAlignment="1">
      <alignment horizontal="center" wrapText="1"/>
    </xf>
    <xf numFmtId="0" fontId="0" fillId="0" borderId="1" xfId="0" applyBorder="1" applyAlignment="1">
      <alignment horizontal="left"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0" fillId="0" borderId="1" xfId="0" quotePrefix="1" applyBorder="1" applyAlignment="1">
      <alignment horizontal="center" wrapText="1"/>
    </xf>
    <xf numFmtId="0" fontId="60" fillId="0" borderId="1" xfId="0" applyFont="1" applyBorder="1"/>
    <xf numFmtId="165" fontId="0" fillId="0" borderId="3" xfId="0" applyNumberFormat="1" applyBorder="1" applyAlignment="1">
      <alignment horizontal="center" wrapText="1"/>
    </xf>
    <xf numFmtId="10" fontId="60" fillId="0" borderId="1" xfId="0" applyNumberFormat="1" applyFont="1" applyBorder="1" applyAlignment="1">
      <alignment wrapText="1"/>
    </xf>
    <xf numFmtId="1" fontId="8" fillId="5" borderId="115" xfId="0" applyNumberFormat="1" applyFont="1" applyFill="1" applyBorder="1"/>
    <xf numFmtId="3" fontId="56" fillId="5" borderId="1" xfId="0" applyNumberFormat="1" applyFont="1" applyFill="1" applyBorder="1"/>
    <xf numFmtId="3" fontId="56" fillId="5" borderId="1" xfId="3" applyNumberFormat="1" applyFont="1" applyFill="1" applyBorder="1" applyProtection="1"/>
    <xf numFmtId="1" fontId="8" fillId="0" borderId="115" xfId="0" applyNumberFormat="1" applyFont="1" applyBorder="1"/>
    <xf numFmtId="3" fontId="56" fillId="0" borderId="1" xfId="3" applyNumberFormat="1" applyFont="1" applyFill="1" applyBorder="1" applyProtection="1"/>
    <xf numFmtId="0" fontId="7" fillId="4" borderId="2" xfId="0" applyFont="1" applyFill="1" applyBorder="1" applyAlignment="1">
      <alignment horizontal="center" wrapText="1"/>
    </xf>
    <xf numFmtId="0" fontId="7" fillId="4" borderId="4" xfId="0" applyFont="1" applyFill="1" applyBorder="1" applyAlignment="1">
      <alignment horizontal="center" wrapText="1"/>
    </xf>
    <xf numFmtId="0" fontId="7" fillId="4" borderId="3" xfId="0" applyFont="1" applyFill="1" applyBorder="1" applyAlignment="1">
      <alignment horizontal="center" wrapText="1"/>
    </xf>
    <xf numFmtId="0" fontId="7" fillId="4" borderId="1" xfId="0" applyFont="1" applyFill="1" applyBorder="1" applyAlignment="1">
      <alignment horizontal="center" wrapText="1"/>
    </xf>
    <xf numFmtId="3" fontId="7" fillId="5" borderId="119" xfId="0" applyNumberFormat="1" applyFont="1" applyFill="1" applyBorder="1" applyAlignment="1">
      <alignment horizontal="center"/>
    </xf>
    <xf numFmtId="3" fontId="7" fillId="5" borderId="26" xfId="0" applyNumberFormat="1" applyFont="1" applyFill="1" applyBorder="1" applyAlignment="1">
      <alignment horizontal="center"/>
    </xf>
    <xf numFmtId="3" fontId="7" fillId="5" borderId="120" xfId="0" applyNumberFormat="1" applyFont="1" applyFill="1" applyBorder="1" applyAlignment="1">
      <alignment horizontal="center"/>
    </xf>
    <xf numFmtId="3" fontId="7" fillId="3" borderId="157" xfId="0" applyNumberFormat="1" applyFont="1" applyFill="1" applyBorder="1" applyAlignment="1">
      <alignment horizontal="center"/>
    </xf>
    <xf numFmtId="3" fontId="7" fillId="3" borderId="26" xfId="0" applyNumberFormat="1" applyFont="1" applyFill="1" applyBorder="1" applyAlignment="1">
      <alignment horizontal="center"/>
    </xf>
    <xf numFmtId="3" fontId="7" fillId="3" borderId="120" xfId="0" applyNumberFormat="1" applyFont="1" applyFill="1" applyBorder="1" applyAlignment="1">
      <alignment horizontal="center"/>
    </xf>
    <xf numFmtId="3" fontId="7" fillId="0" borderId="119" xfId="0" applyNumberFormat="1" applyFont="1" applyBorder="1" applyAlignment="1">
      <alignment horizontal="center"/>
    </xf>
    <xf numFmtId="3" fontId="7" fillId="0" borderId="26" xfId="0" applyNumberFormat="1" applyFont="1" applyBorder="1" applyAlignment="1">
      <alignment horizontal="center"/>
    </xf>
    <xf numFmtId="3" fontId="7" fillId="0" borderId="120" xfId="0" applyNumberFormat="1" applyFont="1" applyBorder="1" applyAlignment="1">
      <alignment horizontal="center"/>
    </xf>
    <xf numFmtId="164" fontId="7" fillId="3" borderId="119" xfId="0" applyNumberFormat="1" applyFont="1" applyFill="1" applyBorder="1" applyAlignment="1">
      <alignment horizontal="center"/>
    </xf>
    <xf numFmtId="164" fontId="7" fillId="3" borderId="26" xfId="0" applyNumberFormat="1" applyFont="1" applyFill="1" applyBorder="1" applyAlignment="1">
      <alignment horizontal="center"/>
    </xf>
    <xf numFmtId="164" fontId="7" fillId="3" borderId="158" xfId="0" applyNumberFormat="1" applyFont="1" applyFill="1" applyBorder="1" applyAlignment="1">
      <alignment horizontal="center"/>
    </xf>
    <xf numFmtId="3" fontId="7" fillId="5" borderId="187" xfId="0" applyNumberFormat="1" applyFont="1" applyFill="1" applyBorder="1" applyAlignment="1">
      <alignment horizontal="center"/>
    </xf>
    <xf numFmtId="3" fontId="7" fillId="0" borderId="157" xfId="0" applyNumberFormat="1" applyFont="1" applyBorder="1" applyAlignment="1">
      <alignment horizontal="center"/>
    </xf>
    <xf numFmtId="3" fontId="7" fillId="0" borderId="186" xfId="0" applyNumberFormat="1" applyFont="1" applyBorder="1" applyAlignment="1">
      <alignment horizontal="center"/>
    </xf>
    <xf numFmtId="3" fontId="0" fillId="5" borderId="62" xfId="0" applyNumberFormat="1" applyFill="1" applyBorder="1" applyAlignment="1">
      <alignment horizontal="center" wrapText="1"/>
    </xf>
    <xf numFmtId="3" fontId="0" fillId="5" borderId="63" xfId="0" applyNumberFormat="1" applyFill="1" applyBorder="1" applyAlignment="1">
      <alignment horizontal="center" wrapText="1"/>
    </xf>
    <xf numFmtId="3" fontId="0" fillId="5" borderId="150" xfId="0" applyNumberFormat="1" applyFill="1" applyBorder="1" applyAlignment="1">
      <alignment horizontal="center" wrapText="1"/>
    </xf>
    <xf numFmtId="3" fontId="0" fillId="3" borderId="82" xfId="0" applyNumberFormat="1" applyFill="1" applyBorder="1" applyAlignment="1">
      <alignment horizontal="center" wrapText="1"/>
    </xf>
    <xf numFmtId="3" fontId="0" fillId="3" borderId="63" xfId="0" applyNumberFormat="1" applyFill="1" applyBorder="1" applyAlignment="1">
      <alignment horizontal="center" wrapText="1"/>
    </xf>
    <xf numFmtId="3" fontId="0" fillId="3" borderId="87" xfId="0" applyNumberFormat="1" applyFill="1" applyBorder="1" applyAlignment="1">
      <alignment horizontal="center" wrapText="1"/>
    </xf>
    <xf numFmtId="3" fontId="3" fillId="5" borderId="74" xfId="0" applyNumberFormat="1" applyFont="1" applyFill="1" applyBorder="1" applyAlignment="1">
      <alignment horizontal="center"/>
    </xf>
    <xf numFmtId="3" fontId="3" fillId="5" borderId="72" xfId="0" applyNumberFormat="1" applyFont="1" applyFill="1" applyBorder="1" applyAlignment="1">
      <alignment horizontal="center"/>
    </xf>
    <xf numFmtId="3" fontId="3" fillId="3" borderId="83" xfId="0" applyNumberFormat="1" applyFont="1" applyFill="1" applyBorder="1" applyAlignment="1">
      <alignment horizontal="center"/>
    </xf>
    <xf numFmtId="3" fontId="3" fillId="3" borderId="72" xfId="0" applyNumberFormat="1" applyFont="1" applyFill="1" applyBorder="1" applyAlignment="1">
      <alignment horizontal="center"/>
    </xf>
    <xf numFmtId="3" fontId="3" fillId="3" borderId="88" xfId="0" applyNumberFormat="1" applyFont="1" applyFill="1" applyBorder="1" applyAlignment="1">
      <alignment horizontal="center"/>
    </xf>
    <xf numFmtId="0" fontId="0" fillId="0" borderId="82" xfId="0" applyBorder="1" applyAlignment="1">
      <alignment horizontal="center" wrapText="1"/>
    </xf>
    <xf numFmtId="0" fontId="0" fillId="0" borderId="63" xfId="0" applyBorder="1" applyAlignment="1">
      <alignment horizontal="center" wrapText="1"/>
    </xf>
    <xf numFmtId="0" fontId="0" fillId="0" borderId="87" xfId="0" applyBorder="1" applyAlignment="1">
      <alignment horizontal="center" wrapText="1"/>
    </xf>
    <xf numFmtId="3" fontId="0" fillId="5" borderId="77" xfId="0" applyNumberFormat="1" applyFill="1" applyBorder="1" applyAlignment="1">
      <alignment horizontal="center"/>
    </xf>
    <xf numFmtId="3" fontId="0" fillId="5" borderId="63" xfId="0" applyNumberFormat="1" applyFill="1" applyBorder="1" applyAlignment="1">
      <alignment horizontal="center"/>
    </xf>
    <xf numFmtId="3" fontId="0" fillId="5" borderId="62" xfId="0" applyNumberFormat="1" applyFill="1" applyBorder="1" applyAlignment="1">
      <alignment horizontal="center"/>
    </xf>
    <xf numFmtId="3" fontId="0" fillId="3" borderId="82" xfId="0" applyNumberFormat="1" applyFill="1" applyBorder="1" applyAlignment="1">
      <alignment horizontal="center"/>
    </xf>
    <xf numFmtId="3" fontId="0" fillId="3" borderId="63" xfId="0" applyNumberFormat="1" applyFill="1" applyBorder="1" applyAlignment="1">
      <alignment horizontal="center"/>
    </xf>
    <xf numFmtId="3" fontId="0" fillId="3" borderId="87" xfId="0" applyNumberFormat="1" applyFill="1" applyBorder="1" applyAlignment="1">
      <alignment horizontal="center"/>
    </xf>
    <xf numFmtId="3" fontId="0" fillId="3" borderId="69" xfId="0" applyNumberFormat="1" applyFill="1" applyBorder="1" applyAlignment="1">
      <alignment horizontal="center" wrapText="1"/>
    </xf>
    <xf numFmtId="3" fontId="0" fillId="3" borderId="70" xfId="0" applyNumberFormat="1" applyFill="1" applyBorder="1" applyAlignment="1">
      <alignment horizontal="center" wrapText="1"/>
    </xf>
    <xf numFmtId="3" fontId="0" fillId="3" borderId="71" xfId="0" applyNumberFormat="1" applyFill="1" applyBorder="1" applyAlignment="1">
      <alignment horizontal="center" wrapText="1"/>
    </xf>
    <xf numFmtId="3" fontId="0" fillId="5" borderId="77" xfId="0" applyNumberFormat="1" applyFill="1" applyBorder="1" applyAlignment="1">
      <alignment horizontal="center" wrapText="1"/>
    </xf>
    <xf numFmtId="3" fontId="0" fillId="3" borderId="90" xfId="0" applyNumberFormat="1" applyFill="1" applyBorder="1" applyAlignment="1">
      <alignment horizontal="center"/>
    </xf>
    <xf numFmtId="3" fontId="0" fillId="3" borderId="60" xfId="0" applyNumberFormat="1" applyFill="1" applyBorder="1" applyAlignment="1">
      <alignment horizontal="center"/>
    </xf>
    <xf numFmtId="3" fontId="0" fillId="3" borderId="91" xfId="0" applyNumberFormat="1" applyFill="1" applyBorder="1" applyAlignment="1">
      <alignment horizontal="center"/>
    </xf>
    <xf numFmtId="3" fontId="0" fillId="3" borderId="111" xfId="0" applyNumberFormat="1" applyFill="1" applyBorder="1" applyAlignment="1">
      <alignment horizontal="center"/>
    </xf>
    <xf numFmtId="0" fontId="0" fillId="0" borderId="62" xfId="0" applyBorder="1" applyAlignment="1">
      <alignment horizontal="center" wrapText="1"/>
    </xf>
    <xf numFmtId="0" fontId="0" fillId="0" borderId="64" xfId="0" applyBorder="1" applyAlignment="1">
      <alignment horizontal="center" wrapText="1"/>
    </xf>
    <xf numFmtId="0" fontId="0" fillId="5" borderId="62" xfId="0" applyFill="1" applyBorder="1" applyAlignment="1">
      <alignment horizontal="center" wrapText="1"/>
    </xf>
    <xf numFmtId="0" fontId="0" fillId="5" borderId="63" xfId="0" applyFill="1" applyBorder="1" applyAlignment="1">
      <alignment horizontal="center" wrapText="1"/>
    </xf>
    <xf numFmtId="0" fontId="0" fillId="5" borderId="150" xfId="0" applyFill="1" applyBorder="1" applyAlignment="1">
      <alignment horizontal="center" wrapText="1"/>
    </xf>
    <xf numFmtId="3" fontId="0" fillId="3" borderId="62" xfId="0" applyNumberFormat="1" applyFill="1" applyBorder="1" applyAlignment="1">
      <alignment horizontal="center"/>
    </xf>
    <xf numFmtId="3" fontId="0" fillId="3" borderId="64" xfId="0" applyNumberFormat="1" applyFill="1" applyBorder="1" applyAlignment="1">
      <alignment horizontal="center"/>
    </xf>
    <xf numFmtId="3" fontId="0" fillId="3" borderId="62" xfId="0" applyNumberFormat="1" applyFill="1" applyBorder="1" applyAlignment="1">
      <alignment horizontal="center" wrapText="1"/>
    </xf>
    <xf numFmtId="3" fontId="0" fillId="3" borderId="64" xfId="0" applyNumberFormat="1" applyFill="1" applyBorder="1" applyAlignment="1">
      <alignment horizontal="center" wrapText="1"/>
    </xf>
    <xf numFmtId="3" fontId="0" fillId="5" borderId="121" xfId="0" applyNumberFormat="1" applyFill="1" applyBorder="1" applyAlignment="1">
      <alignment horizontal="center" wrapText="1"/>
    </xf>
    <xf numFmtId="3" fontId="0" fillId="5" borderId="60" xfId="0" applyNumberFormat="1" applyFill="1" applyBorder="1" applyAlignment="1">
      <alignment horizontal="center" wrapText="1"/>
    </xf>
    <xf numFmtId="3" fontId="0" fillId="3" borderId="133" xfId="0" applyNumberFormat="1" applyFill="1" applyBorder="1" applyAlignment="1">
      <alignment horizontal="center" wrapText="1"/>
    </xf>
    <xf numFmtId="3" fontId="0" fillId="3" borderId="143" xfId="0" applyNumberFormat="1" applyFill="1" applyBorder="1" applyAlignment="1">
      <alignment horizontal="center" wrapText="1"/>
    </xf>
    <xf numFmtId="3" fontId="0" fillId="3" borderId="145" xfId="0" applyNumberFormat="1" applyFill="1" applyBorder="1" applyAlignment="1">
      <alignment horizontal="center" wrapText="1"/>
    </xf>
    <xf numFmtId="0" fontId="0" fillId="0" borderId="82" xfId="0" applyBorder="1" applyAlignment="1">
      <alignment horizontal="center"/>
    </xf>
    <xf numFmtId="0" fontId="0" fillId="0" borderId="63" xfId="0" applyBorder="1" applyAlignment="1">
      <alignment horizontal="center"/>
    </xf>
    <xf numFmtId="0" fontId="0" fillId="0" borderId="87" xfId="0" applyBorder="1" applyAlignment="1">
      <alignment horizontal="center"/>
    </xf>
    <xf numFmtId="3" fontId="11" fillId="9" borderId="151" xfId="0" applyNumberFormat="1" applyFont="1" applyFill="1" applyBorder="1" applyAlignment="1">
      <alignment horizontal="center" wrapText="1"/>
    </xf>
    <xf numFmtId="3" fontId="11" fillId="9" borderId="152" xfId="0" applyNumberFormat="1" applyFont="1" applyFill="1" applyBorder="1" applyAlignment="1">
      <alignment horizontal="center" wrapText="1"/>
    </xf>
    <xf numFmtId="3" fontId="11" fillId="9" borderId="153" xfId="0" applyNumberFormat="1" applyFont="1" applyFill="1" applyBorder="1" applyAlignment="1">
      <alignment horizontal="center" wrapText="1"/>
    </xf>
    <xf numFmtId="3" fontId="11" fillId="0" borderId="151" xfId="0" applyNumberFormat="1" applyFont="1" applyBorder="1" applyAlignment="1">
      <alignment horizontal="center" wrapText="1"/>
    </xf>
    <xf numFmtId="3" fontId="11" fillId="0" borderId="152" xfId="0" applyNumberFormat="1" applyFont="1" applyBorder="1" applyAlignment="1">
      <alignment horizontal="center" wrapText="1"/>
    </xf>
    <xf numFmtId="3" fontId="11" fillId="0" borderId="153" xfId="0" applyNumberFormat="1" applyFont="1" applyBorder="1" applyAlignment="1">
      <alignment horizontal="center" wrapText="1"/>
    </xf>
    <xf numFmtId="3" fontId="0" fillId="3" borderId="58" xfId="0" applyNumberFormat="1" applyFill="1" applyBorder="1" applyAlignment="1">
      <alignment horizontal="center" wrapText="1"/>
    </xf>
    <xf numFmtId="3" fontId="0" fillId="3" borderId="57" xfId="0" applyNumberFormat="1" applyFill="1" applyBorder="1" applyAlignment="1">
      <alignment horizontal="center" wrapText="1"/>
    </xf>
    <xf numFmtId="3" fontId="0" fillId="3" borderId="59" xfId="0" applyNumberFormat="1" applyFill="1" applyBorder="1" applyAlignment="1">
      <alignment horizontal="center" wrapText="1"/>
    </xf>
    <xf numFmtId="3" fontId="0" fillId="5" borderId="58" xfId="0" applyNumberFormat="1" applyFill="1" applyBorder="1" applyAlignment="1">
      <alignment horizontal="center" wrapText="1"/>
    </xf>
    <xf numFmtId="3" fontId="0" fillId="5" borderId="57" xfId="0" applyNumberFormat="1" applyFill="1" applyBorder="1" applyAlignment="1">
      <alignment horizontal="center" wrapText="1"/>
    </xf>
    <xf numFmtId="3" fontId="0" fillId="3" borderId="81" xfId="0" applyNumberFormat="1" applyFill="1" applyBorder="1" applyAlignment="1">
      <alignment horizontal="center" wrapText="1"/>
    </xf>
    <xf numFmtId="3" fontId="0" fillId="3" borderId="86" xfId="0" applyNumberFormat="1" applyFill="1" applyBorder="1" applyAlignment="1">
      <alignment horizontal="center" wrapText="1"/>
    </xf>
    <xf numFmtId="0" fontId="3" fillId="0" borderId="79" xfId="0" applyFont="1" applyBorder="1" applyAlignment="1">
      <alignment horizontal="center"/>
    </xf>
    <xf numFmtId="0" fontId="3" fillId="0" borderId="50" xfId="0" applyFont="1" applyBorder="1" applyAlignment="1">
      <alignment horizontal="center"/>
    </xf>
    <xf numFmtId="0" fontId="3" fillId="0" borderId="84" xfId="0" applyFont="1" applyBorder="1" applyAlignment="1">
      <alignment horizontal="center"/>
    </xf>
    <xf numFmtId="0" fontId="3" fillId="0" borderId="80" xfId="0" applyFont="1" applyBorder="1" applyAlignment="1">
      <alignment horizontal="center" wrapText="1"/>
    </xf>
    <xf numFmtId="0" fontId="3" fillId="0" borderId="54" xfId="0" applyFont="1" applyBorder="1" applyAlignment="1">
      <alignment horizontal="center" wrapText="1"/>
    </xf>
    <xf numFmtId="0" fontId="3" fillId="0" borderId="55" xfId="0" applyFont="1" applyBorder="1" applyAlignment="1">
      <alignment horizontal="center" wrapText="1"/>
    </xf>
    <xf numFmtId="0" fontId="3" fillId="0" borderId="56" xfId="0" applyFont="1" applyBorder="1" applyAlignment="1">
      <alignment horizontal="center" wrapText="1"/>
    </xf>
    <xf numFmtId="0" fontId="3" fillId="0" borderId="85" xfId="0" applyFont="1" applyBorder="1" applyAlignment="1">
      <alignment horizontal="center" wrapText="1"/>
    </xf>
    <xf numFmtId="0" fontId="3" fillId="0" borderId="202" xfId="0" applyFont="1" applyBorder="1" applyAlignment="1">
      <alignment horizontal="center" wrapText="1"/>
    </xf>
    <xf numFmtId="0" fontId="3" fillId="0" borderId="203" xfId="0" applyFont="1" applyBorder="1" applyAlignment="1">
      <alignment horizontal="center" wrapText="1"/>
    </xf>
    <xf numFmtId="0" fontId="3" fillId="0" borderId="204" xfId="0" applyFont="1" applyBorder="1" applyAlignment="1">
      <alignment horizontal="center" wrapText="1"/>
    </xf>
    <xf numFmtId="0" fontId="3" fillId="0" borderId="156" xfId="0" applyFont="1" applyBorder="1" applyAlignment="1">
      <alignment horizontal="center" wrapText="1"/>
    </xf>
    <xf numFmtId="0" fontId="3" fillId="0" borderId="50" xfId="0" applyFont="1" applyBorder="1" applyAlignment="1">
      <alignment horizontal="center" wrapText="1"/>
    </xf>
    <xf numFmtId="0" fontId="3" fillId="0" borderId="89" xfId="0" applyFont="1" applyBorder="1" applyAlignment="1">
      <alignment horizontal="center" wrapText="1"/>
    </xf>
    <xf numFmtId="0" fontId="19" fillId="0" borderId="1" xfId="0" applyFont="1" applyBorder="1"/>
    <xf numFmtId="0" fontId="19" fillId="0" borderId="43" xfId="0" applyFont="1" applyBorder="1"/>
    <xf numFmtId="0" fontId="19" fillId="8" borderId="37" xfId="0" applyFont="1" applyFill="1" applyBorder="1"/>
    <xf numFmtId="0" fontId="19" fillId="8" borderId="42" xfId="0" applyFont="1" applyFill="1" applyBorder="1"/>
    <xf numFmtId="0" fontId="19" fillId="8" borderId="44" xfId="0" applyFont="1" applyFill="1" applyBorder="1"/>
    <xf numFmtId="0" fontId="19" fillId="0" borderId="39" xfId="0" applyFont="1" applyBorder="1" applyAlignment="1">
      <alignment horizontal="center"/>
    </xf>
    <xf numFmtId="0" fontId="19" fillId="0" borderId="40" xfId="0" applyFont="1" applyBorder="1" applyAlignment="1">
      <alignment horizontal="center"/>
    </xf>
    <xf numFmtId="0" fontId="19" fillId="9" borderId="38" xfId="0" applyFont="1" applyFill="1" applyBorder="1" applyAlignment="1">
      <alignment wrapText="1"/>
    </xf>
    <xf numFmtId="0" fontId="19" fillId="9" borderId="1" xfId="0" applyFont="1" applyFill="1" applyBorder="1" applyAlignment="1">
      <alignment wrapText="1"/>
    </xf>
    <xf numFmtId="0" fontId="19" fillId="9" borderId="24" xfId="0" applyFont="1" applyFill="1" applyBorder="1" applyAlignment="1">
      <alignment wrapText="1"/>
    </xf>
    <xf numFmtId="0" fontId="19" fillId="9" borderId="6" xfId="0" applyFont="1" applyFill="1" applyBorder="1" applyAlignment="1">
      <alignment wrapText="1"/>
    </xf>
    <xf numFmtId="3" fontId="0" fillId="0" borderId="62" xfId="0" applyNumberFormat="1" applyBorder="1" applyAlignment="1">
      <alignment horizontal="center"/>
    </xf>
    <xf numFmtId="3" fontId="0" fillId="0" borderId="63" xfId="0" applyNumberFormat="1" applyBorder="1" applyAlignment="1">
      <alignment horizontal="center"/>
    </xf>
    <xf numFmtId="3" fontId="0" fillId="0" borderId="64" xfId="0" applyNumberFormat="1" applyBorder="1" applyAlignment="1">
      <alignment horizontal="center"/>
    </xf>
    <xf numFmtId="3" fontId="0" fillId="3" borderId="145" xfId="0" applyNumberFormat="1" applyFill="1" applyBorder="1" applyAlignment="1">
      <alignment horizontal="center"/>
    </xf>
    <xf numFmtId="3" fontId="0" fillId="3" borderId="144" xfId="0" applyNumberFormat="1" applyFill="1" applyBorder="1" applyAlignment="1">
      <alignment horizontal="center"/>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0" fillId="0" borderId="0" xfId="0" applyAlignment="1">
      <alignment horizontal="center"/>
    </xf>
  </cellXfs>
  <cellStyles count="4888">
    <cellStyle name="20 % - uthevingsfarge 5 2" xfId="516" xr:uid="{8630B9F7-47AC-4970-B600-15508615BEE1}"/>
    <cellStyle name="20 % - uthevingsfarge 5 2 2" xfId="887" xr:uid="{07143BA7-11CD-4D13-A8F8-4A55ECA68D39}"/>
    <cellStyle name="20 % - uthevingsfarge 5 2 2 2" xfId="1629" xr:uid="{57B3A349-D61A-4A7A-A0C7-2DD0407325C4}"/>
    <cellStyle name="20 % - uthevingsfarge 5 2 2 2 2" xfId="3600" xr:uid="{47607ABD-D416-42A9-B585-BF2FFA331B90}"/>
    <cellStyle name="20 % - uthevingsfarge 5 2 2 3" xfId="4293" xr:uid="{D03032AB-B079-4E45-BA5D-7918F8E729E0}"/>
    <cellStyle name="20 % - uthevingsfarge 5 2 2 4" xfId="2697" xr:uid="{3E8DD02D-AEA8-4E54-B35B-57E15CC9AEDC}"/>
    <cellStyle name="20 % - uthevingsfarge 5 2 3" xfId="1258" xr:uid="{56B13C4E-A235-4588-9A17-A66C491028B1}"/>
    <cellStyle name="20 % - uthevingsfarge 5 2 3 2" xfId="2898" xr:uid="{8C96E8EF-A2B3-4580-A789-CC9C81ADC50A}"/>
    <cellStyle name="20 % - uthevingsfarge 5 2 4" xfId="1999" xr:uid="{5FC52540-3D90-40C9-8257-0FF5658D8559}"/>
    <cellStyle name="20 % - uthevingsfarge 5 2 4 2" xfId="3253" xr:uid="{64DD2C17-B2EC-47A3-A101-5D068B15A8BE}"/>
    <cellStyle name="20 % - uthevingsfarge 5 2 5" xfId="3946" xr:uid="{0DAE798B-6F09-4D7C-A97C-5A8143B0A46B}"/>
    <cellStyle name="20 % - uthevingsfarge 5 2 6" xfId="2349" xr:uid="{9E6A2E90-E4FB-4B10-8E12-CD72F985D143}"/>
    <cellStyle name="20 % - uthevingsfarge 5 3" xfId="520" xr:uid="{B07D7675-555D-403C-8491-265E71771377}"/>
    <cellStyle name="20 % - uthevingsfarge 5 3 2" xfId="1262" xr:uid="{4DBE082E-E5E0-4336-8805-0AE5F4C7BA63}"/>
    <cellStyle name="20 % - uthevingsfarge 5 3 2 2" xfId="3257" xr:uid="{F6E3DB72-B0F0-43D4-B2B3-87AAF6718315}"/>
    <cellStyle name="20 % - uthevingsfarge 5 3 3" xfId="3950" xr:uid="{720DA0FD-F8DC-4476-9F50-B75EA0B06ED1}"/>
    <cellStyle name="20 % - uthevingsfarge 5 3 4" xfId="2353" xr:uid="{805BB30D-044B-4E48-B6EC-7C7C57FF0041}"/>
    <cellStyle name="20 % - uthevingsfarge 5 4" xfId="891" xr:uid="{7193AF34-55DD-40B5-AD7E-78820C7D3C2D}"/>
    <cellStyle name="20% - Accent1" xfId="52" xr:uid="{3BCD06A3-6CAD-4B32-A857-2CACE374D137}"/>
    <cellStyle name="20% - Accent1 2" xfId="156" xr:uid="{60FDAC0F-3F5A-40FC-BAD7-62ADEEE3A683}"/>
    <cellStyle name="20% - Accent1 2 2" xfId="400" xr:uid="{54F71110-1142-427E-94AB-417C4D0DD5A9}"/>
    <cellStyle name="20% - Accent1 2 2 2" xfId="778" xr:uid="{97C3492A-F606-41DA-BB6B-5EA8498554F6}"/>
    <cellStyle name="20% - Accent1 2 2 2 2" xfId="1520" xr:uid="{C607E356-094F-48AB-BF3F-9433FB3A91B6}"/>
    <cellStyle name="20% - Accent1 2 2 2 2 2" xfId="3492" xr:uid="{7FAE80BE-73DA-4496-8D00-951CB772B869}"/>
    <cellStyle name="20% - Accent1 2 2 2 3" xfId="4185" xr:uid="{B5A3919A-7C06-40F8-9281-03687028D6B9}"/>
    <cellStyle name="20% - Accent1 2 2 2 4" xfId="2589" xr:uid="{B0F99335-5782-45F9-A46A-C6E7E973CD74}"/>
    <cellStyle name="20% - Accent1 2 2 3" xfId="1149" xr:uid="{FD6EDA3E-D7C2-4206-8630-BB35EE84440B}"/>
    <cellStyle name="20% - Accent1 2 2 3 2" xfId="3145" xr:uid="{6BB2B479-BDC4-4635-BF01-6D40129E1697}"/>
    <cellStyle name="20% - Accent1 2 2 4" xfId="1891" xr:uid="{F7EBE4F8-D76D-405C-8C98-F3AA77EDF1D4}"/>
    <cellStyle name="20% - Accent1 2 2 4 2" xfId="3838" xr:uid="{1CA31788-FD3A-414A-86D2-3C2FDCE84D48}"/>
    <cellStyle name="20% - Accent1 2 2 5" xfId="2241" xr:uid="{B7142EA3-64E8-4F63-874E-732D9927F637}"/>
    <cellStyle name="20% - Accent1 2 3" xfId="583" xr:uid="{9E0B8993-9918-4BC3-85B9-D9900502C80D}"/>
    <cellStyle name="20% - Accent1 2 3 2" xfId="1325" xr:uid="{63545AC1-BEA1-494B-AF16-7F73420F8F22}"/>
    <cellStyle name="20% - Accent1 2 3 2 2" xfId="3320" xr:uid="{6A8FB939-F421-461A-A4F2-02634CB1BD45}"/>
    <cellStyle name="20% - Accent1 2 3 3" xfId="4013" xr:uid="{B4195412-92EC-45E7-8B77-767B2A90EBAE}"/>
    <cellStyle name="20% - Accent1 2 3 4" xfId="2416" xr:uid="{6171E3DE-63BE-4BA6-8577-827F0C91021B}"/>
    <cellStyle name="20% - Accent1 2 4" xfId="954" xr:uid="{6883F16D-B684-4959-AC75-D3FBDAD97D94}"/>
    <cellStyle name="20% - Accent1 2 4 2" xfId="2788" xr:uid="{150F559B-EEF5-4FF6-B8B1-891E84F1A0D6}"/>
    <cellStyle name="20% - Accent1 2 5" xfId="1718" xr:uid="{DFC9950D-148A-4BF1-84C8-4ED3E7216F94}"/>
    <cellStyle name="20% - Accent1 2 5 2" xfId="2973" xr:uid="{1655E50F-2B5E-4254-BE3B-1EF2F7D2450E}"/>
    <cellStyle name="20% - Accent1 2 6" xfId="3666" xr:uid="{D36993EB-58EE-4217-9299-EECC1BAA1E87}"/>
    <cellStyle name="20% - Accent1 2 7" xfId="2069" xr:uid="{53FF1235-1734-4D8D-A1F4-1B52701165F8}"/>
    <cellStyle name="20% - Accent1 3" xfId="341" xr:uid="{0C1AC481-B819-4459-9119-F9D89ACF0A82}"/>
    <cellStyle name="20% - Accent1 3 2" xfId="722" xr:uid="{C7E22974-48F5-4201-9A79-6FDAF4FB7C58}"/>
    <cellStyle name="20% - Accent1 3 2 2" xfId="1464" xr:uid="{19B55AEC-22FC-4348-8D31-84481D121D79}"/>
    <cellStyle name="20% - Accent1 3 2 2 2" xfId="3446" xr:uid="{F22F4BA1-779A-43A0-A563-68F7C3884D8B}"/>
    <cellStyle name="20% - Accent1 3 2 3" xfId="4139" xr:uid="{E5E94775-43A7-46B4-8F6C-658E6FB0DBFB}"/>
    <cellStyle name="20% - Accent1 3 2 4" xfId="2542" xr:uid="{5BF41618-F773-4D2F-BCEC-58898AB64A5E}"/>
    <cellStyle name="20% - Accent1 3 3" xfId="1093" xr:uid="{0BF6B02E-110D-436A-B735-2E9F1459505E}"/>
    <cellStyle name="20% - Accent1 3 3 2" xfId="3099" xr:uid="{2146D07C-4A47-41A0-A589-F823831CD6F9}"/>
    <cellStyle name="20% - Accent1 3 4" xfId="1845" xr:uid="{FA6BE5BE-FEA8-4250-8B5E-99CB2E54081C}"/>
    <cellStyle name="20% - Accent1 3 4 2" xfId="3792" xr:uid="{F00E49E3-B75C-4ECB-99C5-949E15C87815}"/>
    <cellStyle name="20% - Accent1 3 5" xfId="2195" xr:uid="{D472346F-8861-49AD-BDD9-14D890F6CBDC}"/>
    <cellStyle name="20% - Accent1 4" xfId="537" xr:uid="{0094BF36-B4F3-4100-BA83-8B3DE6505DEC}"/>
    <cellStyle name="20% - Accent1 4 2" xfId="1279" xr:uid="{FA230B15-6651-4173-A4D8-C4A4A607DC3F}"/>
    <cellStyle name="20% - Accent1 4 2 2" xfId="3274" xr:uid="{90312800-FE5A-4664-A066-39AEB7576D20}"/>
    <cellStyle name="20% - Accent1 4 3" xfId="3967" xr:uid="{D2063071-155A-4E20-85FC-B91F506FB1A8}"/>
    <cellStyle name="20% - Accent1 4 4" xfId="2370" xr:uid="{1E4FBC23-03BA-4A2B-81B4-15F9B6AAC0F3}"/>
    <cellStyle name="20% - Accent1 5" xfId="908" xr:uid="{81AB4189-DFEE-4DFA-A1FE-5CC0DA47C62A}"/>
    <cellStyle name="20% - Accent1 5 2" xfId="2730" xr:uid="{1E2BECBD-2C0A-40B5-BB3C-8BC24EBED803}"/>
    <cellStyle name="20% - Accent1 6" xfId="1662" xr:uid="{A0A06BAD-DCD5-49E6-B975-9F9B364B8845}"/>
    <cellStyle name="20% - Accent1 6 2" xfId="2927" xr:uid="{03A70453-9A53-4B25-98CB-F4EA2A873F53}"/>
    <cellStyle name="20% - Accent1 7" xfId="3620" xr:uid="{8E252C0E-AC01-4EF1-86D7-8C8A4C2F8821}"/>
    <cellStyle name="20% - Accent1 8" xfId="2023" xr:uid="{DBF6BBB6-C3AC-498A-8189-1527532AE920}"/>
    <cellStyle name="20% - Accent2" xfId="53" xr:uid="{42849D26-4D05-439E-B9C0-58A7625AEF91}"/>
    <cellStyle name="20% - Accent2 2" xfId="157" xr:uid="{0E919348-6909-4A74-B6FC-6CF096A8CD75}"/>
    <cellStyle name="20% - Accent2 2 2" xfId="401" xr:uid="{1DF73A5B-047C-4B56-AE8B-F74B21B8FE96}"/>
    <cellStyle name="20% - Accent2 2 2 2" xfId="779" xr:uid="{A35B2E58-4976-4463-8E34-442345AD1D67}"/>
    <cellStyle name="20% - Accent2 2 2 2 2" xfId="1521" xr:uid="{E395437E-303D-442D-8E2F-3C53A4FFFC80}"/>
    <cellStyle name="20% - Accent2 2 2 2 2 2" xfId="3493" xr:uid="{F96ED4FE-A349-4083-AA45-2D1FEA6214BC}"/>
    <cellStyle name="20% - Accent2 2 2 2 3" xfId="4186" xr:uid="{89059E56-186F-464B-A263-7EEFA427A6E3}"/>
    <cellStyle name="20% - Accent2 2 2 2 4" xfId="2590" xr:uid="{FFD71B6B-1B9F-49FD-9D1F-AD163E24B0EB}"/>
    <cellStyle name="20% - Accent2 2 2 3" xfId="1150" xr:uid="{8DDD626C-555B-46D4-8C5B-E37063AB591A}"/>
    <cellStyle name="20% - Accent2 2 2 3 2" xfId="3146" xr:uid="{10370802-3D2D-4EE0-9179-550920F7614A}"/>
    <cellStyle name="20% - Accent2 2 2 4" xfId="1892" xr:uid="{A42D6B15-E895-4592-8161-B15DDC8B8039}"/>
    <cellStyle name="20% - Accent2 2 2 4 2" xfId="3839" xr:uid="{D424CFA4-16F9-43D6-8889-5943A8239F7A}"/>
    <cellStyle name="20% - Accent2 2 2 5" xfId="2242" xr:uid="{C7CF6DD3-8668-491F-8D6B-BB261181D91C}"/>
    <cellStyle name="20% - Accent2 2 3" xfId="584" xr:uid="{62404DE6-E67F-4653-A2E7-537865C1BA77}"/>
    <cellStyle name="20% - Accent2 2 3 2" xfId="1326" xr:uid="{00EDA70D-C83D-4742-A54A-43C665F4E847}"/>
    <cellStyle name="20% - Accent2 2 3 2 2" xfId="3321" xr:uid="{5DABBB88-AE55-4D88-8507-97FBD7D562E4}"/>
    <cellStyle name="20% - Accent2 2 3 3" xfId="4014" xr:uid="{739D9CAA-9683-44BF-BC17-D0B732D6720D}"/>
    <cellStyle name="20% - Accent2 2 3 4" xfId="2417" xr:uid="{BBB3F721-9910-451F-9FA4-29D134AA8FDE}"/>
    <cellStyle name="20% - Accent2 2 4" xfId="955" xr:uid="{87912303-58F1-4ABB-9F54-3F22B724E3DF}"/>
    <cellStyle name="20% - Accent2 2 4 2" xfId="2789" xr:uid="{41EEDF19-E3C2-492C-AE7E-A7C59B6E51B7}"/>
    <cellStyle name="20% - Accent2 2 5" xfId="1719" xr:uid="{11449E31-207C-43A9-B45A-4332982C79BF}"/>
    <cellStyle name="20% - Accent2 2 5 2" xfId="2974" xr:uid="{A88AEC64-4458-4A29-9F31-3321FD26C60F}"/>
    <cellStyle name="20% - Accent2 2 6" xfId="3667" xr:uid="{C87C570C-FB7D-4BDA-9A74-7DE5A75EAD67}"/>
    <cellStyle name="20% - Accent2 2 7" xfId="2070" xr:uid="{8FE754EE-4D10-4769-8C14-D80AC97A7A8E}"/>
    <cellStyle name="20% - Accent2 3" xfId="342" xr:uid="{3B7A4F71-0FB2-411A-9D76-F8709BE79F86}"/>
    <cellStyle name="20% - Accent2 3 2" xfId="723" xr:uid="{A664DD4B-C057-4364-8CE7-A4EFE313625C}"/>
    <cellStyle name="20% - Accent2 3 2 2" xfId="1465" xr:uid="{BB9601B6-6F4E-450D-91CD-9ADC152498F9}"/>
    <cellStyle name="20% - Accent2 3 2 2 2" xfId="3447" xr:uid="{A9332771-30C3-40D4-8269-92F0F57ABC44}"/>
    <cellStyle name="20% - Accent2 3 2 3" xfId="4140" xr:uid="{4024196B-DCCC-42CA-9F21-F40603DB2C26}"/>
    <cellStyle name="20% - Accent2 3 2 4" xfId="2543" xr:uid="{6E6FABB8-41B1-408C-8C3F-D6291B1CDB4C}"/>
    <cellStyle name="20% - Accent2 3 3" xfId="1094" xr:uid="{C4ACA734-354C-42DB-853B-12C88F544AE1}"/>
    <cellStyle name="20% - Accent2 3 3 2" xfId="3100" xr:uid="{EF7DF200-718B-4F32-985D-6479C0D9BE08}"/>
    <cellStyle name="20% - Accent2 3 4" xfId="1846" xr:uid="{14528452-3055-4F20-A4E4-75F7912A4E57}"/>
    <cellStyle name="20% - Accent2 3 4 2" xfId="3793" xr:uid="{6F8BA373-2C7E-4163-A84A-395F84155DAF}"/>
    <cellStyle name="20% - Accent2 3 5" xfId="2196" xr:uid="{2DE6A431-4FDD-4F81-A9CB-BF4AECD74E95}"/>
    <cellStyle name="20% - Accent2 4" xfId="538" xr:uid="{9A032527-1D5E-4D8C-94F4-BE81E84CAAD8}"/>
    <cellStyle name="20% - Accent2 4 2" xfId="1280" xr:uid="{40EADCD4-3C58-48FB-82C1-630253AAB30A}"/>
    <cellStyle name="20% - Accent2 4 2 2" xfId="3275" xr:uid="{A37A155F-47C3-4670-A2F0-C0F275A09B93}"/>
    <cellStyle name="20% - Accent2 4 3" xfId="3968" xr:uid="{AD99F7A8-FF5D-43C5-8961-C7611545BC29}"/>
    <cellStyle name="20% - Accent2 4 4" xfId="2371" xr:uid="{1A1593BD-0FF2-41E5-84CC-80BD9AB55CA1}"/>
    <cellStyle name="20% - Accent2 5" xfId="909" xr:uid="{6F8E339D-DE66-4A88-81A8-3EAFF970CE84}"/>
    <cellStyle name="20% - Accent2 5 2" xfId="2731" xr:uid="{A0CBBAC4-3CB1-4D46-B9EA-33136543ACC5}"/>
    <cellStyle name="20% - Accent2 6" xfId="1663" xr:uid="{DC3F7156-D5DA-4658-9E2E-6FF6558BBC0C}"/>
    <cellStyle name="20% - Accent2 6 2" xfId="2928" xr:uid="{D2727047-2C51-4970-A948-09B4722A6902}"/>
    <cellStyle name="20% - Accent2 7" xfId="3621" xr:uid="{84889003-0D0A-40EB-BC67-CF452D66D2F1}"/>
    <cellStyle name="20% - Accent2 8" xfId="2024" xr:uid="{1374F4EF-57D7-4C73-A855-DA7D36900FD2}"/>
    <cellStyle name="20% - Accent3" xfId="54" xr:uid="{8FCACB9B-9903-4F5E-9ED6-5111950093D9}"/>
    <cellStyle name="20% - Accent3 2" xfId="158" xr:uid="{D5B5395F-CDE9-44BE-B0D3-83132F8974F0}"/>
    <cellStyle name="20% - Accent3 2 2" xfId="402" xr:uid="{E2E3928C-E213-4D63-8EF3-7B2520802134}"/>
    <cellStyle name="20% - Accent3 2 2 2" xfId="780" xr:uid="{A19C7A9E-BEB2-4564-952D-18797D56B07C}"/>
    <cellStyle name="20% - Accent3 2 2 2 2" xfId="1522" xr:uid="{5F237C0A-17CE-4D15-A433-0AD40328440C}"/>
    <cellStyle name="20% - Accent3 2 2 2 2 2" xfId="3494" xr:uid="{1BFEF3F6-F373-4014-A44A-4471384F8E8D}"/>
    <cellStyle name="20% - Accent3 2 2 2 3" xfId="4187" xr:uid="{048F14F5-0F21-450E-B2D1-F52795C3A843}"/>
    <cellStyle name="20% - Accent3 2 2 2 4" xfId="2591" xr:uid="{DBD76E9C-6A3D-4AFA-B9B8-D1BDEA423FAF}"/>
    <cellStyle name="20% - Accent3 2 2 3" xfId="1151" xr:uid="{E88A22C2-479F-4A20-994F-6D98F9F1E357}"/>
    <cellStyle name="20% - Accent3 2 2 3 2" xfId="3147" xr:uid="{0B1A3F58-1A5C-4C69-9726-9C8AACD961F2}"/>
    <cellStyle name="20% - Accent3 2 2 4" xfId="1893" xr:uid="{DCA20072-4403-4F55-BF2D-EDF9816B11AF}"/>
    <cellStyle name="20% - Accent3 2 2 4 2" xfId="3840" xr:uid="{D6ABB872-DC69-41C3-B34A-A4B8CC4D669E}"/>
    <cellStyle name="20% - Accent3 2 2 5" xfId="2243" xr:uid="{F1E0D35F-6052-40EC-9816-D52F76DF78EE}"/>
    <cellStyle name="20% - Accent3 2 3" xfId="585" xr:uid="{360F90C3-7F03-40A6-BB3C-529FB50BC77C}"/>
    <cellStyle name="20% - Accent3 2 3 2" xfId="1327" xr:uid="{BC55874D-61A1-411C-9E9B-979AF836EE7B}"/>
    <cellStyle name="20% - Accent3 2 3 2 2" xfId="3322" xr:uid="{C6FF2F41-F684-4023-A489-08065AA9B481}"/>
    <cellStyle name="20% - Accent3 2 3 3" xfId="4015" xr:uid="{D776C4DB-D0C5-4AFE-996E-6B67DB13C6B7}"/>
    <cellStyle name="20% - Accent3 2 3 4" xfId="2418" xr:uid="{E511057F-9490-4EEA-AC2A-C1D6A843DA28}"/>
    <cellStyle name="20% - Accent3 2 4" xfId="956" xr:uid="{307C8555-64FD-4BDC-AF85-899A9717A207}"/>
    <cellStyle name="20% - Accent3 2 4 2" xfId="2790" xr:uid="{7179BD5F-CF79-4564-B7AC-45EDC822EE56}"/>
    <cellStyle name="20% - Accent3 2 5" xfId="1720" xr:uid="{564DC7C6-4A24-44E5-8968-B156C8AEDCB1}"/>
    <cellStyle name="20% - Accent3 2 5 2" xfId="2975" xr:uid="{17F67D77-DCA0-49B3-A5FF-0F34E94C8E2F}"/>
    <cellStyle name="20% - Accent3 2 6" xfId="3668" xr:uid="{3C0FD4BC-1ED4-4FFE-9B77-FF7121D2DA8D}"/>
    <cellStyle name="20% - Accent3 2 7" xfId="2071" xr:uid="{905D418E-7487-4F32-9A46-05C651FD1A10}"/>
    <cellStyle name="20% - Accent3 3" xfId="343" xr:uid="{3231C609-2B28-4A18-A756-5ED30879F8F6}"/>
    <cellStyle name="20% - Accent3 3 2" xfId="724" xr:uid="{B4A124C2-A12A-4F68-8043-5B0E03E0BF8D}"/>
    <cellStyle name="20% - Accent3 3 2 2" xfId="1466" xr:uid="{5BDB8FF8-4120-45A5-8C84-668E4D1FB3A5}"/>
    <cellStyle name="20% - Accent3 3 2 2 2" xfId="3448" xr:uid="{9CE1799A-E301-402C-88B6-A32CE0C3087A}"/>
    <cellStyle name="20% - Accent3 3 2 3" xfId="4141" xr:uid="{C9379B67-2F9D-403C-A1B5-F5D7CF04382F}"/>
    <cellStyle name="20% - Accent3 3 2 4" xfId="2544" xr:uid="{E3704197-D0BA-4457-B5F0-6BDAD6993126}"/>
    <cellStyle name="20% - Accent3 3 3" xfId="1095" xr:uid="{C988DC3F-F441-420C-8AC6-29B1D9A778E2}"/>
    <cellStyle name="20% - Accent3 3 3 2" xfId="3101" xr:uid="{4A70C96C-D5C2-4FE2-A7DB-11D2D5871DD4}"/>
    <cellStyle name="20% - Accent3 3 4" xfId="1847" xr:uid="{CE50B20E-77B8-462A-AAA7-51E2758A3772}"/>
    <cellStyle name="20% - Accent3 3 4 2" xfId="3794" xr:uid="{76AE2DF7-B3B7-46C8-8478-FBD118AF1A7E}"/>
    <cellStyle name="20% - Accent3 3 5" xfId="2197" xr:uid="{D121CD47-1F14-4066-B9B1-09F35EC2B314}"/>
    <cellStyle name="20% - Accent3 4" xfId="539" xr:uid="{CC27FC5C-11A5-49AE-9CB0-C5277828D6DB}"/>
    <cellStyle name="20% - Accent3 4 2" xfId="1281" xr:uid="{6F504F64-9A90-4106-861E-86CC20AA9C2B}"/>
    <cellStyle name="20% - Accent3 4 2 2" xfId="3276" xr:uid="{D8F6C246-74AA-4CB2-BA88-811B9450B99E}"/>
    <cellStyle name="20% - Accent3 4 3" xfId="3969" xr:uid="{CB96A2B5-4293-4DF3-88B5-CDC75079F42F}"/>
    <cellStyle name="20% - Accent3 4 4" xfId="2372" xr:uid="{9A7CB314-D73D-4983-BC66-DE68BF8E14EF}"/>
    <cellStyle name="20% - Accent3 5" xfId="910" xr:uid="{7C875848-19C6-41D7-AC24-20AC8A4B16C3}"/>
    <cellStyle name="20% - Accent3 5 2" xfId="2732" xr:uid="{43C9BD9F-8382-4B48-9212-1866BA96B072}"/>
    <cellStyle name="20% - Accent3 6" xfId="1664" xr:uid="{B48903DA-19A6-4EA9-8F7F-9DBA2B84280E}"/>
    <cellStyle name="20% - Accent3 6 2" xfId="2929" xr:uid="{701D31B2-850C-4D31-B89E-6DDDB7F03D6F}"/>
    <cellStyle name="20% - Accent3 7" xfId="3622" xr:uid="{4D53B935-79CC-4CBC-B558-96C3F1CEB0C1}"/>
    <cellStyle name="20% - Accent3 8" xfId="2025" xr:uid="{CE88E4BB-8F7F-460F-8342-7494710722D1}"/>
    <cellStyle name="20% - Accent4" xfId="55" xr:uid="{BE3ECF5B-903B-45BA-8442-577D30E51F1C}"/>
    <cellStyle name="20% - Accent4 2" xfId="159" xr:uid="{7512FBBF-3EC7-4FD6-A4B6-8501FD688AD7}"/>
    <cellStyle name="20% - Accent4 2 2" xfId="403" xr:uid="{748144D3-95A0-4B6B-94A5-FC0A36F03D01}"/>
    <cellStyle name="20% - Accent4 2 2 2" xfId="781" xr:uid="{4E05C817-2FD7-497B-A046-AC03F9855CE1}"/>
    <cellStyle name="20% - Accent4 2 2 2 2" xfId="1523" xr:uid="{5DF4B9B5-7D0A-4654-BD91-2C84D841CB16}"/>
    <cellStyle name="20% - Accent4 2 2 2 2 2" xfId="3495" xr:uid="{369E9831-C958-4045-83BB-A816F48612DC}"/>
    <cellStyle name="20% - Accent4 2 2 2 3" xfId="4188" xr:uid="{DA65FF4E-1931-40E5-884A-DC276057786E}"/>
    <cellStyle name="20% - Accent4 2 2 2 4" xfId="2592" xr:uid="{12A52316-2E4C-4B57-8EEB-3E3E69CADD78}"/>
    <cellStyle name="20% - Accent4 2 2 3" xfId="1152" xr:uid="{B2571918-E998-4E88-9BCC-502B06F8937B}"/>
    <cellStyle name="20% - Accent4 2 2 3 2" xfId="3148" xr:uid="{602E6249-5BE1-436C-A8CE-E7E95C2A333E}"/>
    <cellStyle name="20% - Accent4 2 2 4" xfId="1894" xr:uid="{4E6ED4FE-DACA-4FB9-BEA9-811903ABFFCD}"/>
    <cellStyle name="20% - Accent4 2 2 4 2" xfId="3841" xr:uid="{7D3BFF1B-09AC-4754-B9F7-1F20D9810101}"/>
    <cellStyle name="20% - Accent4 2 2 5" xfId="2244" xr:uid="{B2DE572E-EE2C-45E1-8CAB-125880F7CA63}"/>
    <cellStyle name="20% - Accent4 2 3" xfId="586" xr:uid="{C3AD4C03-F95D-4034-9C9E-CD430D8C1E10}"/>
    <cellStyle name="20% - Accent4 2 3 2" xfId="1328" xr:uid="{68CB0D0D-00B8-4520-BE2C-1ADFA34F2834}"/>
    <cellStyle name="20% - Accent4 2 3 2 2" xfId="3323" xr:uid="{614B045A-F391-4F5D-8094-0BCA51AB4EA0}"/>
    <cellStyle name="20% - Accent4 2 3 3" xfId="4016" xr:uid="{99C4113A-F2F3-4AC2-BA6F-51AE32FD22D7}"/>
    <cellStyle name="20% - Accent4 2 3 4" xfId="2419" xr:uid="{A1C88554-5D64-411D-AA08-FA00D8F30AF2}"/>
    <cellStyle name="20% - Accent4 2 4" xfId="957" xr:uid="{234F1FBB-2164-4751-A541-13862E394B4D}"/>
    <cellStyle name="20% - Accent4 2 4 2" xfId="2791" xr:uid="{16DA9403-18B3-4437-94C2-31E865ED082B}"/>
    <cellStyle name="20% - Accent4 2 5" xfId="1721" xr:uid="{EE6A9255-A3DA-48AB-8123-E20D807A9454}"/>
    <cellStyle name="20% - Accent4 2 5 2" xfId="2976" xr:uid="{9888CED0-6BF3-4F62-A6B4-295E53D180C4}"/>
    <cellStyle name="20% - Accent4 2 6" xfId="3669" xr:uid="{DC8EA9AB-3E88-4DF3-B12E-205D23B44441}"/>
    <cellStyle name="20% - Accent4 2 7" xfId="2072" xr:uid="{FB10E6AD-5F44-4FC9-8635-EA1947B5F74A}"/>
    <cellStyle name="20% - Accent4 3" xfId="344" xr:uid="{DD909F0F-9810-4480-A849-E22313C8351D}"/>
    <cellStyle name="20% - Accent4 3 2" xfId="725" xr:uid="{85230269-583A-4A98-82D8-9AD271D6B6FD}"/>
    <cellStyle name="20% - Accent4 3 2 2" xfId="1467" xr:uid="{004713CD-59C3-486E-9B23-D677C7D2B0E7}"/>
    <cellStyle name="20% - Accent4 3 2 2 2" xfId="3449" xr:uid="{3AE6302F-1F64-4715-8A44-4F4026528BE4}"/>
    <cellStyle name="20% - Accent4 3 2 3" xfId="4142" xr:uid="{FDFBBBB8-86C9-4695-AA19-2E908BBC6E91}"/>
    <cellStyle name="20% - Accent4 3 2 4" xfId="2545" xr:uid="{FD4A4272-869F-486B-BC72-D7FF9C4BDE5C}"/>
    <cellStyle name="20% - Accent4 3 3" xfId="1096" xr:uid="{4DE22CC0-7740-4719-8AEE-CE38479DF62B}"/>
    <cellStyle name="20% - Accent4 3 3 2" xfId="3102" xr:uid="{9B337527-3E17-46E7-A94F-AC0FD73716F8}"/>
    <cellStyle name="20% - Accent4 3 4" xfId="1848" xr:uid="{D18D28DC-7D7B-43DC-B215-0F15221D5A76}"/>
    <cellStyle name="20% - Accent4 3 4 2" xfId="3795" xr:uid="{18CA9971-5B5B-4EDF-874B-FA366547E6C7}"/>
    <cellStyle name="20% - Accent4 3 5" xfId="2198" xr:uid="{5017836B-2C0A-4902-B30E-191A593AB00D}"/>
    <cellStyle name="20% - Accent4 4" xfId="540" xr:uid="{B49A472C-77B2-4178-9A43-338AA0EA76BA}"/>
    <cellStyle name="20% - Accent4 4 2" xfId="1282" xr:uid="{C81D4EC8-38C0-4F26-A057-48BCB235E066}"/>
    <cellStyle name="20% - Accent4 4 2 2" xfId="3277" xr:uid="{3E418CE0-B1F3-4C90-A7F1-148DBAAA25AF}"/>
    <cellStyle name="20% - Accent4 4 3" xfId="3970" xr:uid="{E13E2672-2772-4B26-814E-727A3CF3470D}"/>
    <cellStyle name="20% - Accent4 4 4" xfId="2373" xr:uid="{600BF674-CB30-4A03-A779-ECD72758B42A}"/>
    <cellStyle name="20% - Accent4 5" xfId="911" xr:uid="{F00D37BE-C7BB-435A-9B6F-4F3CB73928E2}"/>
    <cellStyle name="20% - Accent4 5 2" xfId="2733" xr:uid="{6E867D11-DCA1-4761-BD22-6DE86F1C58A6}"/>
    <cellStyle name="20% - Accent4 6" xfId="1665" xr:uid="{F62BC2D4-AE39-420F-B6F8-103038813C92}"/>
    <cellStyle name="20% - Accent4 6 2" xfId="2930" xr:uid="{F6C0B0A6-30E4-4D3D-8FF1-7B25885599B3}"/>
    <cellStyle name="20% - Accent4 7" xfId="3623" xr:uid="{51853764-9384-42C2-91AF-31CD4F1664D2}"/>
    <cellStyle name="20% - Accent4 8" xfId="2026" xr:uid="{B38E08E5-EC77-4EB4-B99A-3E0FA59B4AFE}"/>
    <cellStyle name="20% - Accent5 2" xfId="160" xr:uid="{221D50A4-8E81-4DF1-8E5D-40B683357A49}"/>
    <cellStyle name="20% - Accent5 2 2" xfId="404" xr:uid="{FA6875E1-AB89-40A8-9BA8-69FF634CE022}"/>
    <cellStyle name="20% - Accent5 2 2 2" xfId="782" xr:uid="{E13C49EC-2533-4546-80DD-D329E20E3FAA}"/>
    <cellStyle name="20% - Accent5 2 2 2 2" xfId="1524" xr:uid="{A4851273-1576-4197-8745-2786AD08F56D}"/>
    <cellStyle name="20% - Accent5 2 2 2 2 2" xfId="3496" xr:uid="{9B45C454-08E2-4B34-AE4A-94DA0BC00537}"/>
    <cellStyle name="20% - Accent5 2 2 2 3" xfId="4189" xr:uid="{E14B6B88-FE59-4B60-9EAD-E3C754D27BBA}"/>
    <cellStyle name="20% - Accent5 2 2 2 4" xfId="2593" xr:uid="{FBE14825-48F4-48A6-8C75-7D06E220141C}"/>
    <cellStyle name="20% - Accent5 2 2 3" xfId="1153" xr:uid="{8E8FBECD-3D19-40FF-9E34-67BB519CAD9F}"/>
    <cellStyle name="20% - Accent5 2 2 3 2" xfId="3149" xr:uid="{E8A1FB60-BD94-4266-A217-8B9D7DCBD3A7}"/>
    <cellStyle name="20% - Accent5 2 2 4" xfId="1895" xr:uid="{4665AC2A-FBD6-4581-8C14-E99D29D72F26}"/>
    <cellStyle name="20% - Accent5 2 2 4 2" xfId="3842" xr:uid="{614BC4F9-7CD5-4303-AC1D-733728B0366D}"/>
    <cellStyle name="20% - Accent5 2 2 5" xfId="2245" xr:uid="{E26A2264-B183-43F7-87E2-1F0334AA33CD}"/>
    <cellStyle name="20% - Accent5 2 3" xfId="587" xr:uid="{142E7774-039A-4F29-A85F-2D67BBF34613}"/>
    <cellStyle name="20% - Accent5 2 3 2" xfId="1329" xr:uid="{5C0F935A-804C-46CA-8F96-0AFA807B9366}"/>
    <cellStyle name="20% - Accent5 2 3 2 2" xfId="3324" xr:uid="{EDB7E4DB-DE9E-4AFA-BECF-AB3B42200DE0}"/>
    <cellStyle name="20% - Accent5 2 3 3" xfId="4017" xr:uid="{C5BD10FB-D1FE-45B8-AFDF-0373906A232F}"/>
    <cellStyle name="20% - Accent5 2 3 4" xfId="2420" xr:uid="{014F7D47-0F24-4A91-81F5-20B0914F7FD7}"/>
    <cellStyle name="20% - Accent5 2 4" xfId="958" xr:uid="{5DCA8E6C-615F-4983-9A9D-0D31D1715469}"/>
    <cellStyle name="20% - Accent5 2 4 2" xfId="2792" xr:uid="{446D9CBE-1AA2-4E82-A47D-EEC53DB49731}"/>
    <cellStyle name="20% - Accent5 2 5" xfId="1722" xr:uid="{149E77F5-BE09-4937-99AB-AC78D2C9D317}"/>
    <cellStyle name="20% - Accent5 2 5 2" xfId="2977" xr:uid="{2F3DBD1C-6721-4961-BB63-1FDFF964D668}"/>
    <cellStyle name="20% - Accent5 2 6" xfId="3670" xr:uid="{85486ABD-F439-46D1-A0D0-533BDF30D497}"/>
    <cellStyle name="20% - Accent5 2 7" xfId="2073" xr:uid="{54849D77-8C5C-4F43-B196-3422CD8EDD30}"/>
    <cellStyle name="20% - Accent5 3" xfId="345" xr:uid="{5ACC7E63-3079-444E-A45A-7720DD83749B}"/>
    <cellStyle name="20% - Accent5 3 2" xfId="726" xr:uid="{3C373A12-7A4C-4E9F-9165-9782CBE83D30}"/>
    <cellStyle name="20% - Accent5 3 2 2" xfId="1468" xr:uid="{BD6F8BF1-5552-4A9F-8940-ED1E504DE541}"/>
    <cellStyle name="20% - Accent5 3 2 2 2" xfId="3450" xr:uid="{EFEC19D1-838E-4A6B-9A72-1CF55E20A321}"/>
    <cellStyle name="20% - Accent5 3 2 3" xfId="4143" xr:uid="{DFF84A6E-CEA4-4DD6-AEAA-B157366CC587}"/>
    <cellStyle name="20% - Accent5 3 2 4" xfId="2546" xr:uid="{A09E2FE9-A663-4D71-951B-8484E8FE4510}"/>
    <cellStyle name="20% - Accent5 3 3" xfId="1097" xr:uid="{F9F1EFC4-22C7-4E28-8480-9308F96EF2B1}"/>
    <cellStyle name="20% - Accent5 3 3 2" xfId="3103" xr:uid="{F72992F0-D87A-44BB-BD44-4D3CD4A14257}"/>
    <cellStyle name="20% - Accent5 3 4" xfId="1849" xr:uid="{753424F2-02F5-4995-AC49-02E2B93E6AB4}"/>
    <cellStyle name="20% - Accent5 3 4 2" xfId="3796" xr:uid="{87F430A3-AD38-49D2-8B09-E5672A766B07}"/>
    <cellStyle name="20% - Accent5 3 5" xfId="2199" xr:uid="{15A7D520-EABD-4438-91E3-36147ACD3877}"/>
    <cellStyle name="20% - Accent5 4" xfId="541" xr:uid="{2942197D-5301-43A7-8D49-9836864168D3}"/>
    <cellStyle name="20% - Accent5 4 2" xfId="1283" xr:uid="{1F582D41-6702-4C88-8AE6-6454959F1C58}"/>
    <cellStyle name="20% - Accent5 4 2 2" xfId="3278" xr:uid="{09BE94D8-80B9-4972-A6CC-0A0C7458D230}"/>
    <cellStyle name="20% - Accent5 4 3" xfId="3971" xr:uid="{46765976-359A-407D-BF64-DEAA529E5037}"/>
    <cellStyle name="20% - Accent5 4 4" xfId="2374" xr:uid="{B990EF47-3C37-45E0-B42A-422B4729790C}"/>
    <cellStyle name="20% - Accent5 5" xfId="912" xr:uid="{F002171D-2294-413B-B547-08400D866A3E}"/>
    <cellStyle name="20% - Accent5 5 2" xfId="2734" xr:uid="{6F5E95A0-D3FD-46C1-B57A-9675F09EC73B}"/>
    <cellStyle name="20% - Accent5 6" xfId="1666" xr:uid="{D56976D7-671F-4E05-8ADA-23B2346553F9}"/>
    <cellStyle name="20% - Accent5 6 2" xfId="2931" xr:uid="{C7A08381-81C4-4437-9EC6-1A47624E9B1B}"/>
    <cellStyle name="20% - Accent5 7" xfId="3624" xr:uid="{9923A98F-4648-4453-AB08-E765395FC00D}"/>
    <cellStyle name="20% - Accent5 8" xfId="2027" xr:uid="{4CAB7E2C-9419-4B5B-9481-843196362F2B}"/>
    <cellStyle name="20% - Accent6" xfId="56" xr:uid="{26A2EF04-18F2-49FB-A90F-2CF5177E4C94}"/>
    <cellStyle name="20% - Accent6 2" xfId="161" xr:uid="{4B6F70EF-3D25-4AB5-B05B-22B94974DE3A}"/>
    <cellStyle name="20% - Accent6 2 2" xfId="405" xr:uid="{84B63FC3-6A6F-4117-B0F5-C5B2A4B67CAD}"/>
    <cellStyle name="20% - Accent6 2 2 2" xfId="783" xr:uid="{A436DAAF-9D31-4494-ACC1-65E53856007A}"/>
    <cellStyle name="20% - Accent6 2 2 2 2" xfId="1525" xr:uid="{DD812938-9FF6-4E02-9E99-4A867B6E929A}"/>
    <cellStyle name="20% - Accent6 2 2 2 2 2" xfId="3497" xr:uid="{7F76E7AF-A3FE-4609-9A54-11B66037627A}"/>
    <cellStyle name="20% - Accent6 2 2 2 3" xfId="4190" xr:uid="{C6605CB7-2D41-4A62-801D-FA29E7FF2C46}"/>
    <cellStyle name="20% - Accent6 2 2 2 4" xfId="2594" xr:uid="{D448658D-FA93-4CE7-BDE4-DB800BC30D76}"/>
    <cellStyle name="20% - Accent6 2 2 3" xfId="1154" xr:uid="{7559B7CB-4724-48AA-9318-E24F5EC709F2}"/>
    <cellStyle name="20% - Accent6 2 2 3 2" xfId="3150" xr:uid="{2191EBE3-7F99-4FAE-96C4-57B34E808F38}"/>
    <cellStyle name="20% - Accent6 2 2 4" xfId="1896" xr:uid="{9DEF2EE0-2768-4D22-95CC-4427C913D58F}"/>
    <cellStyle name="20% - Accent6 2 2 4 2" xfId="3843" xr:uid="{45833BF3-129D-4997-A759-0A6E1EB1BC73}"/>
    <cellStyle name="20% - Accent6 2 2 5" xfId="2246" xr:uid="{D6271D8E-17B0-46F5-8E90-72648042D3C9}"/>
    <cellStyle name="20% - Accent6 2 3" xfId="588" xr:uid="{C9D22A61-64F0-4523-8B61-FA15E32FF972}"/>
    <cellStyle name="20% - Accent6 2 3 2" xfId="1330" xr:uid="{6FFCF1D7-9212-4749-86C0-3AD95E5318EC}"/>
    <cellStyle name="20% - Accent6 2 3 2 2" xfId="3325" xr:uid="{EE2862FE-C589-4D00-8D79-B7DD37C07E13}"/>
    <cellStyle name="20% - Accent6 2 3 3" xfId="4018" xr:uid="{056EFCA5-2176-4631-96D9-ED0723069E7D}"/>
    <cellStyle name="20% - Accent6 2 3 4" xfId="2421" xr:uid="{986F54A0-D9B0-49C8-BE4E-DE1F8C3BED9C}"/>
    <cellStyle name="20% - Accent6 2 4" xfId="959" xr:uid="{E301B3AA-9533-4B44-9D01-8816981A2D28}"/>
    <cellStyle name="20% - Accent6 2 4 2" xfId="2793" xr:uid="{DD3A6D9B-D7B0-4D69-B4DC-C0EB4AD6065A}"/>
    <cellStyle name="20% - Accent6 2 5" xfId="1723" xr:uid="{059F9DD1-393A-4240-B78D-3255558D7A1E}"/>
    <cellStyle name="20% - Accent6 2 5 2" xfId="2978" xr:uid="{F900DAED-C721-496E-9B4C-09ABDC835822}"/>
    <cellStyle name="20% - Accent6 2 6" xfId="3671" xr:uid="{81EAC1BD-0ECE-4474-A6B0-90DF1559A320}"/>
    <cellStyle name="20% - Accent6 2 7" xfId="2074" xr:uid="{AAE5FE11-0F9F-4740-945C-40C7BDC81780}"/>
    <cellStyle name="20% - Accent6 3" xfId="346" xr:uid="{C44231FA-16EF-49AC-975D-5812231A937D}"/>
    <cellStyle name="20% - Accent6 3 2" xfId="727" xr:uid="{C710335C-4691-4701-BAF2-03B658B29448}"/>
    <cellStyle name="20% - Accent6 3 2 2" xfId="1469" xr:uid="{ECF5A80A-1C31-4F4C-9911-3131AED0064B}"/>
    <cellStyle name="20% - Accent6 3 2 2 2" xfId="3451" xr:uid="{90C60E6C-A6E2-4239-BA46-D48793C46E87}"/>
    <cellStyle name="20% - Accent6 3 2 3" xfId="4144" xr:uid="{7276C2AA-2208-4096-BF5B-F7B6B047B4DB}"/>
    <cellStyle name="20% - Accent6 3 2 4" xfId="2547" xr:uid="{46EBBE08-711B-4635-A1E5-A5BD4AFDAC36}"/>
    <cellStyle name="20% - Accent6 3 3" xfId="1098" xr:uid="{BAEFA91B-01F4-4890-9D12-999128C05CE4}"/>
    <cellStyle name="20% - Accent6 3 3 2" xfId="3104" xr:uid="{92771CCD-F0E0-495D-8D9E-02ABDF628C98}"/>
    <cellStyle name="20% - Accent6 3 4" xfId="1850" xr:uid="{012F194C-3EE3-4D31-A833-9EE880DBE07A}"/>
    <cellStyle name="20% - Accent6 3 4 2" xfId="3797" xr:uid="{17209FAA-2EA0-446C-9C75-CEE39A46D6A8}"/>
    <cellStyle name="20% - Accent6 3 5" xfId="2200" xr:uid="{5590AA80-7F82-4A07-94F5-2B18C0450E61}"/>
    <cellStyle name="20% - Accent6 4" xfId="542" xr:uid="{4C942A17-1E9C-46A2-A2DF-588904E3516E}"/>
    <cellStyle name="20% - Accent6 4 2" xfId="1284" xr:uid="{CBD2F7F9-2142-4D41-9EB9-D45C1BFCACE3}"/>
    <cellStyle name="20% - Accent6 4 2 2" xfId="3279" xr:uid="{36687C8C-BDB7-4DF9-B091-29E63478F5AC}"/>
    <cellStyle name="20% - Accent6 4 3" xfId="3972" xr:uid="{321FF5E9-ECB7-454B-A060-CE0D010289A5}"/>
    <cellStyle name="20% - Accent6 4 4" xfId="2375" xr:uid="{88CE4A3B-7667-43DA-9FEC-F3F68486895D}"/>
    <cellStyle name="20% - Accent6 5" xfId="913" xr:uid="{985F7D89-685A-47EF-8E46-489D7376DF07}"/>
    <cellStyle name="20% - Accent6 5 2" xfId="2735" xr:uid="{FF406569-BE33-4CCF-B12E-9626829E1B48}"/>
    <cellStyle name="20% - Accent6 6" xfId="1667" xr:uid="{662706CA-48EC-42E7-941D-7597ADAC83B7}"/>
    <cellStyle name="20% - Accent6 6 2" xfId="2932" xr:uid="{20BAB86E-2945-44C2-8389-A176E1CED40C}"/>
    <cellStyle name="20% - Accent6 7" xfId="3625" xr:uid="{62A59444-7E6A-4040-9757-305D827DF541}"/>
    <cellStyle name="20% - Accent6 8" xfId="2028" xr:uid="{E34690E7-B6F0-4150-8335-A481DB00F3E7}"/>
    <cellStyle name="20% - uthevingsfarge 1 2" xfId="188" xr:uid="{475C50BC-C481-4B2C-9C58-C2349AF95B21}"/>
    <cellStyle name="20% - uthevingsfarge 2 2" xfId="189" xr:uid="{B8208F7D-79D0-4E4E-94D7-D73E5A2C573E}"/>
    <cellStyle name="20% - uthevingsfarge 3 2" xfId="190" xr:uid="{AAA84930-0B50-4A0B-826C-4B54F532EFD9}"/>
    <cellStyle name="20% - uthevingsfarge 4 2" xfId="191" xr:uid="{60971F72-68C0-4349-B101-119AF5895350}"/>
    <cellStyle name="20% - uthevingsfarge 5 2" xfId="139" xr:uid="{A8A55418-C15C-4E67-A317-D34C9544317B}"/>
    <cellStyle name="20% - uthevingsfarge 5 2 10" xfId="2052" xr:uid="{2B0A21F9-4D09-4D30-A0C7-2AA5DE687699}"/>
    <cellStyle name="20% - uthevingsfarge 5 2 2" xfId="192" xr:uid="{34755CD7-273E-434E-B520-24185AFE680D}"/>
    <cellStyle name="20% - uthevingsfarge 5 2 2 2" xfId="193" xr:uid="{DCA0E9BD-DD73-4C85-9E33-4212D862DF6C}"/>
    <cellStyle name="20% - uthevingsfarge 5 2 2 2 2" xfId="194" xr:uid="{37A6EBC9-9209-4BC3-93A3-07493A63EE5C}"/>
    <cellStyle name="20% - uthevingsfarge 5 2 2 2 2 2" xfId="434" xr:uid="{F5AC11FA-7DC4-446F-9292-FC5376CDC94B}"/>
    <cellStyle name="20% - uthevingsfarge 5 2 2 2 2 2 2" xfId="809" xr:uid="{69FA3095-ADE5-426E-89EB-65FB4439EAFC}"/>
    <cellStyle name="20% - uthevingsfarge 5 2 2 2 2 2 2 2" xfId="1551" xr:uid="{AA61D964-E9E9-4AB7-8004-0B75E4257F88}"/>
    <cellStyle name="20% - uthevingsfarge 5 2 2 2 2 2 2 2 2" xfId="3523" xr:uid="{782D195E-678A-4329-AFBF-FC2C2D6F649E}"/>
    <cellStyle name="20% - uthevingsfarge 5 2 2 2 2 2 2 3" xfId="4216" xr:uid="{F082B139-7FC8-4FB2-9D94-D8EAF546622C}"/>
    <cellStyle name="20% - uthevingsfarge 5 2 2 2 2 2 2 4" xfId="2620" xr:uid="{31A0586C-C055-420B-B0C6-C3CC95D1C9EB}"/>
    <cellStyle name="20% - uthevingsfarge 5 2 2 2 2 2 3" xfId="1180" xr:uid="{BAA2DAFA-9A6E-4E13-8797-80B978B348A5}"/>
    <cellStyle name="20% - uthevingsfarge 5 2 2 2 2 2 3 2" xfId="3176" xr:uid="{839DE64E-87E3-4A01-A7C5-045D48CB73C5}"/>
    <cellStyle name="20% - uthevingsfarge 5 2 2 2 2 2 4" xfId="1922" xr:uid="{384EB51C-E9A1-4377-A4BA-F2A0D7FE1F14}"/>
    <cellStyle name="20% - uthevingsfarge 5 2 2 2 2 2 4 2" xfId="3869" xr:uid="{B28F57B5-7EBC-4787-B909-6A606CD3B8A5}"/>
    <cellStyle name="20% - uthevingsfarge 5 2 2 2 2 2 5" xfId="2272" xr:uid="{1C8B9093-F0A4-4449-AB49-F8798404ACFD}"/>
    <cellStyle name="20% - uthevingsfarge 5 2 2 2 2 3" xfId="614" xr:uid="{8B912C92-8052-4523-A70A-216117317841}"/>
    <cellStyle name="20% - uthevingsfarge 5 2 2 2 2 3 2" xfId="1356" xr:uid="{6D0E2B62-27A9-4DA4-B0D1-B470EEF74CEE}"/>
    <cellStyle name="20% - uthevingsfarge 5 2 2 2 2 3 2 2" xfId="3351" xr:uid="{F62D0C8B-670D-4DCE-A0D3-46ADAD1EC0CB}"/>
    <cellStyle name="20% - uthevingsfarge 5 2 2 2 2 3 3" xfId="4044" xr:uid="{EEE6CEBB-EF0E-45FF-A3A0-289F143210D4}"/>
    <cellStyle name="20% - uthevingsfarge 5 2 2 2 2 3 4" xfId="2447" xr:uid="{0C258296-BBBB-40BF-AF5A-3C9B5F2AAF1B}"/>
    <cellStyle name="20% - uthevingsfarge 5 2 2 2 2 4" xfId="985" xr:uid="{220CE5F6-DF89-42E3-8261-22CD92ACC7EB}"/>
    <cellStyle name="20% - uthevingsfarge 5 2 2 2 2 4 2" xfId="2819" xr:uid="{CD6372B7-45F7-4A03-B791-82C37F8F70F3}"/>
    <cellStyle name="20% - uthevingsfarge 5 2 2 2 2 5" xfId="1749" xr:uid="{3AEE8020-F37F-40BD-8A0C-ACF43135D426}"/>
    <cellStyle name="20% - uthevingsfarge 5 2 2 2 2 5 2" xfId="3004" xr:uid="{5FB6B845-75C1-4A0F-ABAB-6F8582D4C493}"/>
    <cellStyle name="20% - uthevingsfarge 5 2 2 2 2 6" xfId="3697" xr:uid="{9D5E505C-186C-46E3-B20D-CD1E47B2EA6D}"/>
    <cellStyle name="20% - uthevingsfarge 5 2 2 2 2 7" xfId="2100" xr:uid="{15EB2C19-A4B9-4FE3-B825-F33AA100695E}"/>
    <cellStyle name="20% - uthevingsfarge 5 2 2 2 3" xfId="433" xr:uid="{C612E57A-783B-4A5B-BDB0-2DC0DADF7A62}"/>
    <cellStyle name="20% - uthevingsfarge 5 2 2 2 3 2" xfId="808" xr:uid="{F2D068C7-5CA8-4433-B492-EE55F580F5C3}"/>
    <cellStyle name="20% - uthevingsfarge 5 2 2 2 3 2 2" xfId="1550" xr:uid="{F0D8E2DC-FBE2-4989-AB77-F467451147E3}"/>
    <cellStyle name="20% - uthevingsfarge 5 2 2 2 3 2 2 2" xfId="3522" xr:uid="{4B6FA038-D514-46EC-A4D4-E9AEBC0628BE}"/>
    <cellStyle name="20% - uthevingsfarge 5 2 2 2 3 2 3" xfId="4215" xr:uid="{A271E7EF-F245-43F3-8299-E7CDC93BEBD6}"/>
    <cellStyle name="20% - uthevingsfarge 5 2 2 2 3 2 4" xfId="2619" xr:uid="{D8DB2D1F-41C1-46BC-945A-9ED63CF67882}"/>
    <cellStyle name="20% - uthevingsfarge 5 2 2 2 3 3" xfId="1179" xr:uid="{3A580501-4FF1-4652-A71F-B23639F26969}"/>
    <cellStyle name="20% - uthevingsfarge 5 2 2 2 3 3 2" xfId="3175" xr:uid="{4BAD2F48-B023-4833-9C95-9041BE225F47}"/>
    <cellStyle name="20% - uthevingsfarge 5 2 2 2 3 4" xfId="1921" xr:uid="{9D8B3440-A379-4C8C-8D9F-253294A49431}"/>
    <cellStyle name="20% - uthevingsfarge 5 2 2 2 3 4 2" xfId="3868" xr:uid="{496D9D8E-F4D6-4FA2-8A81-5D4B61CBC365}"/>
    <cellStyle name="20% - uthevingsfarge 5 2 2 2 3 5" xfId="2271" xr:uid="{47CF0F28-E969-49F2-B6AF-63C9059C46D9}"/>
    <cellStyle name="20% - uthevingsfarge 5 2 2 2 4" xfId="613" xr:uid="{DC35F7B7-16A4-4BCA-AB92-A1F7E5D85121}"/>
    <cellStyle name="20% - uthevingsfarge 5 2 2 2 4 2" xfId="1355" xr:uid="{AB3FEDDE-A733-43BC-A43A-916CA18131EE}"/>
    <cellStyle name="20% - uthevingsfarge 5 2 2 2 4 2 2" xfId="3350" xr:uid="{40104953-B445-49CB-A657-08A0CE86E280}"/>
    <cellStyle name="20% - uthevingsfarge 5 2 2 2 4 3" xfId="4043" xr:uid="{E62DC198-1177-4F34-8B75-F3CCBCB577FC}"/>
    <cellStyle name="20% - uthevingsfarge 5 2 2 2 4 4" xfId="2446" xr:uid="{342925E9-D37A-4817-99C6-CB2DD532F556}"/>
    <cellStyle name="20% - uthevingsfarge 5 2 2 2 5" xfId="984" xr:uid="{3B93191F-E3A9-485C-BC88-277589D7CC8A}"/>
    <cellStyle name="20% - uthevingsfarge 5 2 2 2 5 2" xfId="2818" xr:uid="{BAE5BE9D-8D1B-4EFB-8789-CE1CE9AD6305}"/>
    <cellStyle name="20% - uthevingsfarge 5 2 2 2 6" xfId="1748" xr:uid="{96A815DE-A3EB-4D82-8377-7B381DAD0384}"/>
    <cellStyle name="20% - uthevingsfarge 5 2 2 2 6 2" xfId="3003" xr:uid="{39C6C98E-182C-482A-8500-1BD2D8655F67}"/>
    <cellStyle name="20% - uthevingsfarge 5 2 2 2 7" xfId="3696" xr:uid="{4B29E171-A52C-48D4-8A8A-6B14D3FEFFC9}"/>
    <cellStyle name="20% - uthevingsfarge 5 2 2 2 8" xfId="2099" xr:uid="{FB772CD1-4A08-4549-9474-ED98360E7513}"/>
    <cellStyle name="20% - uthevingsfarge 5 2 2 3" xfId="195" xr:uid="{9E80ADC9-B353-43B1-A114-577CC4B019ED}"/>
    <cellStyle name="20% - uthevingsfarge 5 2 2 3 2" xfId="435" xr:uid="{70431A9D-AAA2-464A-A198-6AE3374311E1}"/>
    <cellStyle name="20% - uthevingsfarge 5 2 2 3 2 2" xfId="810" xr:uid="{D1A3B416-B200-4D11-802B-490F665B9870}"/>
    <cellStyle name="20% - uthevingsfarge 5 2 2 3 2 2 2" xfId="1552" xr:uid="{B5FC432D-591B-4002-8811-5835E4D8329D}"/>
    <cellStyle name="20% - uthevingsfarge 5 2 2 3 2 2 2 2" xfId="3524" xr:uid="{3D4D940E-4555-472F-A47B-368A071F770E}"/>
    <cellStyle name="20% - uthevingsfarge 5 2 2 3 2 2 3" xfId="4217" xr:uid="{6B523D95-DEF2-46FA-9920-15E16245AA46}"/>
    <cellStyle name="20% - uthevingsfarge 5 2 2 3 2 2 4" xfId="2621" xr:uid="{4E39104A-60D6-41BE-8DF9-D1B651529583}"/>
    <cellStyle name="20% - uthevingsfarge 5 2 2 3 2 3" xfId="1181" xr:uid="{2FBE3A2B-A15B-4FF3-9B17-747A77B28C0F}"/>
    <cellStyle name="20% - uthevingsfarge 5 2 2 3 2 3 2" xfId="3177" xr:uid="{0DC9234A-0618-4339-A6C9-A014626FD91B}"/>
    <cellStyle name="20% - uthevingsfarge 5 2 2 3 2 4" xfId="1923" xr:uid="{C3861DBF-235F-4018-B99A-99B75FFC1351}"/>
    <cellStyle name="20% - uthevingsfarge 5 2 2 3 2 4 2" xfId="3870" xr:uid="{431B6346-DB43-4919-A057-F95AB3AE75DC}"/>
    <cellStyle name="20% - uthevingsfarge 5 2 2 3 2 5" xfId="2273" xr:uid="{02D93967-3E3B-4702-86A9-99692AB35916}"/>
    <cellStyle name="20% - uthevingsfarge 5 2 2 3 3" xfId="615" xr:uid="{04C266BB-AF89-46A6-A86B-D5FA3A1CDB81}"/>
    <cellStyle name="20% - uthevingsfarge 5 2 2 3 3 2" xfId="1357" xr:uid="{FE174901-F4EA-4916-9686-F9E0C2EE02D8}"/>
    <cellStyle name="20% - uthevingsfarge 5 2 2 3 3 2 2" xfId="3352" xr:uid="{D23EB05C-61AB-467C-840A-FBE7B78C3BEB}"/>
    <cellStyle name="20% - uthevingsfarge 5 2 2 3 3 3" xfId="4045" xr:uid="{B8E929C2-607E-40C8-836C-95D1E0BBBF07}"/>
    <cellStyle name="20% - uthevingsfarge 5 2 2 3 3 4" xfId="2448" xr:uid="{361D8E1A-D4DB-42A0-95DD-7166E43B5C36}"/>
    <cellStyle name="20% - uthevingsfarge 5 2 2 3 4" xfId="986" xr:uid="{4495A523-751C-4B06-9AD5-AE755C18024E}"/>
    <cellStyle name="20% - uthevingsfarge 5 2 2 3 4 2" xfId="2820" xr:uid="{5486C213-6F0F-4A52-86BD-86987628E05A}"/>
    <cellStyle name="20% - uthevingsfarge 5 2 2 3 5" xfId="1750" xr:uid="{C43BF2FE-A3EB-4C98-B592-7B00FD8CE33A}"/>
    <cellStyle name="20% - uthevingsfarge 5 2 2 3 5 2" xfId="3005" xr:uid="{47039CB6-D52B-46E2-96F9-65E198ABBDCB}"/>
    <cellStyle name="20% - uthevingsfarge 5 2 2 3 6" xfId="3698" xr:uid="{44FAB9BE-3620-472D-ABD8-E6C443BE989E}"/>
    <cellStyle name="20% - uthevingsfarge 5 2 2 3 7" xfId="2101" xr:uid="{0E0A8193-E4D2-4782-89D9-15FE7F218BCC}"/>
    <cellStyle name="20% - uthevingsfarge 5 2 2 4" xfId="432" xr:uid="{C8D8563C-754C-404C-86F9-40B22648B995}"/>
    <cellStyle name="20% - uthevingsfarge 5 2 2 4 2" xfId="807" xr:uid="{31C3445F-6927-4D56-9D58-42610A99BA1F}"/>
    <cellStyle name="20% - uthevingsfarge 5 2 2 4 2 2" xfId="1549" xr:uid="{7132E851-3A47-4402-A7CD-08E95F169B84}"/>
    <cellStyle name="20% - uthevingsfarge 5 2 2 4 2 2 2" xfId="3521" xr:uid="{A56358D1-34FE-4F10-80E8-3ED3913E0743}"/>
    <cellStyle name="20% - uthevingsfarge 5 2 2 4 2 3" xfId="4214" xr:uid="{C6A4CB58-4C78-4A6C-9B64-6047CF69039E}"/>
    <cellStyle name="20% - uthevingsfarge 5 2 2 4 2 4" xfId="2618" xr:uid="{0C5103DA-5A06-4792-95CC-A0E6CF66418F}"/>
    <cellStyle name="20% - uthevingsfarge 5 2 2 4 3" xfId="1178" xr:uid="{1CDC3E5F-FF05-4C2F-B605-FDB90B4A36FB}"/>
    <cellStyle name="20% - uthevingsfarge 5 2 2 4 3 2" xfId="3174" xr:uid="{711F2371-A04A-482A-8C69-E55F5D74EFC7}"/>
    <cellStyle name="20% - uthevingsfarge 5 2 2 4 4" xfId="1920" xr:uid="{B5F5AB09-3D5E-45BD-8290-DFA6F559A23D}"/>
    <cellStyle name="20% - uthevingsfarge 5 2 2 4 4 2" xfId="3867" xr:uid="{3349AF13-AB16-4122-9A72-36FBF3C75741}"/>
    <cellStyle name="20% - uthevingsfarge 5 2 2 4 5" xfId="2270" xr:uid="{7ED33DE4-540E-4769-8CAF-78B749990D8E}"/>
    <cellStyle name="20% - uthevingsfarge 5 2 2 5" xfId="612" xr:uid="{C2D1010E-495E-42F1-9B22-F1A751B4CACC}"/>
    <cellStyle name="20% - uthevingsfarge 5 2 2 5 2" xfId="1354" xr:uid="{F8E7EFA5-318C-425F-AD2C-06B8F6E4A43B}"/>
    <cellStyle name="20% - uthevingsfarge 5 2 2 5 2 2" xfId="3349" xr:uid="{8822BF53-6D6E-49CA-BC81-2A337BB0FE20}"/>
    <cellStyle name="20% - uthevingsfarge 5 2 2 5 3" xfId="4042" xr:uid="{99E7CCAA-C5DC-4035-BF60-BDB881B0A3A6}"/>
    <cellStyle name="20% - uthevingsfarge 5 2 2 5 4" xfId="2445" xr:uid="{E06CBC78-852B-49EB-8177-E8D6B7AB96E1}"/>
    <cellStyle name="20% - uthevingsfarge 5 2 2 6" xfId="983" xr:uid="{DFF6D741-0A72-47F3-9437-527EDFF88BB0}"/>
    <cellStyle name="20% - uthevingsfarge 5 2 2 6 2" xfId="2817" xr:uid="{10DAAB49-5E98-40A8-960D-C4E5ADB05346}"/>
    <cellStyle name="20% - uthevingsfarge 5 2 2 7" xfId="1747" xr:uid="{6984D572-02C9-4B44-931C-962521D86043}"/>
    <cellStyle name="20% - uthevingsfarge 5 2 2 7 2" xfId="3002" xr:uid="{085466F5-6FFE-4343-98F9-385D366EB171}"/>
    <cellStyle name="20% - uthevingsfarge 5 2 2 8" xfId="3695" xr:uid="{F97373B9-C303-4EA7-9578-EC1CE8C37022}"/>
    <cellStyle name="20% - uthevingsfarge 5 2 2 9" xfId="2098" xr:uid="{DDE82127-053F-470C-AC74-AA5B8853F4EA}"/>
    <cellStyle name="20% - uthevingsfarge 5 2 3" xfId="196" xr:uid="{BFC72EAC-540E-41F8-A6E4-9ECDB687ED75}"/>
    <cellStyle name="20% - uthevingsfarge 5 2 3 2" xfId="197" xr:uid="{C4DE27B9-2479-4BE2-8BCA-A2BED784032C}"/>
    <cellStyle name="20% - uthevingsfarge 5 2 3 2 2" xfId="437" xr:uid="{4614FBB1-5687-490C-B11C-C4DBCB5BF874}"/>
    <cellStyle name="20% - uthevingsfarge 5 2 3 2 2 2" xfId="812" xr:uid="{12876B39-8805-4C55-AF0E-15A24D835E93}"/>
    <cellStyle name="20% - uthevingsfarge 5 2 3 2 2 2 2" xfId="1554" xr:uid="{78234CCC-713F-4001-B02A-37A4BF44535B}"/>
    <cellStyle name="20% - uthevingsfarge 5 2 3 2 2 2 2 2" xfId="3526" xr:uid="{038DDDAC-D369-44E9-8004-59C8D5EB3532}"/>
    <cellStyle name="20% - uthevingsfarge 5 2 3 2 2 2 3" xfId="4219" xr:uid="{0547EC2E-5CF5-4EC8-A910-4D68A2FF2C1A}"/>
    <cellStyle name="20% - uthevingsfarge 5 2 3 2 2 2 4" xfId="2623" xr:uid="{4E96476E-6C81-4178-8F10-16F2F048BA6E}"/>
    <cellStyle name="20% - uthevingsfarge 5 2 3 2 2 3" xfId="1183" xr:uid="{CBFC8AA4-A9F2-4593-A522-82398B352469}"/>
    <cellStyle name="20% - uthevingsfarge 5 2 3 2 2 3 2" xfId="3179" xr:uid="{92C0F620-4FA9-4F1E-8D84-007A5824FA9D}"/>
    <cellStyle name="20% - uthevingsfarge 5 2 3 2 2 4" xfId="1925" xr:uid="{509542F6-3935-4F84-AB31-50427B364C95}"/>
    <cellStyle name="20% - uthevingsfarge 5 2 3 2 2 4 2" xfId="3872" xr:uid="{8698515E-B6B4-4E63-823C-900D54D4CF98}"/>
    <cellStyle name="20% - uthevingsfarge 5 2 3 2 2 5" xfId="2275" xr:uid="{29763B86-A5D4-4DC9-A8AE-3E20CFD22389}"/>
    <cellStyle name="20% - uthevingsfarge 5 2 3 2 3" xfId="617" xr:uid="{64C65479-2F2C-4A09-8F46-FDB1BED88BA9}"/>
    <cellStyle name="20% - uthevingsfarge 5 2 3 2 3 2" xfId="1359" xr:uid="{E9FFC227-8233-4B4B-A112-23389A1D4960}"/>
    <cellStyle name="20% - uthevingsfarge 5 2 3 2 3 2 2" xfId="3354" xr:uid="{6331A6C0-9702-4C87-B61D-52BC3F1729B4}"/>
    <cellStyle name="20% - uthevingsfarge 5 2 3 2 3 3" xfId="4047" xr:uid="{B7BB4902-0F4A-4A2D-94E6-A8715FE1663A}"/>
    <cellStyle name="20% - uthevingsfarge 5 2 3 2 3 4" xfId="2450" xr:uid="{EF8858DC-63D8-435A-B4CB-C9B5F40450B6}"/>
    <cellStyle name="20% - uthevingsfarge 5 2 3 2 4" xfId="988" xr:uid="{B338F834-02D9-49BD-9AC4-ED5014CEA829}"/>
    <cellStyle name="20% - uthevingsfarge 5 2 3 2 4 2" xfId="2822" xr:uid="{F4296B0C-2ED8-48DA-9E8D-463492B18D78}"/>
    <cellStyle name="20% - uthevingsfarge 5 2 3 2 5" xfId="1752" xr:uid="{80178EC8-1F98-49D3-8EAF-93358C7D39F9}"/>
    <cellStyle name="20% - uthevingsfarge 5 2 3 2 5 2" xfId="3007" xr:uid="{213BD58A-2F57-4A4A-BA82-1B344505B00B}"/>
    <cellStyle name="20% - uthevingsfarge 5 2 3 2 6" xfId="3700" xr:uid="{1F7A793C-4294-4924-92C6-8257A34FCE46}"/>
    <cellStyle name="20% - uthevingsfarge 5 2 3 2 7" xfId="2103" xr:uid="{621EC2A5-79CF-41EB-80D5-576026908E00}"/>
    <cellStyle name="20% - uthevingsfarge 5 2 3 3" xfId="436" xr:uid="{8AD23A73-A7F3-41B3-B5DC-E5AE8BDBE891}"/>
    <cellStyle name="20% - uthevingsfarge 5 2 3 3 2" xfId="811" xr:uid="{EF6B2820-E934-48ED-9341-C9B492F9B48E}"/>
    <cellStyle name="20% - uthevingsfarge 5 2 3 3 2 2" xfId="1553" xr:uid="{503672B6-29C7-421E-8D4A-EE6B118DF63D}"/>
    <cellStyle name="20% - uthevingsfarge 5 2 3 3 2 2 2" xfId="3525" xr:uid="{C76FB741-DA68-416F-8097-FBC9061327E4}"/>
    <cellStyle name="20% - uthevingsfarge 5 2 3 3 2 3" xfId="4218" xr:uid="{902536EC-01AF-42CD-893C-045388465D00}"/>
    <cellStyle name="20% - uthevingsfarge 5 2 3 3 2 4" xfId="2622" xr:uid="{F43B6ED6-DC3D-4444-B311-9694EED290E0}"/>
    <cellStyle name="20% - uthevingsfarge 5 2 3 3 3" xfId="1182" xr:uid="{6D06ED68-E2AD-4C08-A69C-9B923770BE8C}"/>
    <cellStyle name="20% - uthevingsfarge 5 2 3 3 3 2" xfId="3178" xr:uid="{FD712B8D-B5C9-4B1C-A167-32443BDE2F4F}"/>
    <cellStyle name="20% - uthevingsfarge 5 2 3 3 4" xfId="1924" xr:uid="{CC2E18A0-A9B7-4D7F-BAB6-82CDE42CC6E5}"/>
    <cellStyle name="20% - uthevingsfarge 5 2 3 3 4 2" xfId="3871" xr:uid="{1A6D4281-C1DC-41D7-A19D-6E626D3C84B4}"/>
    <cellStyle name="20% - uthevingsfarge 5 2 3 3 5" xfId="2274" xr:uid="{C725CC6D-B0FA-4FC7-9609-EB31DB7E2F36}"/>
    <cellStyle name="20% - uthevingsfarge 5 2 3 4" xfId="616" xr:uid="{B8154BB2-3272-4723-86A5-089085331A9E}"/>
    <cellStyle name="20% - uthevingsfarge 5 2 3 4 2" xfId="1358" xr:uid="{1B9FD212-55DA-4CA6-B7E9-2FFB088F6175}"/>
    <cellStyle name="20% - uthevingsfarge 5 2 3 4 2 2" xfId="3353" xr:uid="{13DF32BF-02B6-4293-AF61-669C6DCB0EAF}"/>
    <cellStyle name="20% - uthevingsfarge 5 2 3 4 3" xfId="4046" xr:uid="{7A7B1D0A-66B0-4EAE-91FF-FF8163981E6D}"/>
    <cellStyle name="20% - uthevingsfarge 5 2 3 4 4" xfId="2449" xr:uid="{93E1E0AA-BCC4-46C2-9DC7-A1D2B9DE8442}"/>
    <cellStyle name="20% - uthevingsfarge 5 2 3 5" xfId="987" xr:uid="{93A1EB1D-39E4-425D-83E9-1C6CF1D3A197}"/>
    <cellStyle name="20% - uthevingsfarge 5 2 3 5 2" xfId="2821" xr:uid="{FEBCB235-1B0E-475C-8F7A-8D6AB1E900BF}"/>
    <cellStyle name="20% - uthevingsfarge 5 2 3 6" xfId="1751" xr:uid="{B9DC8E71-D261-4ADA-9961-03F86CFD5029}"/>
    <cellStyle name="20% - uthevingsfarge 5 2 3 6 2" xfId="3006" xr:uid="{BE299EF5-A718-49F9-BAB7-722530A1B7C8}"/>
    <cellStyle name="20% - uthevingsfarge 5 2 3 7" xfId="3699" xr:uid="{70D1D217-447B-48D7-85AF-C07D09B25E4F}"/>
    <cellStyle name="20% - uthevingsfarge 5 2 3 8" xfId="2102" xr:uid="{4396B533-3352-41F2-81FB-B58D93C82ED1}"/>
    <cellStyle name="20% - uthevingsfarge 5 2 4" xfId="198" xr:uid="{65D68967-D2E7-45E4-A16B-26D1F7399855}"/>
    <cellStyle name="20% - uthevingsfarge 5 2 4 2" xfId="438" xr:uid="{D2BD3B7A-0A06-49DD-B227-417B75370F24}"/>
    <cellStyle name="20% - uthevingsfarge 5 2 4 2 2" xfId="813" xr:uid="{B96C56B1-585D-484E-B386-ABD109408368}"/>
    <cellStyle name="20% - uthevingsfarge 5 2 4 2 2 2" xfId="1555" xr:uid="{F4187AA9-B85F-4BB2-BFA2-A669B5FD2BAE}"/>
    <cellStyle name="20% - uthevingsfarge 5 2 4 2 2 2 2" xfId="3527" xr:uid="{10911C7E-0D25-4D9E-B345-6AB9F49B9C1F}"/>
    <cellStyle name="20% - uthevingsfarge 5 2 4 2 2 3" xfId="4220" xr:uid="{7117BCC2-E182-48B1-89B9-0BA0B71891A2}"/>
    <cellStyle name="20% - uthevingsfarge 5 2 4 2 2 4" xfId="2624" xr:uid="{26D02922-9469-4E2D-85DD-C4618AA60384}"/>
    <cellStyle name="20% - uthevingsfarge 5 2 4 2 3" xfId="1184" xr:uid="{C1AD032C-81EB-4ACF-A138-D15C9045A3B8}"/>
    <cellStyle name="20% - uthevingsfarge 5 2 4 2 3 2" xfId="3180" xr:uid="{BD49F1C9-D5C5-4939-8A18-1240BB3F155C}"/>
    <cellStyle name="20% - uthevingsfarge 5 2 4 2 4" xfId="1926" xr:uid="{D89EBD95-5AD0-4E03-9973-477B8269C458}"/>
    <cellStyle name="20% - uthevingsfarge 5 2 4 2 4 2" xfId="3873" xr:uid="{64446B98-72E3-48F0-928D-FD90B5E436A2}"/>
    <cellStyle name="20% - uthevingsfarge 5 2 4 2 5" xfId="2276" xr:uid="{FC305096-C140-4858-975E-A7BD8F0D09F9}"/>
    <cellStyle name="20% - uthevingsfarge 5 2 4 3" xfId="618" xr:uid="{8D8E2542-2A79-437B-8B0F-231B6BA30C27}"/>
    <cellStyle name="20% - uthevingsfarge 5 2 4 3 2" xfId="1360" xr:uid="{9CBB79E9-6C7C-4CA3-A665-19898EB7C736}"/>
    <cellStyle name="20% - uthevingsfarge 5 2 4 3 2 2" xfId="3355" xr:uid="{B075AA11-1516-411B-8426-43D7CE1E68CE}"/>
    <cellStyle name="20% - uthevingsfarge 5 2 4 3 3" xfId="4048" xr:uid="{9F8FC6C7-C4E8-4AF8-90E5-EFB3224F1DA2}"/>
    <cellStyle name="20% - uthevingsfarge 5 2 4 3 4" xfId="2451" xr:uid="{8F88B14F-5FCA-4FEF-A2C8-42995A79FDA2}"/>
    <cellStyle name="20% - uthevingsfarge 5 2 4 4" xfId="989" xr:uid="{D9675D33-51E1-4F3F-B16A-660631B511A3}"/>
    <cellStyle name="20% - uthevingsfarge 5 2 4 4 2" xfId="2823" xr:uid="{1516464D-44BD-45EB-AF30-0F092BAAF368}"/>
    <cellStyle name="20% - uthevingsfarge 5 2 4 5" xfId="1753" xr:uid="{B256A669-2EC2-48AA-8174-018ED55C841A}"/>
    <cellStyle name="20% - uthevingsfarge 5 2 4 5 2" xfId="3008" xr:uid="{66F2D269-272D-4A61-B94D-9897822917FE}"/>
    <cellStyle name="20% - uthevingsfarge 5 2 4 6" xfId="3701" xr:uid="{14D43C35-5CF4-4C9B-A0F0-6A69F4F9157F}"/>
    <cellStyle name="20% - uthevingsfarge 5 2 4 7" xfId="2104" xr:uid="{E641D640-FED0-419A-A727-3916A696B964}"/>
    <cellStyle name="20% - uthevingsfarge 5 2 5" xfId="383" xr:uid="{7D920C4A-8F89-4C1C-8167-FD84A0128546}"/>
    <cellStyle name="20% - uthevingsfarge 5 2 5 2" xfId="761" xr:uid="{DB6E0923-2930-4580-A8AA-973E5CAA813A}"/>
    <cellStyle name="20% - uthevingsfarge 5 2 5 2 2" xfId="1503" xr:uid="{18916893-1A2A-4F63-99D7-52D5A20D285F}"/>
    <cellStyle name="20% - uthevingsfarge 5 2 5 2 2 2" xfId="3475" xr:uid="{BBCF5242-5F63-40BE-B948-D64BAB284732}"/>
    <cellStyle name="20% - uthevingsfarge 5 2 5 2 3" xfId="4168" xr:uid="{815DDAD7-0C41-450B-8638-FE6440165464}"/>
    <cellStyle name="20% - uthevingsfarge 5 2 5 2 4" xfId="2572" xr:uid="{9CA5F8FD-7771-4E69-A286-7685E2414335}"/>
    <cellStyle name="20% - uthevingsfarge 5 2 5 3" xfId="1132" xr:uid="{68D0E68B-D359-4B78-A4F3-9615B6286E95}"/>
    <cellStyle name="20% - uthevingsfarge 5 2 5 3 2" xfId="3128" xr:uid="{3C50F9EC-EE55-42D5-A47D-D190EA779C4C}"/>
    <cellStyle name="20% - uthevingsfarge 5 2 5 4" xfId="1874" xr:uid="{E977AAF5-08C5-4A02-8306-276C5BE5A6B6}"/>
    <cellStyle name="20% - uthevingsfarge 5 2 5 4 2" xfId="3821" xr:uid="{89278DD2-0B88-48AF-B699-B605F68A0F44}"/>
    <cellStyle name="20% - uthevingsfarge 5 2 5 5" xfId="2224" xr:uid="{4048B853-7933-4A6C-B97B-B23C9A755726}"/>
    <cellStyle name="20% - uthevingsfarge 5 2 6" xfId="566" xr:uid="{CB74888B-696A-4AF5-820F-57C56AB9D968}"/>
    <cellStyle name="20% - uthevingsfarge 5 2 6 2" xfId="1308" xr:uid="{18E16A9F-CCEA-4541-9DA7-DB0ECB968C7A}"/>
    <cellStyle name="20% - uthevingsfarge 5 2 6 2 2" xfId="3303" xr:uid="{D12ADA8E-68A4-4B0B-9C7D-F1DA6C2C7630}"/>
    <cellStyle name="20% - uthevingsfarge 5 2 6 3" xfId="3996" xr:uid="{689B2DEE-9B92-4DD0-A7C6-8466D848110A}"/>
    <cellStyle name="20% - uthevingsfarge 5 2 6 4" xfId="2399" xr:uid="{BA9C1386-7365-4721-9764-0BC2198A0DAF}"/>
    <cellStyle name="20% - uthevingsfarge 5 2 7" xfId="937" xr:uid="{BAEAF82E-1BD7-406F-8309-3F23D6E4E7F8}"/>
    <cellStyle name="20% - uthevingsfarge 5 2 7 2" xfId="2771" xr:uid="{1F64050E-2E09-47A9-AB8A-300384A2D7C9}"/>
    <cellStyle name="20% - uthevingsfarge 5 2 8" xfId="1701" xr:uid="{563CC123-C757-419D-BE37-343B7C1063A7}"/>
    <cellStyle name="20% - uthevingsfarge 5 2 8 2" xfId="2956" xr:uid="{3B1956F0-5ECD-4386-9F1E-BE11E6CEE1CF}"/>
    <cellStyle name="20% - uthevingsfarge 5 2 9" xfId="3649" xr:uid="{465EF806-0722-45E3-B4D2-B03D048CDAF0}"/>
    <cellStyle name="20% - uthevingsfarge 5 3" xfId="186" xr:uid="{738F120F-6206-4878-9F3E-42966D9A7F40}"/>
    <cellStyle name="20% - uthevingsfarge 5 3 2" xfId="430" xr:uid="{B9A36F91-D7EB-4892-945D-BA506AC3270E}"/>
    <cellStyle name="20% - uthevingsfarge 5 3 2 2" xfId="805" xr:uid="{5E887DDF-EB89-45B9-BF0C-5BBECF1E42FA}"/>
    <cellStyle name="20% - uthevingsfarge 5 3 2 2 2" xfId="1547" xr:uid="{3C0982AD-C121-44B0-8FD6-08EBE3510EEA}"/>
    <cellStyle name="20% - uthevingsfarge 5 3 2 2 2 2" xfId="3519" xr:uid="{50465F8D-A79C-464A-AA4E-1E9580871F6F}"/>
    <cellStyle name="20% - uthevingsfarge 5 3 2 2 3" xfId="4212" xr:uid="{5DF95ED6-4D23-4319-B2CE-B8CC9A7DCBD7}"/>
    <cellStyle name="20% - uthevingsfarge 5 3 2 2 4" xfId="2616" xr:uid="{B1E576F4-6083-4F5D-A10D-34F5C3C998E6}"/>
    <cellStyle name="20% - uthevingsfarge 5 3 2 3" xfId="1176" xr:uid="{DE204218-D993-4AF0-A5F3-F120DFD43757}"/>
    <cellStyle name="20% - uthevingsfarge 5 3 2 3 2" xfId="3172" xr:uid="{A31E947D-3A7F-44DF-9204-5AA8C7989F3D}"/>
    <cellStyle name="20% - uthevingsfarge 5 3 2 4" xfId="1918" xr:uid="{A3ACF1E3-9AC5-4FBF-AB3C-FE1CF3E81FD4}"/>
    <cellStyle name="20% - uthevingsfarge 5 3 2 4 2" xfId="3865" xr:uid="{C8D01C98-0F24-47DD-88A7-3B03AD9F4553}"/>
    <cellStyle name="20% - uthevingsfarge 5 3 2 5" xfId="2268" xr:uid="{8AE52AC0-4E8F-4FC9-B1B2-658D62C471A4}"/>
    <cellStyle name="20% - uthevingsfarge 5 3 3" xfId="610" xr:uid="{94B41E5F-7BD6-48C0-A8E4-791B3EE94CA2}"/>
    <cellStyle name="20% - uthevingsfarge 5 3 3 2" xfId="1352" xr:uid="{47C3E3AB-5E6A-475B-9CF8-FF78308496E8}"/>
    <cellStyle name="20% - uthevingsfarge 5 3 3 2 2" xfId="3347" xr:uid="{BBCD81C5-05FF-42B5-AB91-DC19FBA47283}"/>
    <cellStyle name="20% - uthevingsfarge 5 3 3 3" xfId="4040" xr:uid="{B5475394-DCB6-4302-9370-5F741D5DC8BC}"/>
    <cellStyle name="20% - uthevingsfarge 5 3 3 4" xfId="2443" xr:uid="{412AD719-F38C-4D7C-A0EE-22E1049B5252}"/>
    <cellStyle name="20% - uthevingsfarge 5 3 4" xfId="981" xr:uid="{A8DCCBC3-E666-4354-9A61-E6C8352C73CA}"/>
    <cellStyle name="20% - uthevingsfarge 5 3 4 2" xfId="2815" xr:uid="{37403AA8-C27B-4FC4-B777-B1999A219F9B}"/>
    <cellStyle name="20% - uthevingsfarge 5 3 5" xfId="1745" xr:uid="{4316AFDD-0983-42BB-8509-B26B7F2DC108}"/>
    <cellStyle name="20% - uthevingsfarge 5 3 5 2" xfId="3000" xr:uid="{31A597B2-C406-43A0-9457-2AAB92E1A882}"/>
    <cellStyle name="20% - uthevingsfarge 5 3 6" xfId="3693" xr:uid="{3A771839-F9C7-40F8-A329-1E6B997E83EC}"/>
    <cellStyle name="20% - uthevingsfarge 5 3 7" xfId="2096" xr:uid="{69F8677E-6D01-4158-A394-EF6BE583CB9E}"/>
    <cellStyle name="20% - uthevingsfarge 5 4" xfId="199" xr:uid="{1C545DDF-18EC-48CA-8D0A-A758D410A216}"/>
    <cellStyle name="20% - uthevingsfarge 5 4 10" xfId="2105" xr:uid="{0B8D208D-C7AA-41CB-B327-8EB999302F95}"/>
    <cellStyle name="20% - uthevingsfarge 5 4 2" xfId="200" xr:uid="{DBF3A8F8-2EC7-43DB-A465-D779998E04AB}"/>
    <cellStyle name="20% - uthevingsfarge 5 4 2 2" xfId="201" xr:uid="{6F34A6A8-9001-4752-B3BD-EC9A30919CB1}"/>
    <cellStyle name="20% - uthevingsfarge 5 4 2 2 2" xfId="202" xr:uid="{7B5948B3-C670-4A06-9552-EB969C4C4AAB}"/>
    <cellStyle name="20% - uthevingsfarge 5 4 2 2 2 2" xfId="442" xr:uid="{493FAB77-EA43-4487-8EDE-9EC43CD712F9}"/>
    <cellStyle name="20% - uthevingsfarge 5 4 2 2 2 2 2" xfId="817" xr:uid="{E8E3486B-4B4F-4DBD-95BE-ADF8B305A111}"/>
    <cellStyle name="20% - uthevingsfarge 5 4 2 2 2 2 2 2" xfId="1559" xr:uid="{E1CF94D7-14C7-4B05-85C7-D17F748395FD}"/>
    <cellStyle name="20% - uthevingsfarge 5 4 2 2 2 2 2 2 2" xfId="3531" xr:uid="{912001C0-CCBD-428F-AE40-25F1BB642737}"/>
    <cellStyle name="20% - uthevingsfarge 5 4 2 2 2 2 2 3" xfId="4224" xr:uid="{00D8636F-248E-4A7B-AF62-D373E33D21E7}"/>
    <cellStyle name="20% - uthevingsfarge 5 4 2 2 2 2 2 4" xfId="2628" xr:uid="{C34471EC-DF48-4842-966E-5232529B299D}"/>
    <cellStyle name="20% - uthevingsfarge 5 4 2 2 2 2 3" xfId="1188" xr:uid="{8254CD79-3BEA-47E6-A858-C4845C2D3179}"/>
    <cellStyle name="20% - uthevingsfarge 5 4 2 2 2 2 3 2" xfId="3184" xr:uid="{D65C19A2-3AE0-4A92-A816-E85C6BC1A58E}"/>
    <cellStyle name="20% - uthevingsfarge 5 4 2 2 2 2 4" xfId="1930" xr:uid="{944A810A-76C4-4BFD-A19E-051EC28D2A24}"/>
    <cellStyle name="20% - uthevingsfarge 5 4 2 2 2 2 4 2" xfId="3877" xr:uid="{00F31620-36CC-44D2-B80C-42875115FE60}"/>
    <cellStyle name="20% - uthevingsfarge 5 4 2 2 2 2 5" xfId="2280" xr:uid="{73038B2A-C7EC-4A2D-93DD-FCEC23F92B2B}"/>
    <cellStyle name="20% - uthevingsfarge 5 4 2 2 2 3" xfId="622" xr:uid="{A54E9455-5E35-4001-B1DF-9721005A3A00}"/>
    <cellStyle name="20% - uthevingsfarge 5 4 2 2 2 3 2" xfId="1364" xr:uid="{A513930B-EDAB-4DB0-8A17-D9FC39C02195}"/>
    <cellStyle name="20% - uthevingsfarge 5 4 2 2 2 3 2 2" xfId="3359" xr:uid="{59436897-E300-4A11-AB71-45FFAFB4A1CF}"/>
    <cellStyle name="20% - uthevingsfarge 5 4 2 2 2 3 3" xfId="4052" xr:uid="{99CC9706-A4E1-4C1D-9D45-052B71B424C7}"/>
    <cellStyle name="20% - uthevingsfarge 5 4 2 2 2 3 4" xfId="2455" xr:uid="{27C79B2E-55F6-4764-B56C-591939145BBD}"/>
    <cellStyle name="20% - uthevingsfarge 5 4 2 2 2 4" xfId="993" xr:uid="{7E9E06DB-1E5B-428B-9716-4950FB4B0330}"/>
    <cellStyle name="20% - uthevingsfarge 5 4 2 2 2 4 2" xfId="2827" xr:uid="{41352952-7710-41B9-B1AB-324F44F5E298}"/>
    <cellStyle name="20% - uthevingsfarge 5 4 2 2 2 5" xfId="1757" xr:uid="{92DEF542-A6A7-4466-B720-7AC84B47A55F}"/>
    <cellStyle name="20% - uthevingsfarge 5 4 2 2 2 5 2" xfId="3012" xr:uid="{D59F739F-6B3D-4B27-A784-3521293AA8D9}"/>
    <cellStyle name="20% - uthevingsfarge 5 4 2 2 2 6" xfId="3705" xr:uid="{8137624F-3402-4F57-9643-4CAC49C85564}"/>
    <cellStyle name="20% - uthevingsfarge 5 4 2 2 2 7" xfId="2108" xr:uid="{52F3BC57-1A16-424C-B1D8-C8FE88B9BB08}"/>
    <cellStyle name="20% - uthevingsfarge 5 4 2 2 3" xfId="441" xr:uid="{2AB56796-D752-41A3-ACB0-C43F992B53C9}"/>
    <cellStyle name="20% - uthevingsfarge 5 4 2 2 3 2" xfId="816" xr:uid="{CB144163-E24B-4ECC-BAAF-CF1CDBAB71BA}"/>
    <cellStyle name="20% - uthevingsfarge 5 4 2 2 3 2 2" xfId="1558" xr:uid="{8576E7FB-6F48-407B-9567-F0772D373318}"/>
    <cellStyle name="20% - uthevingsfarge 5 4 2 2 3 2 2 2" xfId="3530" xr:uid="{174D50F7-2B99-41D8-804D-A0F845B61970}"/>
    <cellStyle name="20% - uthevingsfarge 5 4 2 2 3 2 3" xfId="4223" xr:uid="{9CF305BF-E861-4ECE-B4D2-28A541E18B90}"/>
    <cellStyle name="20% - uthevingsfarge 5 4 2 2 3 2 4" xfId="2627" xr:uid="{892D9B5E-BC48-401E-B9C8-AF6A34396167}"/>
    <cellStyle name="20% - uthevingsfarge 5 4 2 2 3 3" xfId="1187" xr:uid="{5342C176-195D-4200-8901-DA507DD6C9CD}"/>
    <cellStyle name="20% - uthevingsfarge 5 4 2 2 3 3 2" xfId="3183" xr:uid="{1974255A-3536-4D55-A97D-34981957B04C}"/>
    <cellStyle name="20% - uthevingsfarge 5 4 2 2 3 4" xfId="1929" xr:uid="{BF952605-230C-4D14-A922-6738A759B119}"/>
    <cellStyle name="20% - uthevingsfarge 5 4 2 2 3 4 2" xfId="3876" xr:uid="{653F1E64-F3E3-4CF4-AAC5-E15C78D1D54E}"/>
    <cellStyle name="20% - uthevingsfarge 5 4 2 2 3 5" xfId="2279" xr:uid="{6AD72C53-2D86-495B-9F06-602E4D4B666C}"/>
    <cellStyle name="20% - uthevingsfarge 5 4 2 2 4" xfId="621" xr:uid="{3708CDAF-8F2A-4DAA-8EFD-02A8ACEB2D72}"/>
    <cellStyle name="20% - uthevingsfarge 5 4 2 2 4 2" xfId="1363" xr:uid="{105533FB-A3C3-4B52-ADA9-37B179E5A9D1}"/>
    <cellStyle name="20% - uthevingsfarge 5 4 2 2 4 2 2" xfId="3358" xr:uid="{22C4AFA7-869A-4681-8EE2-5F5AA2623E2F}"/>
    <cellStyle name="20% - uthevingsfarge 5 4 2 2 4 3" xfId="4051" xr:uid="{BD218131-9B26-48F1-ABD0-726928B764AA}"/>
    <cellStyle name="20% - uthevingsfarge 5 4 2 2 4 4" xfId="2454" xr:uid="{376328CC-3CA4-43A3-8440-B87DAA85A477}"/>
    <cellStyle name="20% - uthevingsfarge 5 4 2 2 5" xfId="992" xr:uid="{65507AF7-C729-4466-9F6F-60BBD9CCE181}"/>
    <cellStyle name="20% - uthevingsfarge 5 4 2 2 5 2" xfId="2826" xr:uid="{08E9A7B9-F820-414A-AAB0-E6D0C010A786}"/>
    <cellStyle name="20% - uthevingsfarge 5 4 2 2 6" xfId="1756" xr:uid="{10E29C2D-E5AF-4CFB-A19F-540A3568ADD0}"/>
    <cellStyle name="20% - uthevingsfarge 5 4 2 2 6 2" xfId="3011" xr:uid="{B8E72270-EFFD-4D9B-9B84-296CA5BD9367}"/>
    <cellStyle name="20% - uthevingsfarge 5 4 2 2 7" xfId="3704" xr:uid="{5BAB598D-5B35-443E-8950-26C3684C1787}"/>
    <cellStyle name="20% - uthevingsfarge 5 4 2 2 8" xfId="2107" xr:uid="{DB067160-E3E0-41D2-9AA7-4B59E25B3479}"/>
    <cellStyle name="20% - uthevingsfarge 5 4 2 3" xfId="203" xr:uid="{31E81394-5029-4EF3-8BDD-7ECC60EA92D3}"/>
    <cellStyle name="20% - uthevingsfarge 5 4 2 3 2" xfId="443" xr:uid="{9645D420-030C-48D3-8B98-D4A7825E9F31}"/>
    <cellStyle name="20% - uthevingsfarge 5 4 2 3 2 2" xfId="818" xr:uid="{27D53C8B-F7F8-44C4-B84D-92B6D005CCB5}"/>
    <cellStyle name="20% - uthevingsfarge 5 4 2 3 2 2 2" xfId="1560" xr:uid="{4256E444-D2E4-4656-B5FF-F00C57F03B23}"/>
    <cellStyle name="20% - uthevingsfarge 5 4 2 3 2 2 2 2" xfId="3532" xr:uid="{6767B66F-0EB2-4FE1-8E2D-A7404CD80D76}"/>
    <cellStyle name="20% - uthevingsfarge 5 4 2 3 2 2 3" xfId="4225" xr:uid="{8EC6CDCC-8D49-4DFE-B2AD-A59442F4B070}"/>
    <cellStyle name="20% - uthevingsfarge 5 4 2 3 2 2 4" xfId="2629" xr:uid="{9D57F13C-CD9C-4773-A69B-F3F80F16D5FC}"/>
    <cellStyle name="20% - uthevingsfarge 5 4 2 3 2 3" xfId="1189" xr:uid="{587FF351-1D56-4E6A-B365-95AAE0B369D5}"/>
    <cellStyle name="20% - uthevingsfarge 5 4 2 3 2 3 2" xfId="3185" xr:uid="{8A7607DC-C1A0-40E1-8219-4989AF12353D}"/>
    <cellStyle name="20% - uthevingsfarge 5 4 2 3 2 4" xfId="1931" xr:uid="{30E18786-D971-488F-933C-4B415AF50E32}"/>
    <cellStyle name="20% - uthevingsfarge 5 4 2 3 2 4 2" xfId="3878" xr:uid="{B9F631A2-3B4B-4FE4-B5CB-6428BD11BD57}"/>
    <cellStyle name="20% - uthevingsfarge 5 4 2 3 2 5" xfId="2281" xr:uid="{E0D84121-D4A2-4BA0-B347-0B7589F4F91B}"/>
    <cellStyle name="20% - uthevingsfarge 5 4 2 3 3" xfId="623" xr:uid="{F45313DF-E242-4695-A5AA-41261CF9900B}"/>
    <cellStyle name="20% - uthevingsfarge 5 4 2 3 3 2" xfId="1365" xr:uid="{DFB4EC89-FC44-4233-B43A-79714195A70A}"/>
    <cellStyle name="20% - uthevingsfarge 5 4 2 3 3 2 2" xfId="3360" xr:uid="{FEE8B827-7962-4F81-B0D6-5922C0A98E6D}"/>
    <cellStyle name="20% - uthevingsfarge 5 4 2 3 3 3" xfId="4053" xr:uid="{373D2624-BAEE-4CF0-B6F3-D382AAD9D028}"/>
    <cellStyle name="20% - uthevingsfarge 5 4 2 3 3 4" xfId="2456" xr:uid="{438454B2-B85D-4666-9E6D-10D634DD398F}"/>
    <cellStyle name="20% - uthevingsfarge 5 4 2 3 4" xfId="994" xr:uid="{0A008613-8FE4-43D6-95F8-D5F94DCBE0B1}"/>
    <cellStyle name="20% - uthevingsfarge 5 4 2 3 4 2" xfId="2828" xr:uid="{3C1FB061-E755-4982-BFA6-B5C5D3D4FAB6}"/>
    <cellStyle name="20% - uthevingsfarge 5 4 2 3 5" xfId="1758" xr:uid="{289DB0B7-EC2E-46F8-B500-71DDCC84F929}"/>
    <cellStyle name="20% - uthevingsfarge 5 4 2 3 5 2" xfId="3013" xr:uid="{5E6BF646-68F3-4A1C-A6A9-77521EE85BA2}"/>
    <cellStyle name="20% - uthevingsfarge 5 4 2 3 6" xfId="3706" xr:uid="{DA57F7EF-F1A9-4CAD-BF4B-BA5309789C36}"/>
    <cellStyle name="20% - uthevingsfarge 5 4 2 3 7" xfId="2109" xr:uid="{46AF05D7-EBA8-4B01-A38D-871C16F9E58E}"/>
    <cellStyle name="20% - uthevingsfarge 5 4 2 4" xfId="440" xr:uid="{9C30FC71-8EE1-4F68-9C22-89FE578B7C18}"/>
    <cellStyle name="20% - uthevingsfarge 5 4 2 4 2" xfId="815" xr:uid="{532451F0-A540-448F-A0E6-A809102B642F}"/>
    <cellStyle name="20% - uthevingsfarge 5 4 2 4 2 2" xfId="1557" xr:uid="{5ED2FECC-4EA9-4257-933B-CCF3BB43FD9E}"/>
    <cellStyle name="20% - uthevingsfarge 5 4 2 4 2 2 2" xfId="3529" xr:uid="{D005E9CC-F85D-4175-852A-181B2720C922}"/>
    <cellStyle name="20% - uthevingsfarge 5 4 2 4 2 3" xfId="4222" xr:uid="{F31736A8-4FAF-44CC-A692-5707B3E0E29E}"/>
    <cellStyle name="20% - uthevingsfarge 5 4 2 4 2 4" xfId="2626" xr:uid="{02634086-5746-4618-9224-B067BEA26339}"/>
    <cellStyle name="20% - uthevingsfarge 5 4 2 4 3" xfId="1186" xr:uid="{8FEC1F88-3EAB-4593-A4D3-E6718B6A11D1}"/>
    <cellStyle name="20% - uthevingsfarge 5 4 2 4 3 2" xfId="3182" xr:uid="{2EB3FD7B-87B9-435D-976A-BB4C48046798}"/>
    <cellStyle name="20% - uthevingsfarge 5 4 2 4 4" xfId="1928" xr:uid="{B465C33F-C7AF-454C-BF26-FABB67C685C7}"/>
    <cellStyle name="20% - uthevingsfarge 5 4 2 4 4 2" xfId="3875" xr:uid="{5DF9ECB6-B181-4ADD-BAF0-617E0F5BE5A5}"/>
    <cellStyle name="20% - uthevingsfarge 5 4 2 4 5" xfId="2278" xr:uid="{DECAB260-82CD-493A-9B2E-A5490899065C}"/>
    <cellStyle name="20% - uthevingsfarge 5 4 2 5" xfId="620" xr:uid="{20C0D5C3-24B8-4827-A0B4-A892D0C5ADA3}"/>
    <cellStyle name="20% - uthevingsfarge 5 4 2 5 2" xfId="1362" xr:uid="{2972EEF4-3B34-4CDC-8AD5-8CED6125AD18}"/>
    <cellStyle name="20% - uthevingsfarge 5 4 2 5 2 2" xfId="3357" xr:uid="{49651EE2-AD00-45D6-AFCE-956FED2D001D}"/>
    <cellStyle name="20% - uthevingsfarge 5 4 2 5 3" xfId="4050" xr:uid="{6FB38843-A1E0-43A1-BB81-C5813BB49E2C}"/>
    <cellStyle name="20% - uthevingsfarge 5 4 2 5 4" xfId="2453" xr:uid="{6C221C19-B9E9-4CDD-82B5-3F2127D4A15A}"/>
    <cellStyle name="20% - uthevingsfarge 5 4 2 6" xfId="991" xr:uid="{132ACD16-D63C-4438-9F00-99A6F67C3F46}"/>
    <cellStyle name="20% - uthevingsfarge 5 4 2 6 2" xfId="2825" xr:uid="{AAD52BDE-C5D4-4F04-8AEF-3B3443EB9CAD}"/>
    <cellStyle name="20% - uthevingsfarge 5 4 2 7" xfId="1755" xr:uid="{EDC62B0D-664E-4289-B334-C63D8B632C23}"/>
    <cellStyle name="20% - uthevingsfarge 5 4 2 7 2" xfId="3010" xr:uid="{D2A9FD40-EC8F-4CBD-874A-01D0F878BC6D}"/>
    <cellStyle name="20% - uthevingsfarge 5 4 2 8" xfId="3703" xr:uid="{19F52AD5-1EB9-4F26-A255-B515131D95A0}"/>
    <cellStyle name="20% - uthevingsfarge 5 4 2 9" xfId="2106" xr:uid="{DED0B74A-EE71-4884-A691-775181E3F977}"/>
    <cellStyle name="20% - uthevingsfarge 5 4 3" xfId="204" xr:uid="{561F8329-AEF9-43D8-A1E0-E4CC4B6E3FF9}"/>
    <cellStyle name="20% - uthevingsfarge 5 4 3 2" xfId="205" xr:uid="{EFCE1416-7B84-4A47-9B0E-BA588C47BD21}"/>
    <cellStyle name="20% - uthevingsfarge 5 4 3 2 2" xfId="445" xr:uid="{D4F6F25E-3D6A-42DA-A771-E3EFB1BFC1F9}"/>
    <cellStyle name="20% - uthevingsfarge 5 4 3 2 2 2" xfId="820" xr:uid="{CBE36B51-C52D-4BF8-A375-72C526654629}"/>
    <cellStyle name="20% - uthevingsfarge 5 4 3 2 2 2 2" xfId="1562" xr:uid="{7D6F0FCA-DCCC-448D-8C54-DA7532A1AAE8}"/>
    <cellStyle name="20% - uthevingsfarge 5 4 3 2 2 2 2 2" xfId="3534" xr:uid="{39286943-BFBF-46D0-83BC-B0360CDBD83F}"/>
    <cellStyle name="20% - uthevingsfarge 5 4 3 2 2 2 3" xfId="4227" xr:uid="{AE04048A-B101-4DFD-A6D0-0B24CE1BCF1F}"/>
    <cellStyle name="20% - uthevingsfarge 5 4 3 2 2 2 4" xfId="2631" xr:uid="{6035D990-2098-4AC0-A98E-268FC28B7B10}"/>
    <cellStyle name="20% - uthevingsfarge 5 4 3 2 2 3" xfId="1191" xr:uid="{458C67A9-0E7B-4C6E-8523-3FC050DB9213}"/>
    <cellStyle name="20% - uthevingsfarge 5 4 3 2 2 3 2" xfId="3187" xr:uid="{17250073-70DA-46FD-9D59-E9FF36F939C0}"/>
    <cellStyle name="20% - uthevingsfarge 5 4 3 2 2 4" xfId="1933" xr:uid="{A78539E7-6081-4314-8765-4FCA54DEF2BF}"/>
    <cellStyle name="20% - uthevingsfarge 5 4 3 2 2 4 2" xfId="3880" xr:uid="{D83C7FF0-CCE9-48B9-A0C2-90A4A174D47F}"/>
    <cellStyle name="20% - uthevingsfarge 5 4 3 2 2 5" xfId="2283" xr:uid="{70B46BBE-2BC0-44D5-AFFF-35105FFC0271}"/>
    <cellStyle name="20% - uthevingsfarge 5 4 3 2 3" xfId="625" xr:uid="{6E39DF64-CD42-47C4-95AD-87EB0F57DC28}"/>
    <cellStyle name="20% - uthevingsfarge 5 4 3 2 3 2" xfId="1367" xr:uid="{2F89362F-CD03-4B65-9445-3E4984CDF67B}"/>
    <cellStyle name="20% - uthevingsfarge 5 4 3 2 3 2 2" xfId="3362" xr:uid="{3670E733-7D76-424E-9E6C-8EE5E73E2F01}"/>
    <cellStyle name="20% - uthevingsfarge 5 4 3 2 3 3" xfId="4055" xr:uid="{BA3E0C74-6953-4578-A763-28A8961FD56A}"/>
    <cellStyle name="20% - uthevingsfarge 5 4 3 2 3 4" xfId="2458" xr:uid="{78FBA35C-4A33-4832-B279-149F5DB71C54}"/>
    <cellStyle name="20% - uthevingsfarge 5 4 3 2 4" xfId="996" xr:uid="{0FFE5E42-422B-4528-A53E-639B4B501E23}"/>
    <cellStyle name="20% - uthevingsfarge 5 4 3 2 4 2" xfId="2830" xr:uid="{58AF2A3F-2DBE-4875-86CE-7896B0A280D7}"/>
    <cellStyle name="20% - uthevingsfarge 5 4 3 2 5" xfId="1760" xr:uid="{BEDC43A8-9148-4AF0-8729-4891119CFF00}"/>
    <cellStyle name="20% - uthevingsfarge 5 4 3 2 5 2" xfId="3015" xr:uid="{6E227CA2-B00E-42B5-88B0-377E33BB9E5B}"/>
    <cellStyle name="20% - uthevingsfarge 5 4 3 2 6" xfId="3708" xr:uid="{BECCCD82-3E3A-4074-A745-386C5EC0C218}"/>
    <cellStyle name="20% - uthevingsfarge 5 4 3 2 7" xfId="2111" xr:uid="{AEF7B520-C3FD-4646-BDBF-6A1082E372AD}"/>
    <cellStyle name="20% - uthevingsfarge 5 4 3 3" xfId="444" xr:uid="{6F19459E-E5D1-4704-AD67-A15B4628176A}"/>
    <cellStyle name="20% - uthevingsfarge 5 4 3 3 2" xfId="819" xr:uid="{7D020761-2E14-4745-AC65-B525674D507E}"/>
    <cellStyle name="20% - uthevingsfarge 5 4 3 3 2 2" xfId="1561" xr:uid="{B6BA414D-8959-44C5-A210-DE892F6E2F13}"/>
    <cellStyle name="20% - uthevingsfarge 5 4 3 3 2 2 2" xfId="3533" xr:uid="{0B1AED6D-97B2-40E4-A719-12402D07CAB9}"/>
    <cellStyle name="20% - uthevingsfarge 5 4 3 3 2 3" xfId="4226" xr:uid="{AE67CED3-6185-4EBA-ABDC-E10B3578324E}"/>
    <cellStyle name="20% - uthevingsfarge 5 4 3 3 2 4" xfId="2630" xr:uid="{BB304415-50F1-401E-BF11-A3DB98B2CB10}"/>
    <cellStyle name="20% - uthevingsfarge 5 4 3 3 3" xfId="1190" xr:uid="{E048E429-44CD-45BE-8151-BC9FDA30E228}"/>
    <cellStyle name="20% - uthevingsfarge 5 4 3 3 3 2" xfId="3186" xr:uid="{32AA537B-B0EE-43C6-8E87-500330CEAF2A}"/>
    <cellStyle name="20% - uthevingsfarge 5 4 3 3 4" xfId="1932" xr:uid="{9CE3C7F9-756A-41DE-B679-4673F521620B}"/>
    <cellStyle name="20% - uthevingsfarge 5 4 3 3 4 2" xfId="3879" xr:uid="{385CD67C-C94B-4215-9B5E-8CA6F4A504D4}"/>
    <cellStyle name="20% - uthevingsfarge 5 4 3 3 5" xfId="2282" xr:uid="{22638970-41F2-4428-9704-75CA82F7CBB5}"/>
    <cellStyle name="20% - uthevingsfarge 5 4 3 4" xfId="624" xr:uid="{E6D95CF3-2850-49F8-9B2E-FB813FD4A669}"/>
    <cellStyle name="20% - uthevingsfarge 5 4 3 4 2" xfId="1366" xr:uid="{04070A03-1328-466F-AB6E-A9A510E97D3D}"/>
    <cellStyle name="20% - uthevingsfarge 5 4 3 4 2 2" xfId="3361" xr:uid="{D5A20A9F-A123-472C-A5E0-3936D6F42BA9}"/>
    <cellStyle name="20% - uthevingsfarge 5 4 3 4 3" xfId="4054" xr:uid="{214CA653-DB4C-424A-BA40-9BEE71C17DAD}"/>
    <cellStyle name="20% - uthevingsfarge 5 4 3 4 4" xfId="2457" xr:uid="{448E6BBA-65AA-48C5-8ABE-8CA21286DB1E}"/>
    <cellStyle name="20% - uthevingsfarge 5 4 3 5" xfId="995" xr:uid="{26AB22E7-D3DF-4DFC-8DB3-B960952CA33A}"/>
    <cellStyle name="20% - uthevingsfarge 5 4 3 5 2" xfId="2829" xr:uid="{ED019393-D976-40EA-8A63-A89CB50FC2AC}"/>
    <cellStyle name="20% - uthevingsfarge 5 4 3 6" xfId="1759" xr:uid="{F9C06EC3-55A9-42B8-AB3B-39A7286DE4E7}"/>
    <cellStyle name="20% - uthevingsfarge 5 4 3 6 2" xfId="3014" xr:uid="{AC87E2EA-B1C7-49B4-8195-5D7FB844886B}"/>
    <cellStyle name="20% - uthevingsfarge 5 4 3 7" xfId="3707" xr:uid="{9836997E-34EF-4E17-8589-16C25C359C7D}"/>
    <cellStyle name="20% - uthevingsfarge 5 4 3 8" xfId="2110" xr:uid="{E8BF65DA-AC74-4396-9B42-44D7BFB528D8}"/>
    <cellStyle name="20% - uthevingsfarge 5 4 4" xfId="206" xr:uid="{A7362439-7640-44D2-B304-D02B7BF40123}"/>
    <cellStyle name="20% - uthevingsfarge 5 4 4 2" xfId="446" xr:uid="{C0CC9FDE-3D32-4FB6-86FA-AD0EEF305E4B}"/>
    <cellStyle name="20% - uthevingsfarge 5 4 4 2 2" xfId="821" xr:uid="{C97F5F27-29CE-4B16-BE6A-9EDC62652FC9}"/>
    <cellStyle name="20% - uthevingsfarge 5 4 4 2 2 2" xfId="1563" xr:uid="{3CB16DD1-61D8-41C2-B88A-3F5B3975061F}"/>
    <cellStyle name="20% - uthevingsfarge 5 4 4 2 2 2 2" xfId="3535" xr:uid="{EC78BA0E-43B5-4741-9D3D-B29EA0BA230C}"/>
    <cellStyle name="20% - uthevingsfarge 5 4 4 2 2 3" xfId="4228" xr:uid="{978C49B6-650A-4D58-A9CE-6AE4B548DC03}"/>
    <cellStyle name="20% - uthevingsfarge 5 4 4 2 2 4" xfId="2632" xr:uid="{9AB2855C-F3A5-40A2-AEB7-7D71F64083B8}"/>
    <cellStyle name="20% - uthevingsfarge 5 4 4 2 3" xfId="1192" xr:uid="{6EE997BE-FDEE-4393-9769-01F2ACE5EDE2}"/>
    <cellStyle name="20% - uthevingsfarge 5 4 4 2 3 2" xfId="3188" xr:uid="{B700D55B-3B52-4ED5-920B-26AEF28548A1}"/>
    <cellStyle name="20% - uthevingsfarge 5 4 4 2 4" xfId="1934" xr:uid="{35E12E70-B2F9-4197-AAE0-E9FC97A37E44}"/>
    <cellStyle name="20% - uthevingsfarge 5 4 4 2 4 2" xfId="3881" xr:uid="{43E28471-E30F-4880-8BCE-90C35D1891DF}"/>
    <cellStyle name="20% - uthevingsfarge 5 4 4 2 5" xfId="2284" xr:uid="{2AE98287-9EDC-497A-807F-D843846466F7}"/>
    <cellStyle name="20% - uthevingsfarge 5 4 4 3" xfId="626" xr:uid="{0804D269-A442-4077-A54F-B23910370B54}"/>
    <cellStyle name="20% - uthevingsfarge 5 4 4 3 2" xfId="1368" xr:uid="{D5F780A6-115F-42DA-9C23-352B98CB10B8}"/>
    <cellStyle name="20% - uthevingsfarge 5 4 4 3 2 2" xfId="3363" xr:uid="{9CBE685C-81A3-4AA0-8B84-3E7049DCC006}"/>
    <cellStyle name="20% - uthevingsfarge 5 4 4 3 3" xfId="4056" xr:uid="{A15EE4EF-1E4F-400E-AAE1-94DF13F09C36}"/>
    <cellStyle name="20% - uthevingsfarge 5 4 4 3 4" xfId="2459" xr:uid="{12F3CA57-454C-474A-A6A7-232483D10C85}"/>
    <cellStyle name="20% - uthevingsfarge 5 4 4 4" xfId="997" xr:uid="{67890FFB-071F-4053-A0B5-EFDE23487C34}"/>
    <cellStyle name="20% - uthevingsfarge 5 4 4 4 2" xfId="2831" xr:uid="{8970321E-DE62-4E8D-AE8C-BA31D0AF6A03}"/>
    <cellStyle name="20% - uthevingsfarge 5 4 4 5" xfId="1761" xr:uid="{912F137F-2BA8-4F9D-8CF1-204CC83A1E9F}"/>
    <cellStyle name="20% - uthevingsfarge 5 4 4 5 2" xfId="3016" xr:uid="{5F4B3EC0-A0F4-4D24-8759-823FF8C9E3FD}"/>
    <cellStyle name="20% - uthevingsfarge 5 4 4 6" xfId="3709" xr:uid="{A3B409E7-AFB2-44A4-8014-CBC9A8786E81}"/>
    <cellStyle name="20% - uthevingsfarge 5 4 4 7" xfId="2112" xr:uid="{4D2F09CC-7EA5-40B6-83CD-5FF61487501E}"/>
    <cellStyle name="20% - uthevingsfarge 5 4 5" xfId="439" xr:uid="{A3C82A4D-FFC9-4FFA-8720-C622F791FE11}"/>
    <cellStyle name="20% - uthevingsfarge 5 4 5 2" xfId="814" xr:uid="{3FDC87B7-4EDB-4771-9F5E-FD50C3FD6D09}"/>
    <cellStyle name="20% - uthevingsfarge 5 4 5 2 2" xfId="1556" xr:uid="{65A6F997-EC4D-48CC-BCF3-F09945952960}"/>
    <cellStyle name="20% - uthevingsfarge 5 4 5 2 2 2" xfId="3528" xr:uid="{BF90EB77-0739-412D-B4F4-E0835D696C94}"/>
    <cellStyle name="20% - uthevingsfarge 5 4 5 2 3" xfId="4221" xr:uid="{56C75723-0F20-4E55-8D01-917C1447F7C4}"/>
    <cellStyle name="20% - uthevingsfarge 5 4 5 2 4" xfId="2625" xr:uid="{CBC87310-CE07-4311-9CF8-659458CE2217}"/>
    <cellStyle name="20% - uthevingsfarge 5 4 5 3" xfId="1185" xr:uid="{B56856A2-3B3E-4B2F-8395-47491FC2D840}"/>
    <cellStyle name="20% - uthevingsfarge 5 4 5 3 2" xfId="3181" xr:uid="{27A536D8-0788-41F6-B215-C2B4964AF697}"/>
    <cellStyle name="20% - uthevingsfarge 5 4 5 4" xfId="1927" xr:uid="{6DB38939-65AD-4A66-830B-07F211ACDDF3}"/>
    <cellStyle name="20% - uthevingsfarge 5 4 5 4 2" xfId="3874" xr:uid="{8AC2D174-7DB1-480A-B58C-4728B7866D07}"/>
    <cellStyle name="20% - uthevingsfarge 5 4 5 5" xfId="2277" xr:uid="{83845E71-52B9-4207-9D95-A670F833AF11}"/>
    <cellStyle name="20% - uthevingsfarge 5 4 6" xfId="619" xr:uid="{B0886B3D-28FF-4EFA-8AA2-4D05FEA257D9}"/>
    <cellStyle name="20% - uthevingsfarge 5 4 6 2" xfId="1361" xr:uid="{9527EE7F-432B-44B2-865C-8FDB5F26FA8C}"/>
    <cellStyle name="20% - uthevingsfarge 5 4 6 2 2" xfId="3356" xr:uid="{EA35929D-7F75-4987-8579-7E8D021E2744}"/>
    <cellStyle name="20% - uthevingsfarge 5 4 6 3" xfId="4049" xr:uid="{663833BE-F349-4879-B20C-B1BE5EA47AC9}"/>
    <cellStyle name="20% - uthevingsfarge 5 4 6 4" xfId="2452" xr:uid="{20EC4022-4229-4329-BFAE-B1F900EF5965}"/>
    <cellStyle name="20% - uthevingsfarge 5 4 7" xfId="990" xr:uid="{0549BADF-F968-41E1-98A6-D103904EFB19}"/>
    <cellStyle name="20% - uthevingsfarge 5 4 7 2" xfId="2824" xr:uid="{848CD76A-005E-4D2A-8A86-9BCB6C3B4494}"/>
    <cellStyle name="20% - uthevingsfarge 5 4 8" xfId="1754" xr:uid="{6A795788-F28C-474C-ADA6-CBD5BBA6CD18}"/>
    <cellStyle name="20% - uthevingsfarge 5 4 8 2" xfId="3009" xr:uid="{01331137-1CB4-4F77-8573-5498351ED31C}"/>
    <cellStyle name="20% - uthevingsfarge 5 4 9" xfId="3702" xr:uid="{2F14290D-CD7A-4E3E-A00E-2D85BAE3A192}"/>
    <cellStyle name="20% - uthevingsfarge 5 5" xfId="207" xr:uid="{3BCC6C0A-D97A-4689-B0F2-4A5547DEDC4B}"/>
    <cellStyle name="20% - uthevingsfarge 5 5 2" xfId="208" xr:uid="{A428205F-3B02-4FA5-8974-E844652DAC9F}"/>
    <cellStyle name="20% - uthevingsfarge 5 5 2 2" xfId="209" xr:uid="{4A7A176C-4FA7-404B-AF9B-8713FF752480}"/>
    <cellStyle name="20% - uthevingsfarge 5 5 2 2 2" xfId="449" xr:uid="{5CD4633B-64B7-49D8-A851-F8CE0CA0462E}"/>
    <cellStyle name="20% - uthevingsfarge 5 5 2 2 2 2" xfId="824" xr:uid="{A8602F41-6B31-4E5E-A176-E50FAF682897}"/>
    <cellStyle name="20% - uthevingsfarge 5 5 2 2 2 2 2" xfId="1566" xr:uid="{AC269007-D215-4F27-B981-9D9784848B4A}"/>
    <cellStyle name="20% - uthevingsfarge 5 5 2 2 2 2 2 2" xfId="3538" xr:uid="{C8DE96BF-1EF4-47BD-9B5C-393476D54C1D}"/>
    <cellStyle name="20% - uthevingsfarge 5 5 2 2 2 2 3" xfId="4231" xr:uid="{DC7E16FF-5108-4F0D-ABA5-BD0462AF7D55}"/>
    <cellStyle name="20% - uthevingsfarge 5 5 2 2 2 2 4" xfId="2635" xr:uid="{76079EEB-4AAC-4125-B830-3F6CEAD7C45D}"/>
    <cellStyle name="20% - uthevingsfarge 5 5 2 2 2 3" xfId="1195" xr:uid="{7BF0C151-0AE8-4D3C-BB6A-474D1F2AF2E1}"/>
    <cellStyle name="20% - uthevingsfarge 5 5 2 2 2 3 2" xfId="3191" xr:uid="{E100822B-308A-4394-8FE6-2F4F84F3A50B}"/>
    <cellStyle name="20% - uthevingsfarge 5 5 2 2 2 4" xfId="1937" xr:uid="{72760DE9-14DB-4245-86F6-1A48F20175FB}"/>
    <cellStyle name="20% - uthevingsfarge 5 5 2 2 2 4 2" xfId="3884" xr:uid="{A99AD8AE-3C9C-4418-BD1C-3D38EB9C1211}"/>
    <cellStyle name="20% - uthevingsfarge 5 5 2 2 2 5" xfId="2287" xr:uid="{215C9B80-60B0-42E5-927F-9395B7B6C876}"/>
    <cellStyle name="20% - uthevingsfarge 5 5 2 2 3" xfId="629" xr:uid="{B1EC0565-7F68-49DF-8AB0-F994729BAB33}"/>
    <cellStyle name="20% - uthevingsfarge 5 5 2 2 3 2" xfId="1371" xr:uid="{2212960B-9244-4479-BF14-30E8B94563AD}"/>
    <cellStyle name="20% - uthevingsfarge 5 5 2 2 3 2 2" xfId="3366" xr:uid="{CADBDB1B-B556-4BCD-97C4-E1F6A6DE1678}"/>
    <cellStyle name="20% - uthevingsfarge 5 5 2 2 3 3" xfId="4059" xr:uid="{EAA73A80-EA2B-4D4F-82F5-19CDCF6779EB}"/>
    <cellStyle name="20% - uthevingsfarge 5 5 2 2 3 4" xfId="2462" xr:uid="{8D9FABA0-EADA-44C7-8B28-DAD4E1B00B5D}"/>
    <cellStyle name="20% - uthevingsfarge 5 5 2 2 4" xfId="1000" xr:uid="{67759D3C-711B-4B9E-AEA0-9C7C7928CEDF}"/>
    <cellStyle name="20% - uthevingsfarge 5 5 2 2 4 2" xfId="2834" xr:uid="{C7147FC0-F93F-43C5-8071-2D2DA8884E3A}"/>
    <cellStyle name="20% - uthevingsfarge 5 5 2 2 5" xfId="1764" xr:uid="{91AEE746-1B8C-40C7-AB34-9C3511B4668A}"/>
    <cellStyle name="20% - uthevingsfarge 5 5 2 2 5 2" xfId="3019" xr:uid="{CE4DEEB2-C0B7-49F6-9B10-ECFDDBFD418D}"/>
    <cellStyle name="20% - uthevingsfarge 5 5 2 2 6" xfId="3712" xr:uid="{4575DB24-DB94-4C99-B48E-64B42E54703F}"/>
    <cellStyle name="20% - uthevingsfarge 5 5 2 2 7" xfId="2115" xr:uid="{578ABD77-ACAF-4E86-A3FA-6A44C776C6F1}"/>
    <cellStyle name="20% - uthevingsfarge 5 5 2 3" xfId="448" xr:uid="{D7D2622D-3D59-4F85-80FE-E9F4B39D4626}"/>
    <cellStyle name="20% - uthevingsfarge 5 5 2 3 2" xfId="823" xr:uid="{6985B157-57D3-4E66-90E3-6D72BCF73E60}"/>
    <cellStyle name="20% - uthevingsfarge 5 5 2 3 2 2" xfId="1565" xr:uid="{60DA6F05-DF98-4DDA-B8EA-849CD5214928}"/>
    <cellStyle name="20% - uthevingsfarge 5 5 2 3 2 2 2" xfId="3537" xr:uid="{D16E90F4-32A2-4FB0-BD8E-1EFB5D7091EB}"/>
    <cellStyle name="20% - uthevingsfarge 5 5 2 3 2 3" xfId="4230" xr:uid="{5F7EA112-AB24-44B4-9D94-743D2B526134}"/>
    <cellStyle name="20% - uthevingsfarge 5 5 2 3 2 4" xfId="2634" xr:uid="{77BC521A-B455-44FF-8360-B3EF024B08BD}"/>
    <cellStyle name="20% - uthevingsfarge 5 5 2 3 3" xfId="1194" xr:uid="{E1522C61-B6FD-41F2-A677-DD4908EA5997}"/>
    <cellStyle name="20% - uthevingsfarge 5 5 2 3 3 2" xfId="3190" xr:uid="{7B13013F-3F02-42C2-8902-97BD8CA7919A}"/>
    <cellStyle name="20% - uthevingsfarge 5 5 2 3 4" xfId="1936" xr:uid="{F35A5561-8F66-4A83-B1B0-F97FAD739049}"/>
    <cellStyle name="20% - uthevingsfarge 5 5 2 3 4 2" xfId="3883" xr:uid="{949A02E9-73CB-4D72-ADF9-0D9570AB7021}"/>
    <cellStyle name="20% - uthevingsfarge 5 5 2 3 5" xfId="2286" xr:uid="{DB6652A4-C9B4-4BFA-9DEC-F8628905A463}"/>
    <cellStyle name="20% - uthevingsfarge 5 5 2 4" xfId="628" xr:uid="{AD95455B-45B7-4C1A-8754-BCB877BF2C78}"/>
    <cellStyle name="20% - uthevingsfarge 5 5 2 4 2" xfId="1370" xr:uid="{AB478562-0F82-4A56-A5D6-FC455EA5F46E}"/>
    <cellStyle name="20% - uthevingsfarge 5 5 2 4 2 2" xfId="3365" xr:uid="{3DCD6583-6673-4DDC-A5BE-5C7EFBCE5868}"/>
    <cellStyle name="20% - uthevingsfarge 5 5 2 4 3" xfId="4058" xr:uid="{B6DBF342-C580-4A1B-8561-CB1555F8A8AC}"/>
    <cellStyle name="20% - uthevingsfarge 5 5 2 4 4" xfId="2461" xr:uid="{7F72F843-F85D-4261-8F54-AB61BB599A89}"/>
    <cellStyle name="20% - uthevingsfarge 5 5 2 5" xfId="999" xr:uid="{0F7A57FB-4AFD-4C35-A896-E6EA20FA9C6C}"/>
    <cellStyle name="20% - uthevingsfarge 5 5 2 5 2" xfId="2833" xr:uid="{C0F82A15-9216-4C8D-96D3-F3BEF070452E}"/>
    <cellStyle name="20% - uthevingsfarge 5 5 2 6" xfId="1763" xr:uid="{D9D9EB5E-47DA-4F0B-8F9A-7F9FCB2ABB5D}"/>
    <cellStyle name="20% - uthevingsfarge 5 5 2 6 2" xfId="3018" xr:uid="{21A24489-8E3F-4DB5-A3F8-2169B5497B4B}"/>
    <cellStyle name="20% - uthevingsfarge 5 5 2 7" xfId="3711" xr:uid="{19737486-6E79-49C1-B9D6-3B84D16DE2E6}"/>
    <cellStyle name="20% - uthevingsfarge 5 5 2 8" xfId="2114" xr:uid="{D236A106-2A68-44B4-892F-16C32345E893}"/>
    <cellStyle name="20% - uthevingsfarge 5 5 3" xfId="210" xr:uid="{9171805E-8010-4428-A6B4-62A335BBC03D}"/>
    <cellStyle name="20% - uthevingsfarge 5 5 3 2" xfId="450" xr:uid="{1B57E7CF-2287-4553-99B0-95213D8CE9D6}"/>
    <cellStyle name="20% - uthevingsfarge 5 5 3 2 2" xfId="825" xr:uid="{83E03DAB-91FD-44DF-8452-5F61649C3445}"/>
    <cellStyle name="20% - uthevingsfarge 5 5 3 2 2 2" xfId="1567" xr:uid="{6B2B60A8-E380-404B-B994-00545329B50B}"/>
    <cellStyle name="20% - uthevingsfarge 5 5 3 2 2 2 2" xfId="3539" xr:uid="{38AE08F8-9590-4BD7-B442-2D54740C280C}"/>
    <cellStyle name="20% - uthevingsfarge 5 5 3 2 2 3" xfId="4232" xr:uid="{123CE755-B16D-4926-A3F5-9C6646D3379D}"/>
    <cellStyle name="20% - uthevingsfarge 5 5 3 2 2 4" xfId="2636" xr:uid="{BA75DF61-0FDB-4EE3-A61E-9DAE04B1984B}"/>
    <cellStyle name="20% - uthevingsfarge 5 5 3 2 3" xfId="1196" xr:uid="{085C8B93-52D6-457B-ADC3-39A18B718369}"/>
    <cellStyle name="20% - uthevingsfarge 5 5 3 2 3 2" xfId="3192" xr:uid="{7C0F2BE6-AE69-46A1-A6AA-65FC641934C0}"/>
    <cellStyle name="20% - uthevingsfarge 5 5 3 2 4" xfId="1938" xr:uid="{1A49C689-D79E-4235-B655-BBB49EDA7F2B}"/>
    <cellStyle name="20% - uthevingsfarge 5 5 3 2 4 2" xfId="3885" xr:uid="{054F1E0E-6511-4C54-83E2-9FABD3962C0A}"/>
    <cellStyle name="20% - uthevingsfarge 5 5 3 2 5" xfId="2288" xr:uid="{1B7BDB23-6598-48D6-AD87-2142B93630E6}"/>
    <cellStyle name="20% - uthevingsfarge 5 5 3 3" xfId="630" xr:uid="{2A8C6DE3-71DB-4B66-8A5D-39D0A34E95BD}"/>
    <cellStyle name="20% - uthevingsfarge 5 5 3 3 2" xfId="1372" xr:uid="{6FC38048-8925-4EC5-8853-727239A0B851}"/>
    <cellStyle name="20% - uthevingsfarge 5 5 3 3 2 2" xfId="3367" xr:uid="{13E83C0F-D430-4929-BF2B-E2D1A54487BB}"/>
    <cellStyle name="20% - uthevingsfarge 5 5 3 3 3" xfId="4060" xr:uid="{16B3AC81-0D1C-4803-BEC6-EFD7E85530DA}"/>
    <cellStyle name="20% - uthevingsfarge 5 5 3 3 4" xfId="2463" xr:uid="{33366B10-E5DA-46B1-AB91-938746F98802}"/>
    <cellStyle name="20% - uthevingsfarge 5 5 3 4" xfId="1001" xr:uid="{B9B64DEF-66D3-4E8B-93D7-80C38C322765}"/>
    <cellStyle name="20% - uthevingsfarge 5 5 3 4 2" xfId="2835" xr:uid="{3BED2C35-6F2F-4807-A468-32744C82FDC7}"/>
    <cellStyle name="20% - uthevingsfarge 5 5 3 5" xfId="1765" xr:uid="{D870D7E9-EF1B-4164-B6C0-2B24C8F7C383}"/>
    <cellStyle name="20% - uthevingsfarge 5 5 3 5 2" xfId="3020" xr:uid="{0882C886-86BE-44EB-9D77-777A3F7F9F1C}"/>
    <cellStyle name="20% - uthevingsfarge 5 5 3 6" xfId="3713" xr:uid="{883F998A-EC02-4F31-96EC-5B5CAA515F2C}"/>
    <cellStyle name="20% - uthevingsfarge 5 5 3 7" xfId="2116" xr:uid="{3E6E887E-E520-4D1B-BEE9-923A1FD7AEF3}"/>
    <cellStyle name="20% - uthevingsfarge 5 5 4" xfId="447" xr:uid="{60FEDE02-3B82-48AE-B44F-38447685437B}"/>
    <cellStyle name="20% - uthevingsfarge 5 5 4 2" xfId="822" xr:uid="{62011583-5AE8-4C62-AE39-F64D61193F92}"/>
    <cellStyle name="20% - uthevingsfarge 5 5 4 2 2" xfId="1564" xr:uid="{25473BE6-45FC-4B9C-A3F0-9CBFB03D8B2D}"/>
    <cellStyle name="20% - uthevingsfarge 5 5 4 2 2 2" xfId="3536" xr:uid="{42A26D7B-81A2-431B-B8DF-34844D997397}"/>
    <cellStyle name="20% - uthevingsfarge 5 5 4 2 3" xfId="4229" xr:uid="{E3DE0D01-5A7F-4524-B55C-567E7BCA46F2}"/>
    <cellStyle name="20% - uthevingsfarge 5 5 4 2 4" xfId="2633" xr:uid="{2FDD87F6-AA09-4809-B112-EC097501AE17}"/>
    <cellStyle name="20% - uthevingsfarge 5 5 4 3" xfId="1193" xr:uid="{1AF76A5F-182D-411C-92E5-B68459EEB40F}"/>
    <cellStyle name="20% - uthevingsfarge 5 5 4 3 2" xfId="3189" xr:uid="{6D098153-018F-4F8D-B6D0-AC115ED3C13B}"/>
    <cellStyle name="20% - uthevingsfarge 5 5 4 4" xfId="1935" xr:uid="{B162DB4A-2440-425B-A079-D3B50045CB0C}"/>
    <cellStyle name="20% - uthevingsfarge 5 5 4 4 2" xfId="3882" xr:uid="{3E613F08-2C5A-44B1-B215-E167AF9FEF2E}"/>
    <cellStyle name="20% - uthevingsfarge 5 5 4 5" xfId="2285" xr:uid="{7293EC48-493A-4075-97E4-117F26CC86C1}"/>
    <cellStyle name="20% - uthevingsfarge 5 5 5" xfId="627" xr:uid="{C785E13F-267D-46D3-8B45-A18EC254B508}"/>
    <cellStyle name="20% - uthevingsfarge 5 5 5 2" xfId="1369" xr:uid="{BD9B0039-6663-4010-9470-1A8B09A8EB80}"/>
    <cellStyle name="20% - uthevingsfarge 5 5 5 2 2" xfId="3364" xr:uid="{7016039D-B0D1-4AED-8778-45518C1D0033}"/>
    <cellStyle name="20% - uthevingsfarge 5 5 5 3" xfId="4057" xr:uid="{0410C451-A101-47B2-9C56-4724F4A1A944}"/>
    <cellStyle name="20% - uthevingsfarge 5 5 5 4" xfId="2460" xr:uid="{8CB9CF28-55C8-45E3-AEDC-29C176B81CCD}"/>
    <cellStyle name="20% - uthevingsfarge 5 5 6" xfId="998" xr:uid="{9213AC4A-A4B4-49D5-A244-A06048F67909}"/>
    <cellStyle name="20% - uthevingsfarge 5 5 6 2" xfId="2832" xr:uid="{B4A70466-47A4-4F15-BD26-16AA86F4CE89}"/>
    <cellStyle name="20% - uthevingsfarge 5 5 7" xfId="1762" xr:uid="{EFBB08E4-53C5-454A-A637-F52DDE11D797}"/>
    <cellStyle name="20% - uthevingsfarge 5 5 7 2" xfId="3017" xr:uid="{EF354869-A945-4DB0-8DCB-73DD4379864B}"/>
    <cellStyle name="20% - uthevingsfarge 5 5 8" xfId="3710" xr:uid="{1512B050-8FF0-42E7-AA4C-1DAC1696D88A}"/>
    <cellStyle name="20% - uthevingsfarge 5 5 9" xfId="2113" xr:uid="{6F25F5DD-356E-4299-A511-6E981EE0E57E}"/>
    <cellStyle name="20% - uthevingsfarge 5 6" xfId="211" xr:uid="{D907814D-7F03-46F9-8EAD-3F95C472A889}"/>
    <cellStyle name="20% - uthevingsfarge 5 6 2" xfId="212" xr:uid="{7150286E-805E-41FE-9654-95FBB9097D89}"/>
    <cellStyle name="20% - uthevingsfarge 5 6 2 2" xfId="452" xr:uid="{B5B3AD92-4AF7-4BD9-9E7E-298F84F6A628}"/>
    <cellStyle name="20% - uthevingsfarge 5 6 2 2 2" xfId="827" xr:uid="{3B78BEA0-B490-4C23-A866-61F6DD42D572}"/>
    <cellStyle name="20% - uthevingsfarge 5 6 2 2 2 2" xfId="1569" xr:uid="{38DC4022-994B-497E-9CEE-1E768B2A56D6}"/>
    <cellStyle name="20% - uthevingsfarge 5 6 2 2 2 2 2" xfId="3541" xr:uid="{FF0A722F-F148-48DF-AFFA-C79B9F07290E}"/>
    <cellStyle name="20% - uthevingsfarge 5 6 2 2 2 3" xfId="4234" xr:uid="{3B2F18A5-EC0E-4457-BB82-DF70AB81AE02}"/>
    <cellStyle name="20% - uthevingsfarge 5 6 2 2 2 4" xfId="2638" xr:uid="{42146EAD-2EE7-430D-826A-E00532B9024D}"/>
    <cellStyle name="20% - uthevingsfarge 5 6 2 2 3" xfId="1198" xr:uid="{A92D4C63-96B2-4499-813C-41DBF839FC54}"/>
    <cellStyle name="20% - uthevingsfarge 5 6 2 2 3 2" xfId="3194" xr:uid="{E603DB3A-B4AF-4F82-B950-CCC84ABE30CC}"/>
    <cellStyle name="20% - uthevingsfarge 5 6 2 2 4" xfId="1940" xr:uid="{B11838AE-6B5E-41EE-8058-79C1A48A3E5B}"/>
    <cellStyle name="20% - uthevingsfarge 5 6 2 2 4 2" xfId="3887" xr:uid="{3DAE1756-52A0-4CB8-87B4-87FD5160DDAA}"/>
    <cellStyle name="20% - uthevingsfarge 5 6 2 2 5" xfId="2290" xr:uid="{5A7CE641-6930-47BE-8B98-373B3177A281}"/>
    <cellStyle name="20% - uthevingsfarge 5 6 2 3" xfId="632" xr:uid="{DC73A357-46F2-46CB-877A-E5EBA66EACD7}"/>
    <cellStyle name="20% - uthevingsfarge 5 6 2 3 2" xfId="1374" xr:uid="{D443D297-B41D-4604-BF74-1CE53388DB34}"/>
    <cellStyle name="20% - uthevingsfarge 5 6 2 3 2 2" xfId="3369" xr:uid="{91985923-2B7A-484D-B1F2-F781F8E66A44}"/>
    <cellStyle name="20% - uthevingsfarge 5 6 2 3 3" xfId="4062" xr:uid="{AB4CB18D-6B10-4C2F-A07E-7CE38652E311}"/>
    <cellStyle name="20% - uthevingsfarge 5 6 2 3 4" xfId="2465" xr:uid="{E7E2BE78-5238-4072-961A-89F46C67D707}"/>
    <cellStyle name="20% - uthevingsfarge 5 6 2 4" xfId="1003" xr:uid="{E3D1BE3A-24BB-48B7-985C-EF78B5FFFD80}"/>
    <cellStyle name="20% - uthevingsfarge 5 6 2 4 2" xfId="2837" xr:uid="{E11DF92B-ADDF-4BE7-93BA-A260A6C90EE1}"/>
    <cellStyle name="20% - uthevingsfarge 5 6 2 5" xfId="1767" xr:uid="{9931FCF1-896B-4302-9D66-8A6E122A29A9}"/>
    <cellStyle name="20% - uthevingsfarge 5 6 2 5 2" xfId="3022" xr:uid="{07362756-ACF9-4C9C-B2F0-9C31889E8CA0}"/>
    <cellStyle name="20% - uthevingsfarge 5 6 2 6" xfId="3715" xr:uid="{045DABAF-91AA-41E1-ACB1-382866029CEF}"/>
    <cellStyle name="20% - uthevingsfarge 5 6 2 7" xfId="2118" xr:uid="{3824AED1-E238-4D95-9B4C-EBF5BFF52C1E}"/>
    <cellStyle name="20% - uthevingsfarge 5 6 3" xfId="451" xr:uid="{F02F37F0-60BF-4468-BEEC-574EEF68CBD4}"/>
    <cellStyle name="20% - uthevingsfarge 5 6 3 2" xfId="826" xr:uid="{45D0A094-23DB-4193-9493-F6562ADB707B}"/>
    <cellStyle name="20% - uthevingsfarge 5 6 3 2 2" xfId="1568" xr:uid="{E7778D60-44FC-41B1-A410-070AF44EFEAE}"/>
    <cellStyle name="20% - uthevingsfarge 5 6 3 2 2 2" xfId="3540" xr:uid="{8E7A300D-258A-47BD-A1AE-4D1E5C509A82}"/>
    <cellStyle name="20% - uthevingsfarge 5 6 3 2 3" xfId="4233" xr:uid="{909620F4-A5B8-47ED-AD0B-4619FB78FC22}"/>
    <cellStyle name="20% - uthevingsfarge 5 6 3 2 4" xfId="2637" xr:uid="{7F3082D0-194F-42F9-B1DD-AE7D2999C396}"/>
    <cellStyle name="20% - uthevingsfarge 5 6 3 3" xfId="1197" xr:uid="{4AE73472-0FB7-4C2A-9363-BF11676C4962}"/>
    <cellStyle name="20% - uthevingsfarge 5 6 3 3 2" xfId="3193" xr:uid="{2E1DC3D1-903A-4C7B-AE96-0A6AF902A040}"/>
    <cellStyle name="20% - uthevingsfarge 5 6 3 4" xfId="1939" xr:uid="{7BAE8373-ACB6-4168-8C7E-3540D8A6171F}"/>
    <cellStyle name="20% - uthevingsfarge 5 6 3 4 2" xfId="3886" xr:uid="{5527F5C3-C26C-4747-BDBB-DE7730B75937}"/>
    <cellStyle name="20% - uthevingsfarge 5 6 3 5" xfId="2289" xr:uid="{36C0207A-B154-45FB-9DD9-A220EE3E066E}"/>
    <cellStyle name="20% - uthevingsfarge 5 6 4" xfId="631" xr:uid="{D9FD74A3-D6ED-4AEE-8E7B-C8255E994D7C}"/>
    <cellStyle name="20% - uthevingsfarge 5 6 4 2" xfId="1373" xr:uid="{60F0B819-172E-4111-B959-715A701109F5}"/>
    <cellStyle name="20% - uthevingsfarge 5 6 4 2 2" xfId="3368" xr:uid="{8A4A761A-B63A-4C78-992B-BFB1087A4D41}"/>
    <cellStyle name="20% - uthevingsfarge 5 6 4 3" xfId="4061" xr:uid="{CB2B4060-302D-4FE9-A567-227B806975E5}"/>
    <cellStyle name="20% - uthevingsfarge 5 6 4 4" xfId="2464" xr:uid="{4DAC160A-B983-4122-9A2A-B96BA188A017}"/>
    <cellStyle name="20% - uthevingsfarge 5 6 5" xfId="1002" xr:uid="{E044555A-0D1B-4C3B-B560-5C455A4511EE}"/>
    <cellStyle name="20% - uthevingsfarge 5 6 5 2" xfId="2836" xr:uid="{830C6A33-0521-4927-BA62-CF59426F6176}"/>
    <cellStyle name="20% - uthevingsfarge 5 6 6" xfId="1766" xr:uid="{2BCDE086-057E-4B94-BB67-D7CD6314CF71}"/>
    <cellStyle name="20% - uthevingsfarge 5 6 6 2" xfId="3021" xr:uid="{A6897684-CD88-40E7-A9A2-57FEEB342EEA}"/>
    <cellStyle name="20% - uthevingsfarge 5 6 7" xfId="3714" xr:uid="{CBB15600-BBFA-4555-B516-168F36F460F1}"/>
    <cellStyle name="20% - uthevingsfarge 5 6 8" xfId="2117" xr:uid="{5BFF7E21-42CE-4F20-8CFF-C0E92395103D}"/>
    <cellStyle name="20% - uthevingsfarge 5 7" xfId="213" xr:uid="{7BBE346D-864D-48A9-85F0-45F583E9285F}"/>
    <cellStyle name="20% - uthevingsfarge 5 7 2" xfId="453" xr:uid="{219E77AF-46C7-4484-A38C-7D3F2BA8EC0D}"/>
    <cellStyle name="20% - uthevingsfarge 5 7 2 2" xfId="828" xr:uid="{66790898-64B9-476A-8BAF-9375CDFF87C6}"/>
    <cellStyle name="20% - uthevingsfarge 5 7 2 2 2" xfId="1570" xr:uid="{3C87983F-6B46-4160-86BC-40C3CCC74BAB}"/>
    <cellStyle name="20% - uthevingsfarge 5 7 2 2 2 2" xfId="3542" xr:uid="{9F475A8F-3C55-475A-AB79-95FAF9037C09}"/>
    <cellStyle name="20% - uthevingsfarge 5 7 2 2 3" xfId="4235" xr:uid="{54C13BE5-2AA5-41B1-B76C-F2FB8B506E48}"/>
    <cellStyle name="20% - uthevingsfarge 5 7 2 2 4" xfId="2639" xr:uid="{B1CFCBC9-CDD2-4518-BFB2-2A1E565BCA62}"/>
    <cellStyle name="20% - uthevingsfarge 5 7 2 3" xfId="1199" xr:uid="{F07FC558-58D0-4475-888B-9DE200D43B1A}"/>
    <cellStyle name="20% - uthevingsfarge 5 7 2 3 2" xfId="3195" xr:uid="{3DA93050-135A-4C03-9522-E9952A0B85A4}"/>
    <cellStyle name="20% - uthevingsfarge 5 7 2 4" xfId="1941" xr:uid="{FFBEC3F1-BE00-410E-A1FD-52F75ED9F2F1}"/>
    <cellStyle name="20% - uthevingsfarge 5 7 2 4 2" xfId="3888" xr:uid="{C4D45DF1-740C-47F7-8E12-5C437A578821}"/>
    <cellStyle name="20% - uthevingsfarge 5 7 2 5" xfId="2291" xr:uid="{61F06009-1D09-452E-AD52-A6AFBF978D42}"/>
    <cellStyle name="20% - uthevingsfarge 5 7 3" xfId="633" xr:uid="{D59AF3F4-541A-4ECB-AE16-C7A404D761D1}"/>
    <cellStyle name="20% - uthevingsfarge 5 7 3 2" xfId="1375" xr:uid="{038CD318-763A-4A22-BF41-72B0750C839A}"/>
    <cellStyle name="20% - uthevingsfarge 5 7 3 2 2" xfId="3370" xr:uid="{E6C3B56A-9377-4C7B-895E-A3BC614FDA95}"/>
    <cellStyle name="20% - uthevingsfarge 5 7 3 3" xfId="4063" xr:uid="{F98BD6AE-47F6-4D04-B122-22DB6BEC160C}"/>
    <cellStyle name="20% - uthevingsfarge 5 7 3 4" xfId="2466" xr:uid="{830E7F6B-F71D-4DD3-8B47-2D238EC5642E}"/>
    <cellStyle name="20% - uthevingsfarge 5 7 4" xfId="1004" xr:uid="{AAD44F1A-114B-4450-9B84-80A92ECD6A13}"/>
    <cellStyle name="20% - uthevingsfarge 5 7 4 2" xfId="2838" xr:uid="{84716171-E608-435F-960D-794AE87B59F5}"/>
    <cellStyle name="20% - uthevingsfarge 5 7 5" xfId="1768" xr:uid="{E72A73D3-8255-479E-A53E-7ECB573DD3F9}"/>
    <cellStyle name="20% - uthevingsfarge 5 7 5 2" xfId="3023" xr:uid="{F8B3884D-03F3-4729-9290-CA3D79C02BFB}"/>
    <cellStyle name="20% - uthevingsfarge 5 7 6" xfId="3716" xr:uid="{7E565727-F235-4BBD-B00F-6C26E821BFE2}"/>
    <cellStyle name="20% - uthevingsfarge 5 7 7" xfId="2119" xr:uid="{54146C89-AC00-412C-9731-D0E1FB779410}"/>
    <cellStyle name="20% - uthevingsfarge 6 2" xfId="214" xr:uid="{F27D5675-8D4E-4D03-A2D9-46208A8CCF9F}"/>
    <cellStyle name="40% - Accent1" xfId="57" xr:uid="{24ECF6F8-928E-4967-B652-F93F6E2A0FB9}"/>
    <cellStyle name="40% - Accent1 2" xfId="162" xr:uid="{130B38A1-E726-4D93-AF4C-AB332FFF5B4B}"/>
    <cellStyle name="40% - Accent1 2 2" xfId="406" xr:uid="{99FD5FA9-F14D-44F1-809C-C7D311589051}"/>
    <cellStyle name="40% - Accent1 2 2 2" xfId="784" xr:uid="{7235D9A0-C525-41BC-8BA1-1F66C313622A}"/>
    <cellStyle name="40% - Accent1 2 2 2 2" xfId="1526" xr:uid="{D3EC800F-25FF-441C-A91C-B7F0804E27F6}"/>
    <cellStyle name="40% - Accent1 2 2 2 2 2" xfId="3498" xr:uid="{E913385D-D399-4D41-B7D9-44F2324E21F2}"/>
    <cellStyle name="40% - Accent1 2 2 2 3" xfId="4191" xr:uid="{41354417-4206-421D-BD70-CEED23DE6C32}"/>
    <cellStyle name="40% - Accent1 2 2 2 4" xfId="2595" xr:uid="{AB048B1E-8CA5-4986-8894-4DE617E28EF9}"/>
    <cellStyle name="40% - Accent1 2 2 3" xfId="1155" xr:uid="{3E33D2D5-A41A-41A7-835D-7B9E218AE5F7}"/>
    <cellStyle name="40% - Accent1 2 2 3 2" xfId="3151" xr:uid="{FD52501B-426D-4FBA-ADDF-B7EC83CDE260}"/>
    <cellStyle name="40% - Accent1 2 2 4" xfId="1897" xr:uid="{5127B862-0521-45F0-8D39-7326CFC683CD}"/>
    <cellStyle name="40% - Accent1 2 2 4 2" xfId="3844" xr:uid="{74B3C861-8DC9-48AA-A91D-CE1882B1DABD}"/>
    <cellStyle name="40% - Accent1 2 2 5" xfId="2247" xr:uid="{134B9DCC-19D6-4A9C-96DA-2B9D842C6AC7}"/>
    <cellStyle name="40% - Accent1 2 3" xfId="589" xr:uid="{21B8969F-BE6B-447B-B724-1D52FA856517}"/>
    <cellStyle name="40% - Accent1 2 3 2" xfId="1331" xr:uid="{AC334014-804C-4756-8E5A-532BD01C80BF}"/>
    <cellStyle name="40% - Accent1 2 3 2 2" xfId="3326" xr:uid="{18086B87-7FB2-44B1-BE00-F78A4BA1DA97}"/>
    <cellStyle name="40% - Accent1 2 3 3" xfId="4019" xr:uid="{350A48BB-10BD-488A-BF24-EA6233A0C2A0}"/>
    <cellStyle name="40% - Accent1 2 3 4" xfId="2422" xr:uid="{8A1EF7A2-2451-43D7-A2C1-176FD67EDC2C}"/>
    <cellStyle name="40% - Accent1 2 4" xfId="960" xr:uid="{E3C9E7D0-ABC1-4EC8-A536-8B5AC8217CC4}"/>
    <cellStyle name="40% - Accent1 2 4 2" xfId="2794" xr:uid="{FDBAF8DD-5565-42EF-89AB-931BA302CE55}"/>
    <cellStyle name="40% - Accent1 2 5" xfId="1724" xr:uid="{818AD9FC-270E-4F1A-928F-FCF6BBF510CF}"/>
    <cellStyle name="40% - Accent1 2 5 2" xfId="2979" xr:uid="{110C93EE-CCF3-4AA5-8489-EF189286B0F9}"/>
    <cellStyle name="40% - Accent1 2 6" xfId="3672" xr:uid="{BBC9D5C1-380A-4183-A507-B8E5359488D8}"/>
    <cellStyle name="40% - Accent1 2 7" xfId="2075" xr:uid="{A79E50C0-DA3A-4A0D-81BC-7C0B32E4C17C}"/>
    <cellStyle name="40% - Accent1 3" xfId="347" xr:uid="{1487D437-CB5C-4E86-B56D-1D94C0A3BEA8}"/>
    <cellStyle name="40% - Accent1 3 2" xfId="728" xr:uid="{B0A4E885-8BE4-4CF3-9AEB-F734B5352AA3}"/>
    <cellStyle name="40% - Accent1 3 2 2" xfId="1470" xr:uid="{CE206BEB-AE18-417B-999F-8D986E28108B}"/>
    <cellStyle name="40% - Accent1 3 2 2 2" xfId="3452" xr:uid="{A8457C56-971A-48F3-8B17-C14B15BB4139}"/>
    <cellStyle name="40% - Accent1 3 2 3" xfId="4145" xr:uid="{146EBF45-E4C4-419D-B2B7-A6076112999D}"/>
    <cellStyle name="40% - Accent1 3 2 4" xfId="2548" xr:uid="{FCB95344-D946-4128-AA05-9FDC1A54244B}"/>
    <cellStyle name="40% - Accent1 3 3" xfId="1099" xr:uid="{E95ACEC8-7976-417F-9CF7-272988E0FA53}"/>
    <cellStyle name="40% - Accent1 3 3 2" xfId="3105" xr:uid="{91F210E8-545A-42F5-BF83-3395DEF7A12E}"/>
    <cellStyle name="40% - Accent1 3 4" xfId="1851" xr:uid="{5F77F83D-6EA8-4778-8548-60D4F7F504D7}"/>
    <cellStyle name="40% - Accent1 3 4 2" xfId="3798" xr:uid="{3AE8C877-BFCD-4765-81E2-5443B5C2894D}"/>
    <cellStyle name="40% - Accent1 3 5" xfId="2201" xr:uid="{26F8F56F-59AE-4FFC-AEE6-535E6F3D037E}"/>
    <cellStyle name="40% - Accent1 4" xfId="543" xr:uid="{81778BDD-86AE-43B7-BD48-2DD14409E4BC}"/>
    <cellStyle name="40% - Accent1 4 2" xfId="1285" xr:uid="{65FB5F18-5509-419F-8EC4-8CE4A4974D8C}"/>
    <cellStyle name="40% - Accent1 4 2 2" xfId="3280" xr:uid="{65E6D99D-4E1E-4418-9A6D-82199EA03AC3}"/>
    <cellStyle name="40% - Accent1 4 3" xfId="3973" xr:uid="{6FF14D2B-1D55-4997-9485-13A66DA6C3F1}"/>
    <cellStyle name="40% - Accent1 4 4" xfId="2376" xr:uid="{A1A48198-E36D-4C84-8E79-320C2AFF265B}"/>
    <cellStyle name="40% - Accent1 5" xfId="914" xr:uid="{E9CF4779-CD4C-4C31-BAEF-67EBED9A5844}"/>
    <cellStyle name="40% - Accent1 5 2" xfId="2736" xr:uid="{D58C36B5-F445-4DE1-B07D-6C8929306D41}"/>
    <cellStyle name="40% - Accent1 6" xfId="1668" xr:uid="{4F464AA7-6825-4024-9ECE-487DF3C72DF4}"/>
    <cellStyle name="40% - Accent1 6 2" xfId="2933" xr:uid="{F6CBC408-9747-4D45-921E-F36C79189003}"/>
    <cellStyle name="40% - Accent1 7" xfId="3626" xr:uid="{01E90CB1-0E05-46CA-AFFB-6D73CB670DA2}"/>
    <cellStyle name="40% - Accent1 8" xfId="2029" xr:uid="{0084E1A7-BCC4-400B-8848-6D6E6F1B51AB}"/>
    <cellStyle name="40% - Accent2" xfId="58" xr:uid="{305091BF-5C40-47EA-8FBF-9ADFBFACE52A}"/>
    <cellStyle name="40% - Accent2 2" xfId="163" xr:uid="{0E500DEC-9827-4C78-9A7B-2AD4B3859F6D}"/>
    <cellStyle name="40% - Accent2 2 2" xfId="407" xr:uid="{A7102707-3C91-4E99-9353-BA8D643D0980}"/>
    <cellStyle name="40% - Accent2 2 2 2" xfId="785" xr:uid="{7B754BBD-8DEB-4580-9179-64A35B70C8DD}"/>
    <cellStyle name="40% - Accent2 2 2 2 2" xfId="1527" xr:uid="{379D638E-2938-4427-BCF7-5857333171E1}"/>
    <cellStyle name="40% - Accent2 2 2 2 2 2" xfId="3499" xr:uid="{0A32AA2F-93D3-445F-9B4B-96FC7921008A}"/>
    <cellStyle name="40% - Accent2 2 2 2 3" xfId="4192" xr:uid="{2DCD754A-8636-4F65-90CC-684A00CBE33A}"/>
    <cellStyle name="40% - Accent2 2 2 2 4" xfId="2596" xr:uid="{7246E8AF-EF67-4A1F-9FFD-7A74B58B803B}"/>
    <cellStyle name="40% - Accent2 2 2 3" xfId="1156" xr:uid="{1847817C-2BE4-4049-B5CD-E75C13664DE1}"/>
    <cellStyle name="40% - Accent2 2 2 3 2" xfId="3152" xr:uid="{FDBCC054-F9F4-4E6B-909C-E56909DD25B5}"/>
    <cellStyle name="40% - Accent2 2 2 4" xfId="1898" xr:uid="{42AAA5D8-F17D-40C8-89FA-C36DC3CBDE58}"/>
    <cellStyle name="40% - Accent2 2 2 4 2" xfId="3845" xr:uid="{8A56906C-5522-454F-B0D0-874E3F85DFAB}"/>
    <cellStyle name="40% - Accent2 2 2 5" xfId="2248" xr:uid="{5574A40C-8212-43A8-8F95-9E63CADCA2AF}"/>
    <cellStyle name="40% - Accent2 2 3" xfId="590" xr:uid="{DB471824-7A78-4774-9827-88930BD7F6F2}"/>
    <cellStyle name="40% - Accent2 2 3 2" xfId="1332" xr:uid="{A94020CE-66AD-43CF-BDD9-5890B3CA4539}"/>
    <cellStyle name="40% - Accent2 2 3 2 2" xfId="3327" xr:uid="{75384C04-C2EE-49CE-AE47-59FB2D088D70}"/>
    <cellStyle name="40% - Accent2 2 3 3" xfId="4020" xr:uid="{C0B771C7-7533-4EC4-845F-26F5F63E7C53}"/>
    <cellStyle name="40% - Accent2 2 3 4" xfId="2423" xr:uid="{7577850E-E18E-4E45-B19A-7A1670B9DB91}"/>
    <cellStyle name="40% - Accent2 2 4" xfId="961" xr:uid="{B2E862FD-6A93-4F2F-A8D5-73CBFF1D42CF}"/>
    <cellStyle name="40% - Accent2 2 4 2" xfId="2795" xr:uid="{212DF406-E975-450F-946F-34C8FD32A3F1}"/>
    <cellStyle name="40% - Accent2 2 5" xfId="1725" xr:uid="{E4305899-46A3-4305-B58D-6A28074E70AD}"/>
    <cellStyle name="40% - Accent2 2 5 2" xfId="2980" xr:uid="{9C7986B7-B3D5-42B6-A2D6-BE880DC76BB9}"/>
    <cellStyle name="40% - Accent2 2 6" xfId="3673" xr:uid="{41CEC940-9826-4AE8-A817-A896C4E32891}"/>
    <cellStyle name="40% - Accent2 2 7" xfId="2076" xr:uid="{C07B9CBA-3476-4233-8851-6E139B1445CF}"/>
    <cellStyle name="40% - Accent2 3" xfId="348" xr:uid="{B4B89CE5-09BF-4498-9C92-9A2987088992}"/>
    <cellStyle name="40% - Accent2 3 2" xfId="729" xr:uid="{2BF85A1B-87C1-4A5C-B21B-9DF262E63BFF}"/>
    <cellStyle name="40% - Accent2 3 2 2" xfId="1471" xr:uid="{FFF447CA-173F-4D57-AFF7-517FBA56259E}"/>
    <cellStyle name="40% - Accent2 3 2 2 2" xfId="3453" xr:uid="{62FB2663-3458-4D7E-ABAD-0C3A2D8CE2F5}"/>
    <cellStyle name="40% - Accent2 3 2 3" xfId="4146" xr:uid="{DEDFFD84-19F1-4D69-ACE5-0987815BB9DB}"/>
    <cellStyle name="40% - Accent2 3 2 4" xfId="2549" xr:uid="{0B5C9F90-3055-49B7-B7B4-7D716BE5F46B}"/>
    <cellStyle name="40% - Accent2 3 3" xfId="1100" xr:uid="{33821528-0E26-400C-8E4E-BBF3F3BDD3BE}"/>
    <cellStyle name="40% - Accent2 3 3 2" xfId="3106" xr:uid="{3A0B0C7D-E892-47B2-85A6-9DD3BDAACA71}"/>
    <cellStyle name="40% - Accent2 3 4" xfId="1852" xr:uid="{6AC28E17-EEB2-4958-9397-0319E591FA5F}"/>
    <cellStyle name="40% - Accent2 3 4 2" xfId="3799" xr:uid="{3DC886A7-F5D4-4746-972E-23956E3CEC06}"/>
    <cellStyle name="40% - Accent2 3 5" xfId="2202" xr:uid="{9CD3F7E1-12B7-48F7-A225-F77C878F27D1}"/>
    <cellStyle name="40% - Accent2 4" xfId="544" xr:uid="{1CFDAF1E-C034-4D44-8C0B-BA031704E7FA}"/>
    <cellStyle name="40% - Accent2 4 2" xfId="1286" xr:uid="{9A54227E-E670-4FB8-9753-BE0E2BDD761F}"/>
    <cellStyle name="40% - Accent2 4 2 2" xfId="3281" xr:uid="{95395BDC-C2AE-46CF-9995-DEB9B5ACB4EC}"/>
    <cellStyle name="40% - Accent2 4 3" xfId="3974" xr:uid="{BF9169EF-A3C6-4491-9187-27FECF2BEE0F}"/>
    <cellStyle name="40% - Accent2 4 4" xfId="2377" xr:uid="{14190566-8DE6-4FAB-BEF7-5D7B9754BB4D}"/>
    <cellStyle name="40% - Accent2 5" xfId="915" xr:uid="{7F6D026C-4915-4FE1-B12D-111B1962766D}"/>
    <cellStyle name="40% - Accent2 5 2" xfId="2737" xr:uid="{E9010885-19EC-47E1-88DF-4AABF8656AC1}"/>
    <cellStyle name="40% - Accent2 6" xfId="1669" xr:uid="{71E71ED9-FF88-4B89-81CC-6CB18B617FB6}"/>
    <cellStyle name="40% - Accent2 6 2" xfId="2934" xr:uid="{AF3B56C4-432B-4558-A13C-15488C1BCCA1}"/>
    <cellStyle name="40% - Accent2 7" xfId="3627" xr:uid="{F0E5A907-DBBA-44D8-A7F2-C21C41B5366B}"/>
    <cellStyle name="40% - Accent2 8" xfId="2030" xr:uid="{13F4D17D-0567-42D4-8527-B5783667EE16}"/>
    <cellStyle name="40% - Accent3" xfId="59" xr:uid="{18CB35AB-5AAD-4889-9FFD-3191E1D2E31D}"/>
    <cellStyle name="40% - Accent3 2" xfId="164" xr:uid="{FF8F423E-8EC7-483B-B925-CA04F4F2FA76}"/>
    <cellStyle name="40% - Accent3 2 2" xfId="408" xr:uid="{350EB9C9-AD02-4C7C-95DB-221882746CF6}"/>
    <cellStyle name="40% - Accent3 2 2 2" xfId="786" xr:uid="{3414DBE7-4EB2-4EFD-BF87-B94E5224E64E}"/>
    <cellStyle name="40% - Accent3 2 2 2 2" xfId="1528" xr:uid="{40D046B5-79DC-487A-9CD0-6CAA37E9A2EA}"/>
    <cellStyle name="40% - Accent3 2 2 2 2 2" xfId="3500" xr:uid="{A80F3F6E-0D47-431B-8E80-39330A85AE7B}"/>
    <cellStyle name="40% - Accent3 2 2 2 3" xfId="4193" xr:uid="{53206978-4EFF-497F-ADBD-726D21C4E0BD}"/>
    <cellStyle name="40% - Accent3 2 2 2 4" xfId="2597" xr:uid="{1E7C5E60-9F0E-42FF-900B-B9012BAE41EC}"/>
    <cellStyle name="40% - Accent3 2 2 3" xfId="1157" xr:uid="{2D31F6D8-DCBE-4489-9A9A-944369BF946E}"/>
    <cellStyle name="40% - Accent3 2 2 3 2" xfId="3153" xr:uid="{08B42B99-4700-4844-B706-023249DA0800}"/>
    <cellStyle name="40% - Accent3 2 2 4" xfId="1899" xr:uid="{C61F41F4-D371-4D33-9918-4AA001EA0321}"/>
    <cellStyle name="40% - Accent3 2 2 4 2" xfId="3846" xr:uid="{8D770BE4-35B5-4C59-AF83-13F56E56CA89}"/>
    <cellStyle name="40% - Accent3 2 2 5" xfId="2249" xr:uid="{0A583659-29CD-4569-9738-703F07C7214A}"/>
    <cellStyle name="40% - Accent3 2 3" xfId="591" xr:uid="{9C3317F8-7508-4618-BB62-B2528B37B7EA}"/>
    <cellStyle name="40% - Accent3 2 3 2" xfId="1333" xr:uid="{4D686207-E472-47E6-AB5F-D8EDD40C4764}"/>
    <cellStyle name="40% - Accent3 2 3 2 2" xfId="3328" xr:uid="{67EA55B9-9E1F-496C-8258-AC867B272CC1}"/>
    <cellStyle name="40% - Accent3 2 3 3" xfId="4021" xr:uid="{888C1A7E-C7A3-4479-864A-3E35E0A34967}"/>
    <cellStyle name="40% - Accent3 2 3 4" xfId="2424" xr:uid="{67920507-4CCC-4D00-AEED-CFBF80EBC7A4}"/>
    <cellStyle name="40% - Accent3 2 4" xfId="962" xr:uid="{E8110BAF-7868-4A05-968B-A546FCFF38E7}"/>
    <cellStyle name="40% - Accent3 2 4 2" xfId="2796" xr:uid="{CA1584C8-67B1-4D58-84FB-1A4BD90BF9B1}"/>
    <cellStyle name="40% - Accent3 2 5" xfId="1726" xr:uid="{F21451DD-599F-4E9A-A3C1-900655DC1568}"/>
    <cellStyle name="40% - Accent3 2 5 2" xfId="2981" xr:uid="{51900940-D694-4B8C-822A-906774D58425}"/>
    <cellStyle name="40% - Accent3 2 6" xfId="3674" xr:uid="{C864F8CB-2076-401F-9082-0DCDD758F33E}"/>
    <cellStyle name="40% - Accent3 2 7" xfId="2077" xr:uid="{358B3E90-71DB-44A8-8090-F48385E98162}"/>
    <cellStyle name="40% - Accent3 3" xfId="349" xr:uid="{66CD61E3-08BE-48FC-9BCD-FFA110BF7E17}"/>
    <cellStyle name="40% - Accent3 3 2" xfId="730" xr:uid="{943FBC87-BA5E-4C71-BEFE-DB86B1AE914B}"/>
    <cellStyle name="40% - Accent3 3 2 2" xfId="1472" xr:uid="{AC110F1B-024D-4E7A-83B6-516A167B562E}"/>
    <cellStyle name="40% - Accent3 3 2 2 2" xfId="3454" xr:uid="{C39B8EBE-AB4C-4C71-ADDB-83660CBE7647}"/>
    <cellStyle name="40% - Accent3 3 2 3" xfId="4147" xr:uid="{100DCFFD-E297-4FF4-BD67-93A7867FB456}"/>
    <cellStyle name="40% - Accent3 3 2 4" xfId="2550" xr:uid="{BB71F53B-6C87-4FD5-82FB-03DC2460F690}"/>
    <cellStyle name="40% - Accent3 3 3" xfId="1101" xr:uid="{86485A4E-DB18-41C3-9240-7468CBEBC0EA}"/>
    <cellStyle name="40% - Accent3 3 3 2" xfId="3107" xr:uid="{F9FE8E03-E563-408D-8D76-9513F3E6F5BF}"/>
    <cellStyle name="40% - Accent3 3 4" xfId="1853" xr:uid="{77EC8197-3CD1-476E-B259-6B83223D5637}"/>
    <cellStyle name="40% - Accent3 3 4 2" xfId="3800" xr:uid="{51DCD96F-5D1B-44DF-89FA-48C435E9F796}"/>
    <cellStyle name="40% - Accent3 3 5" xfId="2203" xr:uid="{2B875882-1E90-436C-86F7-194A8F2EAAC9}"/>
    <cellStyle name="40% - Accent3 4" xfId="545" xr:uid="{FB9C21BE-324B-4406-8217-9B4F064F9F5E}"/>
    <cellStyle name="40% - Accent3 4 2" xfId="1287" xr:uid="{9EF571B2-072A-46D2-B353-FEC1B0386084}"/>
    <cellStyle name="40% - Accent3 4 2 2" xfId="3282" xr:uid="{E54FD978-6816-4F1D-9A91-BEE8CA30894D}"/>
    <cellStyle name="40% - Accent3 4 3" xfId="3975" xr:uid="{AF33319A-82BD-47D2-84A0-0CF066BBC9A4}"/>
    <cellStyle name="40% - Accent3 4 4" xfId="2378" xr:uid="{21768B1F-9D08-454E-A5A1-9B12DB103AB0}"/>
    <cellStyle name="40% - Accent3 5" xfId="916" xr:uid="{7CB8569E-DD5B-430F-84AF-896BD5F2A621}"/>
    <cellStyle name="40% - Accent3 5 2" xfId="2738" xr:uid="{3D5171D6-E169-46D1-96B4-8A7E32DD16B7}"/>
    <cellStyle name="40% - Accent3 6" xfId="1670" xr:uid="{115267B4-245B-4DD8-815C-D965326A1138}"/>
    <cellStyle name="40% - Accent3 6 2" xfId="2935" xr:uid="{24170DCB-7D3E-4536-A9FA-7C16005516AC}"/>
    <cellStyle name="40% - Accent3 7" xfId="3628" xr:uid="{5959B0C9-4038-4962-A321-A61B160BE77F}"/>
    <cellStyle name="40% - Accent3 8" xfId="2031" xr:uid="{15B8B328-D491-434A-9A41-56B61EC128F8}"/>
    <cellStyle name="40% - Accent4" xfId="60" xr:uid="{0F27AAC8-A5E3-4D6C-8D8B-4FC176428C6A}"/>
    <cellStyle name="40% - Accent4 2" xfId="165" xr:uid="{6C84945F-11E1-495F-96F9-13366C475D75}"/>
    <cellStyle name="40% - Accent4 2 2" xfId="409" xr:uid="{274AA8BD-1CF3-4049-8198-C4DB18EF47AF}"/>
    <cellStyle name="40% - Accent4 2 2 2" xfId="787" xr:uid="{D7AFBE82-2892-4177-98DE-BAA179791CF4}"/>
    <cellStyle name="40% - Accent4 2 2 2 2" xfId="1529" xr:uid="{34005759-C2B3-4D63-80FB-75139346ED96}"/>
    <cellStyle name="40% - Accent4 2 2 2 2 2" xfId="3501" xr:uid="{E6463BD9-B5D0-441E-AAC7-FCA7533F5EDC}"/>
    <cellStyle name="40% - Accent4 2 2 2 3" xfId="4194" xr:uid="{E8535D5D-8FDF-43C2-9E86-B9DA6CA0DF70}"/>
    <cellStyle name="40% - Accent4 2 2 2 4" xfId="2598" xr:uid="{7E00EF2B-ACF3-4F5C-9097-FFA24A57E644}"/>
    <cellStyle name="40% - Accent4 2 2 3" xfId="1158" xr:uid="{B393E9C0-AF2C-4CDD-A4F4-D31194666A32}"/>
    <cellStyle name="40% - Accent4 2 2 3 2" xfId="3154" xr:uid="{5078E84D-FB48-417C-A05A-E02E8BDDDF34}"/>
    <cellStyle name="40% - Accent4 2 2 4" xfId="1900" xr:uid="{625F8E47-ABA0-483F-8D49-FC834B3A5A96}"/>
    <cellStyle name="40% - Accent4 2 2 4 2" xfId="3847" xr:uid="{CE65801E-0A74-4C63-AA55-99895C04EB07}"/>
    <cellStyle name="40% - Accent4 2 2 5" xfId="2250" xr:uid="{A0D547D3-31D1-4658-948B-A197A3471031}"/>
    <cellStyle name="40% - Accent4 2 3" xfId="592" xr:uid="{AF94719D-29B0-41BF-9A65-09CDA3FF8FDE}"/>
    <cellStyle name="40% - Accent4 2 3 2" xfId="1334" xr:uid="{E47725FC-F2AA-4E70-BCEF-BD811173CDC8}"/>
    <cellStyle name="40% - Accent4 2 3 2 2" xfId="3329" xr:uid="{46E26FF8-7F36-43A6-BF88-C06918D664E1}"/>
    <cellStyle name="40% - Accent4 2 3 3" xfId="4022" xr:uid="{D73AF659-FCA7-44FA-88D6-AD9E663ACF72}"/>
    <cellStyle name="40% - Accent4 2 3 4" xfId="2425" xr:uid="{1E3EC76A-F4E6-4DE9-A087-E56786E839BD}"/>
    <cellStyle name="40% - Accent4 2 4" xfId="963" xr:uid="{2E64DAFE-B40E-41AF-B3C7-E11A85A07505}"/>
    <cellStyle name="40% - Accent4 2 4 2" xfId="2797" xr:uid="{C427AA49-3ED2-47D8-900D-67D552D1BAEE}"/>
    <cellStyle name="40% - Accent4 2 5" xfId="1727" xr:uid="{E4B131F2-047D-4486-8120-730B8B7AF0D9}"/>
    <cellStyle name="40% - Accent4 2 5 2" xfId="2982" xr:uid="{F983E650-F6AA-498F-876D-06C2EAD9C841}"/>
    <cellStyle name="40% - Accent4 2 6" xfId="3675" xr:uid="{5E200D37-5BB8-4CCA-B859-8379D060E876}"/>
    <cellStyle name="40% - Accent4 2 7" xfId="2078" xr:uid="{7C449CC5-B854-41FB-A1EA-08C406814BAB}"/>
    <cellStyle name="40% - Accent4 3" xfId="350" xr:uid="{A654CF40-030F-4483-8838-AC5A738E6CA7}"/>
    <cellStyle name="40% - Accent4 3 2" xfId="731" xr:uid="{8476D5AD-DA2C-4263-B68D-25124AF0CBCD}"/>
    <cellStyle name="40% - Accent4 3 2 2" xfId="1473" xr:uid="{CCA4FEDC-D8EF-498A-881F-0B4BE43E2185}"/>
    <cellStyle name="40% - Accent4 3 2 2 2" xfId="3455" xr:uid="{384D064C-C13A-4A29-BA83-0602170D1861}"/>
    <cellStyle name="40% - Accent4 3 2 3" xfId="4148" xr:uid="{6BD6272F-6116-409F-8DEE-C2EA9202388A}"/>
    <cellStyle name="40% - Accent4 3 2 4" xfId="2551" xr:uid="{93281B7B-C196-48B2-AF38-DAE793895CF2}"/>
    <cellStyle name="40% - Accent4 3 3" xfId="1102" xr:uid="{4A4A0392-610A-498F-87F1-5DE61D78ADDC}"/>
    <cellStyle name="40% - Accent4 3 3 2" xfId="3108" xr:uid="{68DB15CE-AD42-4169-AEC3-3D8F8D5EA162}"/>
    <cellStyle name="40% - Accent4 3 4" xfId="1854" xr:uid="{03B1F4C3-E732-41E1-ADCA-151B9A355046}"/>
    <cellStyle name="40% - Accent4 3 4 2" xfId="3801" xr:uid="{770C8A2B-E206-4C0B-BAD7-621A9EE17B4D}"/>
    <cellStyle name="40% - Accent4 3 5" xfId="2204" xr:uid="{2C4083D0-EE6B-47AB-9706-74DF6873B515}"/>
    <cellStyle name="40% - Accent4 4" xfId="546" xr:uid="{9932EEBD-60D1-4C24-BDF8-D9D73649795B}"/>
    <cellStyle name="40% - Accent4 4 2" xfId="1288" xr:uid="{3930A8AA-CFCE-4E34-83CC-42B232343BE1}"/>
    <cellStyle name="40% - Accent4 4 2 2" xfId="3283" xr:uid="{DFE12014-4430-4F7E-B474-009791DDB402}"/>
    <cellStyle name="40% - Accent4 4 3" xfId="3976" xr:uid="{13417574-8F94-4878-9ECC-F4190EDE1B66}"/>
    <cellStyle name="40% - Accent4 4 4" xfId="2379" xr:uid="{6D413CE4-9CDD-479C-B06E-542FA06CC78C}"/>
    <cellStyle name="40% - Accent4 5" xfId="917" xr:uid="{440B9872-124B-42D6-AB5F-CE96BB4B3AAD}"/>
    <cellStyle name="40% - Accent4 5 2" xfId="2739" xr:uid="{CC7D6D8E-8A03-441E-806C-6FE05A1742EB}"/>
    <cellStyle name="40% - Accent4 6" xfId="1671" xr:uid="{DCEAE26D-CD66-4655-B932-FD1DCBF3B409}"/>
    <cellStyle name="40% - Accent4 6 2" xfId="2936" xr:uid="{AFD4EBB4-BA37-4459-9873-3C90E9A2C737}"/>
    <cellStyle name="40% - Accent4 7" xfId="3629" xr:uid="{46E60C77-C791-467E-9DB5-0F3315BCEBFF}"/>
    <cellStyle name="40% - Accent4 8" xfId="2032" xr:uid="{98A480DB-8EE6-4521-9544-11D1C2CAD155}"/>
    <cellStyle name="40% - Accent5" xfId="61" xr:uid="{C0942268-0526-4934-AD75-371C26FE59CF}"/>
    <cellStyle name="40% - Accent5 2" xfId="166" xr:uid="{9DF5F2A3-A568-4DB6-9ECC-4F48B7681A3D}"/>
    <cellStyle name="40% - Accent5 2 2" xfId="410" xr:uid="{D4BCEA08-7CBC-43C2-9898-2D313E7012FD}"/>
    <cellStyle name="40% - Accent5 2 2 2" xfId="788" xr:uid="{C60B1F63-9D79-4A19-B849-921CB70F4CA9}"/>
    <cellStyle name="40% - Accent5 2 2 2 2" xfId="1530" xr:uid="{0E6BF9AC-FF06-492B-9509-B9619F149447}"/>
    <cellStyle name="40% - Accent5 2 2 2 2 2" xfId="3502" xr:uid="{AF64534E-82D8-462B-94A6-38DB2FAB39EB}"/>
    <cellStyle name="40% - Accent5 2 2 2 3" xfId="4195" xr:uid="{013B955D-BD7A-410E-A9CB-59B4DFAED3DF}"/>
    <cellStyle name="40% - Accent5 2 2 2 4" xfId="2599" xr:uid="{5A11A9C4-BE7B-491C-9723-D9288B84E23D}"/>
    <cellStyle name="40% - Accent5 2 2 3" xfId="1159" xr:uid="{D4E29174-C308-43D2-B721-A2B7F0E1E55D}"/>
    <cellStyle name="40% - Accent5 2 2 3 2" xfId="3155" xr:uid="{D6816D83-92EE-4E38-A6B1-8C602861E950}"/>
    <cellStyle name="40% - Accent5 2 2 4" xfId="1901" xr:uid="{997068F2-8988-4AEC-BC12-E11A6DB87581}"/>
    <cellStyle name="40% - Accent5 2 2 4 2" xfId="3848" xr:uid="{9B274D87-5D62-432C-A265-8060CC00432A}"/>
    <cellStyle name="40% - Accent5 2 2 5" xfId="2251" xr:uid="{BA6CA995-9DE7-4227-ADB7-417735E6753E}"/>
    <cellStyle name="40% - Accent5 2 3" xfId="593" xr:uid="{C63703C1-C347-43DB-A220-9A22F0D6A21B}"/>
    <cellStyle name="40% - Accent5 2 3 2" xfId="1335" xr:uid="{C4A2E6A6-67FB-4E81-AF08-02D2C806EF06}"/>
    <cellStyle name="40% - Accent5 2 3 2 2" xfId="3330" xr:uid="{9A7B960A-7FF6-41F1-9F2C-A9120AB9BE1D}"/>
    <cellStyle name="40% - Accent5 2 3 3" xfId="4023" xr:uid="{E5FD4DF5-4477-4B30-BAB9-EB8A91370619}"/>
    <cellStyle name="40% - Accent5 2 3 4" xfId="2426" xr:uid="{D443EE82-8813-479C-83EC-8FBC9505A58A}"/>
    <cellStyle name="40% - Accent5 2 4" xfId="964" xr:uid="{146AB121-F87A-47CC-8DCC-6403626496BA}"/>
    <cellStyle name="40% - Accent5 2 4 2" xfId="2798" xr:uid="{81CEE1CF-B29F-4167-8F5F-7C7EC894306F}"/>
    <cellStyle name="40% - Accent5 2 5" xfId="1728" xr:uid="{6057C6B9-4D46-461A-98FC-277360E16CFE}"/>
    <cellStyle name="40% - Accent5 2 5 2" xfId="2983" xr:uid="{5E2F4396-6832-44EA-B4CD-F66A941415DF}"/>
    <cellStyle name="40% - Accent5 2 6" xfId="3676" xr:uid="{9428FA2F-3EB4-481E-AC0E-AF6522EAB469}"/>
    <cellStyle name="40% - Accent5 2 7" xfId="2079" xr:uid="{FF0D4803-9581-4770-918D-0BDD3036A2DD}"/>
    <cellStyle name="40% - Accent5 3" xfId="351" xr:uid="{B53E93E1-962E-414C-8760-066F3C386D08}"/>
    <cellStyle name="40% - Accent5 3 2" xfId="732" xr:uid="{3A51F024-477F-4F3B-8729-2A356A979874}"/>
    <cellStyle name="40% - Accent5 3 2 2" xfId="1474" xr:uid="{6BB1E17E-E0C2-4797-8AC1-A7E5DA5248F1}"/>
    <cellStyle name="40% - Accent5 3 2 2 2" xfId="3456" xr:uid="{C4EFE043-8755-4835-B955-15F963D87A5A}"/>
    <cellStyle name="40% - Accent5 3 2 3" xfId="4149" xr:uid="{905BD425-2DAA-4C4B-9D3D-CDF14EF126A1}"/>
    <cellStyle name="40% - Accent5 3 2 4" xfId="2552" xr:uid="{E702D480-EB37-4D37-875C-7EE5CF21FC50}"/>
    <cellStyle name="40% - Accent5 3 3" xfId="1103" xr:uid="{9A7BEC9A-137A-4232-9CF4-7D09749A3A0A}"/>
    <cellStyle name="40% - Accent5 3 3 2" xfId="3109" xr:uid="{A55649C4-FAD8-4EA7-8798-DAF0BEB9C0D8}"/>
    <cellStyle name="40% - Accent5 3 4" xfId="1855" xr:uid="{86880FE7-74C5-4F03-B391-531011CEB9E4}"/>
    <cellStyle name="40% - Accent5 3 4 2" xfId="3802" xr:uid="{462B6CEF-289F-46E0-883C-30495A10D16B}"/>
    <cellStyle name="40% - Accent5 3 5" xfId="2205" xr:uid="{5866518D-414F-471F-A440-6F98BD05369E}"/>
    <cellStyle name="40% - Accent5 4" xfId="547" xr:uid="{C1450A94-2359-476B-A0A6-6D5486FFB47B}"/>
    <cellStyle name="40% - Accent5 4 2" xfId="1289" xr:uid="{45463DB4-D57E-4C2A-A9A4-764290457739}"/>
    <cellStyle name="40% - Accent5 4 2 2" xfId="3284" xr:uid="{FA06C1F9-CCEF-4F40-9F52-85428ECA2150}"/>
    <cellStyle name="40% - Accent5 4 3" xfId="3977" xr:uid="{955D6321-03E1-4A11-BA6D-836F9DACA20C}"/>
    <cellStyle name="40% - Accent5 4 4" xfId="2380" xr:uid="{51DC90CE-F966-4437-B185-67367607101F}"/>
    <cellStyle name="40% - Accent5 5" xfId="918" xr:uid="{6F6DF323-0C87-4329-BF19-F3D74ED8E0CF}"/>
    <cellStyle name="40% - Accent5 5 2" xfId="2740" xr:uid="{66F6CD46-C29D-4723-811B-5AAFF2A68EA7}"/>
    <cellStyle name="40% - Accent5 6" xfId="1672" xr:uid="{FC894D7F-C1DB-4BBA-9058-990B87D0F326}"/>
    <cellStyle name="40% - Accent5 6 2" xfId="2937" xr:uid="{697DFD72-4A83-4E23-AF70-432A686B77AD}"/>
    <cellStyle name="40% - Accent5 7" xfId="3630" xr:uid="{28AE8205-0483-4EE4-930E-BCDBD389A897}"/>
    <cellStyle name="40% - Accent5 8" xfId="2033" xr:uid="{4B505B17-86D8-4451-9623-0CE638727929}"/>
    <cellStyle name="40% - Accent6" xfId="62" xr:uid="{AAC383AC-AE39-4FE6-B74C-AB400E8F21B5}"/>
    <cellStyle name="40% - Accent6 2" xfId="167" xr:uid="{09A573CA-A6DE-4939-821B-30E6E6D10C1B}"/>
    <cellStyle name="40% - Accent6 2 2" xfId="411" xr:uid="{A70BC62B-D7B0-4622-BB01-B333835AF8D5}"/>
    <cellStyle name="40% - Accent6 2 2 2" xfId="789" xr:uid="{6F1CFF5A-2C98-4EB0-9AAF-DDFBDBF34AD8}"/>
    <cellStyle name="40% - Accent6 2 2 2 2" xfId="1531" xr:uid="{3B6F7074-D1CE-4D57-94F8-AE7FED904EA6}"/>
    <cellStyle name="40% - Accent6 2 2 2 2 2" xfId="3503" xr:uid="{032B8478-45AB-4DAD-A26C-7AA013D1A8B8}"/>
    <cellStyle name="40% - Accent6 2 2 2 3" xfId="4196" xr:uid="{DF2D379F-506E-4977-96CB-60773F418351}"/>
    <cellStyle name="40% - Accent6 2 2 2 4" xfId="2600" xr:uid="{F2448037-ACDA-4107-B9B7-EABE7422D1F2}"/>
    <cellStyle name="40% - Accent6 2 2 3" xfId="1160" xr:uid="{AAB57AE0-404C-473C-8509-87842189F74A}"/>
    <cellStyle name="40% - Accent6 2 2 3 2" xfId="3156" xr:uid="{D9BECAAC-D0F2-4081-893C-231E75A24F5D}"/>
    <cellStyle name="40% - Accent6 2 2 4" xfId="1902" xr:uid="{80A9F087-D852-4EE7-946D-AA5C3480B5CB}"/>
    <cellStyle name="40% - Accent6 2 2 4 2" xfId="3849" xr:uid="{F675C729-0907-48C8-8038-826628BF3707}"/>
    <cellStyle name="40% - Accent6 2 2 5" xfId="2252" xr:uid="{D5C9649E-8897-41F8-BFFD-3E96EA9FF650}"/>
    <cellStyle name="40% - Accent6 2 3" xfId="594" xr:uid="{F492906D-3193-41FD-AD87-9B13ACAFEB5F}"/>
    <cellStyle name="40% - Accent6 2 3 2" xfId="1336" xr:uid="{D3EB4E2A-4074-4FB3-A673-859143B32C58}"/>
    <cellStyle name="40% - Accent6 2 3 2 2" xfId="3331" xr:uid="{57A5DF40-906F-4FEA-9F09-E1350C4A4A5D}"/>
    <cellStyle name="40% - Accent6 2 3 3" xfId="4024" xr:uid="{7DC17E32-57FE-4F1E-8EE3-02E80FD0324B}"/>
    <cellStyle name="40% - Accent6 2 3 4" xfId="2427" xr:uid="{3C76E345-6DED-4BEC-AEFE-19D3E80A8240}"/>
    <cellStyle name="40% - Accent6 2 4" xfId="965" xr:uid="{4A6E99C9-D753-4152-A8DB-49AEE2CAC749}"/>
    <cellStyle name="40% - Accent6 2 4 2" xfId="2799" xr:uid="{5049C212-9B0A-4DBB-BAC1-9432C8E7FC93}"/>
    <cellStyle name="40% - Accent6 2 5" xfId="1729" xr:uid="{6B22E998-C932-4791-901F-90BBA9617975}"/>
    <cellStyle name="40% - Accent6 2 5 2" xfId="2984" xr:uid="{507A4EA4-DD4E-4E0B-9356-C387D858F550}"/>
    <cellStyle name="40% - Accent6 2 6" xfId="3677" xr:uid="{70EDED36-311E-4179-8442-965A38F97E6A}"/>
    <cellStyle name="40% - Accent6 2 7" xfId="2080" xr:uid="{1E1DCE3D-0FBE-4A19-A330-C6D69C77DEA1}"/>
    <cellStyle name="40% - Accent6 3" xfId="352" xr:uid="{CF83336B-FD69-424F-83EA-5EBA8EF4574E}"/>
    <cellStyle name="40% - Accent6 3 2" xfId="733" xr:uid="{7F138C27-CAA6-4294-B24D-083B634509BF}"/>
    <cellStyle name="40% - Accent6 3 2 2" xfId="1475" xr:uid="{A4501F6E-2620-40AA-817A-9E9C29D84C75}"/>
    <cellStyle name="40% - Accent6 3 2 2 2" xfId="3457" xr:uid="{01252332-8754-4BE3-830D-6E87C7396225}"/>
    <cellStyle name="40% - Accent6 3 2 3" xfId="4150" xr:uid="{3A8F9711-D31B-4870-8051-6C63BFAB84E6}"/>
    <cellStyle name="40% - Accent6 3 2 4" xfId="2553" xr:uid="{33AD5C61-3129-454E-8935-5AE346EB3C9B}"/>
    <cellStyle name="40% - Accent6 3 3" xfId="1104" xr:uid="{14D2D41D-1866-4F99-A81A-F7B00ED84871}"/>
    <cellStyle name="40% - Accent6 3 3 2" xfId="3110" xr:uid="{0587DA5F-FCDE-416A-B0D8-7B1EA0811A5A}"/>
    <cellStyle name="40% - Accent6 3 4" xfId="1856" xr:uid="{03073250-6A62-4F32-8391-A32AE05D27EA}"/>
    <cellStyle name="40% - Accent6 3 4 2" xfId="3803" xr:uid="{F848AE09-697D-45C0-BE77-E46D1F730364}"/>
    <cellStyle name="40% - Accent6 3 5" xfId="2206" xr:uid="{E2A6C05D-CDA7-4207-87AE-15B3C1D61E81}"/>
    <cellStyle name="40% - Accent6 4" xfId="548" xr:uid="{6696D15B-CC0C-4B42-A7AF-832E3D3D8ECE}"/>
    <cellStyle name="40% - Accent6 4 2" xfId="1290" xr:uid="{AC63C2F0-9661-4E18-A30C-7A548387E81F}"/>
    <cellStyle name="40% - Accent6 4 2 2" xfId="3285" xr:uid="{4564D313-01CE-4199-8712-E3E0667F3DDE}"/>
    <cellStyle name="40% - Accent6 4 3" xfId="3978" xr:uid="{34F7821B-ABDE-41DF-97F0-0649D8EC8F55}"/>
    <cellStyle name="40% - Accent6 4 4" xfId="2381" xr:uid="{37C5F8EA-47C3-4989-A844-75DD9DFB2D4A}"/>
    <cellStyle name="40% - Accent6 5" xfId="919" xr:uid="{312A96A6-7B9F-4A97-B9EE-E5978A8383E7}"/>
    <cellStyle name="40% - Accent6 5 2" xfId="2741" xr:uid="{E54225CD-E072-4E05-BCEB-93F090E4A6E6}"/>
    <cellStyle name="40% - Accent6 6" xfId="1673" xr:uid="{3B296D80-C88A-43A6-9B7C-A0DE337E3DFC}"/>
    <cellStyle name="40% - Accent6 6 2" xfId="2938" xr:uid="{A5A2A530-A915-43CB-B3F2-F0EE043222B3}"/>
    <cellStyle name="40% - Accent6 7" xfId="3631" xr:uid="{190ED74B-BA0F-4BA5-8792-A0AADFA81558}"/>
    <cellStyle name="40% - Accent6 8" xfId="2034" xr:uid="{E169805A-BE9A-406D-ABC9-C17B7C0E2531}"/>
    <cellStyle name="40% - uthevingsfarge 1 2" xfId="215" xr:uid="{23CBEFFA-80A1-4AAD-9F60-94382CD8219D}"/>
    <cellStyle name="40% - uthevingsfarge 2 2" xfId="216" xr:uid="{340B767E-85DC-42FB-BB1A-7842C691BB47}"/>
    <cellStyle name="40% - uthevingsfarge 3 2" xfId="217" xr:uid="{3D22EC7B-18A0-4AE2-8DE7-9160278F2DC9}"/>
    <cellStyle name="40% - uthevingsfarge 4 2" xfId="218" xr:uid="{C3B89F8A-5923-49F3-9EB1-CC5CBDE74C9C}"/>
    <cellStyle name="40% - uthevingsfarge 5 2" xfId="219" xr:uid="{796D4729-B1B9-4331-BEDF-B10E6F88BF7C}"/>
    <cellStyle name="40% - uthevingsfarge 5 2 10" xfId="2120" xr:uid="{F194B101-813B-4C64-8F73-5B8A72453294}"/>
    <cellStyle name="40% - uthevingsfarge 5 2 2" xfId="220" xr:uid="{27C653C3-0F63-474A-8902-9E553D7914A4}"/>
    <cellStyle name="40% - uthevingsfarge 5 2 2 2" xfId="221" xr:uid="{8BFFE2B7-746F-4D0B-8D98-558F57D934C5}"/>
    <cellStyle name="40% - uthevingsfarge 5 2 2 2 2" xfId="222" xr:uid="{F72294DF-605F-4E5F-BD57-8821D22AC6F1}"/>
    <cellStyle name="40% - uthevingsfarge 5 2 2 2 2 2" xfId="457" xr:uid="{C90F9DEF-29B0-4463-8D80-BB0468A152C8}"/>
    <cellStyle name="40% - uthevingsfarge 5 2 2 2 2 2 2" xfId="832" xr:uid="{3F55FB58-31E3-4836-AE4C-CF78EB550346}"/>
    <cellStyle name="40% - uthevingsfarge 5 2 2 2 2 2 2 2" xfId="1574" xr:uid="{909CBBBC-D3F3-479E-8B61-8CFCE0B9C941}"/>
    <cellStyle name="40% - uthevingsfarge 5 2 2 2 2 2 2 2 2" xfId="3546" xr:uid="{C172458F-DA26-438E-B32C-04468A0C72A8}"/>
    <cellStyle name="40% - uthevingsfarge 5 2 2 2 2 2 2 3" xfId="4239" xr:uid="{899B76CF-A605-4F52-BD2F-8BDA6B3019FF}"/>
    <cellStyle name="40% - uthevingsfarge 5 2 2 2 2 2 2 4" xfId="2643" xr:uid="{49B2E579-4B90-4FF6-9380-82A536883B62}"/>
    <cellStyle name="40% - uthevingsfarge 5 2 2 2 2 2 3" xfId="1203" xr:uid="{74A96C51-5BE1-4964-ACAA-61A88E8C3F84}"/>
    <cellStyle name="40% - uthevingsfarge 5 2 2 2 2 2 3 2" xfId="3199" xr:uid="{C3C41D43-389A-41F0-A487-96E8E7060AF2}"/>
    <cellStyle name="40% - uthevingsfarge 5 2 2 2 2 2 4" xfId="1945" xr:uid="{619580E0-E846-49D1-B3D6-AF68BF57C8C1}"/>
    <cellStyle name="40% - uthevingsfarge 5 2 2 2 2 2 4 2" xfId="3892" xr:uid="{D9E5DBC9-8F4E-4D90-BD84-187BE7EA9C07}"/>
    <cellStyle name="40% - uthevingsfarge 5 2 2 2 2 2 5" xfId="2295" xr:uid="{3CD93E66-57A4-4E9F-9C23-9AC6D8FE97CA}"/>
    <cellStyle name="40% - uthevingsfarge 5 2 2 2 2 3" xfId="637" xr:uid="{3C511BD6-0F8A-48A1-AFB3-922C3D8FD44F}"/>
    <cellStyle name="40% - uthevingsfarge 5 2 2 2 2 3 2" xfId="1379" xr:uid="{60937231-9014-47DF-90D9-6ABE738E9203}"/>
    <cellStyle name="40% - uthevingsfarge 5 2 2 2 2 3 2 2" xfId="3374" xr:uid="{8F08D94E-1B09-469D-8574-5C41971AC467}"/>
    <cellStyle name="40% - uthevingsfarge 5 2 2 2 2 3 3" xfId="4067" xr:uid="{4D0D60A5-4474-4823-95EC-2B16573F4DA2}"/>
    <cellStyle name="40% - uthevingsfarge 5 2 2 2 2 3 4" xfId="2470" xr:uid="{9D3C5C75-78A1-466A-B534-FC8FF08340D4}"/>
    <cellStyle name="40% - uthevingsfarge 5 2 2 2 2 4" xfId="1008" xr:uid="{AEFBC7F3-4ECF-46FC-ADF5-13DA82110EAC}"/>
    <cellStyle name="40% - uthevingsfarge 5 2 2 2 2 4 2" xfId="2842" xr:uid="{17D07894-235A-4B69-A9F8-5A1152E5B420}"/>
    <cellStyle name="40% - uthevingsfarge 5 2 2 2 2 5" xfId="1772" xr:uid="{3E99AD1A-233C-4F42-AED9-76716A650BA7}"/>
    <cellStyle name="40% - uthevingsfarge 5 2 2 2 2 5 2" xfId="3027" xr:uid="{8D075753-335A-444D-894B-A5756E6E51DB}"/>
    <cellStyle name="40% - uthevingsfarge 5 2 2 2 2 6" xfId="3720" xr:uid="{E8867AD3-1AB5-4D92-9667-054F38A269B0}"/>
    <cellStyle name="40% - uthevingsfarge 5 2 2 2 2 7" xfId="2123" xr:uid="{7096AB48-9201-4083-A4DE-A3AC098CDE17}"/>
    <cellStyle name="40% - uthevingsfarge 5 2 2 2 3" xfId="456" xr:uid="{A9B91ACF-A1DE-46EA-BF0E-03471F462E8E}"/>
    <cellStyle name="40% - uthevingsfarge 5 2 2 2 3 2" xfId="831" xr:uid="{829A6608-0774-49F4-9B93-EA2DCE321E85}"/>
    <cellStyle name="40% - uthevingsfarge 5 2 2 2 3 2 2" xfId="1573" xr:uid="{47506FF0-D74A-497B-BDE3-EF05014351BF}"/>
    <cellStyle name="40% - uthevingsfarge 5 2 2 2 3 2 2 2" xfId="3545" xr:uid="{3E40086E-1836-4C15-80E0-465CFB7F10BC}"/>
    <cellStyle name="40% - uthevingsfarge 5 2 2 2 3 2 3" xfId="4238" xr:uid="{370640EB-7716-45BE-9DE7-E84C5E9FDB1C}"/>
    <cellStyle name="40% - uthevingsfarge 5 2 2 2 3 2 4" xfId="2642" xr:uid="{06B54ECF-7DFF-4814-AA39-939EA9E69470}"/>
    <cellStyle name="40% - uthevingsfarge 5 2 2 2 3 3" xfId="1202" xr:uid="{DEEB1F27-7F8F-4880-90BB-A241F88EFF9B}"/>
    <cellStyle name="40% - uthevingsfarge 5 2 2 2 3 3 2" xfId="3198" xr:uid="{9ED3861A-19EA-46E5-8609-B72A4A3A1AE2}"/>
    <cellStyle name="40% - uthevingsfarge 5 2 2 2 3 4" xfId="1944" xr:uid="{A95D7DBF-8C53-4AE7-9E1D-97E65CB51DBE}"/>
    <cellStyle name="40% - uthevingsfarge 5 2 2 2 3 4 2" xfId="3891" xr:uid="{08784D4E-05A2-4831-A414-E16D529CCDD7}"/>
    <cellStyle name="40% - uthevingsfarge 5 2 2 2 3 5" xfId="2294" xr:uid="{C92DF60E-A7C0-4980-B150-92C62E320BCD}"/>
    <cellStyle name="40% - uthevingsfarge 5 2 2 2 4" xfId="636" xr:uid="{9BF92E6B-C602-4E40-85DD-A817226B37E2}"/>
    <cellStyle name="40% - uthevingsfarge 5 2 2 2 4 2" xfId="1378" xr:uid="{35E44D39-6E67-4803-B023-041AFC69D284}"/>
    <cellStyle name="40% - uthevingsfarge 5 2 2 2 4 2 2" xfId="3373" xr:uid="{3CE277FA-07BC-4C14-B16B-77AB2C47C2EF}"/>
    <cellStyle name="40% - uthevingsfarge 5 2 2 2 4 3" xfId="4066" xr:uid="{F2AEB6EC-B78F-4101-8CAF-FAC67D021D55}"/>
    <cellStyle name="40% - uthevingsfarge 5 2 2 2 4 4" xfId="2469" xr:uid="{8DF2836A-118D-44E3-9E62-3E265FE03295}"/>
    <cellStyle name="40% - uthevingsfarge 5 2 2 2 5" xfId="1007" xr:uid="{8D7DA7AA-134D-46F6-9579-09B6403B6456}"/>
    <cellStyle name="40% - uthevingsfarge 5 2 2 2 5 2" xfId="2841" xr:uid="{B544157F-1C45-409A-9BC7-6F632392FCC8}"/>
    <cellStyle name="40% - uthevingsfarge 5 2 2 2 6" xfId="1771" xr:uid="{8357D6AF-48CE-476C-B564-F61728FFCBDC}"/>
    <cellStyle name="40% - uthevingsfarge 5 2 2 2 6 2" xfId="3026" xr:uid="{357E6056-E0B8-4D8A-A9D9-9A80FA41C211}"/>
    <cellStyle name="40% - uthevingsfarge 5 2 2 2 7" xfId="3719" xr:uid="{6092EBE9-B8D1-436A-8E64-0653E64C3472}"/>
    <cellStyle name="40% - uthevingsfarge 5 2 2 2 8" xfId="2122" xr:uid="{23DA0C07-F9C2-4148-BE41-0FA7F693849A}"/>
    <cellStyle name="40% - uthevingsfarge 5 2 2 3" xfId="223" xr:uid="{5CCB2F9D-60D7-4A25-A5F4-4A2CF0B3078E}"/>
    <cellStyle name="40% - uthevingsfarge 5 2 2 3 2" xfId="458" xr:uid="{68D0A055-A591-4F7C-81BE-8EA4E3B9332F}"/>
    <cellStyle name="40% - uthevingsfarge 5 2 2 3 2 2" xfId="833" xr:uid="{89D0FC6A-0AA2-48D1-8FB9-C09CBBD7D679}"/>
    <cellStyle name="40% - uthevingsfarge 5 2 2 3 2 2 2" xfId="1575" xr:uid="{ECB5A897-42B7-40C4-85C3-03EC028276B2}"/>
    <cellStyle name="40% - uthevingsfarge 5 2 2 3 2 2 2 2" xfId="3547" xr:uid="{6A845FD1-9B98-45A3-A86B-B58890A005EB}"/>
    <cellStyle name="40% - uthevingsfarge 5 2 2 3 2 2 3" xfId="4240" xr:uid="{582DF61C-D5B4-443D-9526-BBCBC9ADF854}"/>
    <cellStyle name="40% - uthevingsfarge 5 2 2 3 2 2 4" xfId="2644" xr:uid="{6EF05C51-0557-465C-8D32-E1E8900BACB4}"/>
    <cellStyle name="40% - uthevingsfarge 5 2 2 3 2 3" xfId="1204" xr:uid="{ED3DD785-EE4D-4194-A231-84A3392158BB}"/>
    <cellStyle name="40% - uthevingsfarge 5 2 2 3 2 3 2" xfId="3200" xr:uid="{CECF275F-2995-4B3B-8FD8-5AB8AE74C76E}"/>
    <cellStyle name="40% - uthevingsfarge 5 2 2 3 2 4" xfId="1946" xr:uid="{324828BB-A7E2-49E9-9CB9-9EC331A5BB61}"/>
    <cellStyle name="40% - uthevingsfarge 5 2 2 3 2 4 2" xfId="3893" xr:uid="{3A72B64D-A6D9-47AF-BBE3-A931154EF29A}"/>
    <cellStyle name="40% - uthevingsfarge 5 2 2 3 2 5" xfId="2296" xr:uid="{5CD7FC13-B453-46A4-8C90-77DAE0DAC6DE}"/>
    <cellStyle name="40% - uthevingsfarge 5 2 2 3 3" xfId="638" xr:uid="{69BA21F7-3A3F-4AC1-8E81-FFAD9B2FF6B8}"/>
    <cellStyle name="40% - uthevingsfarge 5 2 2 3 3 2" xfId="1380" xr:uid="{E4226DA7-DE0B-455F-B5EE-72266EE3441B}"/>
    <cellStyle name="40% - uthevingsfarge 5 2 2 3 3 2 2" xfId="3375" xr:uid="{F2AC7493-FEC8-4BED-BEF1-790A58310612}"/>
    <cellStyle name="40% - uthevingsfarge 5 2 2 3 3 3" xfId="4068" xr:uid="{B7F3EA7F-87DE-4112-9A9F-1D59A101E3A2}"/>
    <cellStyle name="40% - uthevingsfarge 5 2 2 3 3 4" xfId="2471" xr:uid="{3717475E-9F9C-4894-B899-37625E2D0BD9}"/>
    <cellStyle name="40% - uthevingsfarge 5 2 2 3 4" xfId="1009" xr:uid="{5ED2BC40-0FC5-4136-8749-FE66CE35235D}"/>
    <cellStyle name="40% - uthevingsfarge 5 2 2 3 4 2" xfId="2843" xr:uid="{21DFF197-A8A4-4E22-84C5-F0D6443C587B}"/>
    <cellStyle name="40% - uthevingsfarge 5 2 2 3 5" xfId="1773" xr:uid="{3F07C125-0B07-4C28-8834-859EE03FC40D}"/>
    <cellStyle name="40% - uthevingsfarge 5 2 2 3 5 2" xfId="3028" xr:uid="{C1A84C64-AD84-4F98-8B04-C32F3890EEE6}"/>
    <cellStyle name="40% - uthevingsfarge 5 2 2 3 6" xfId="3721" xr:uid="{4496B4D0-3789-4482-AD39-2F1B74B8089C}"/>
    <cellStyle name="40% - uthevingsfarge 5 2 2 3 7" xfId="2124" xr:uid="{4845EB19-1CF4-4D33-8713-5983CE0C5A79}"/>
    <cellStyle name="40% - uthevingsfarge 5 2 2 4" xfId="455" xr:uid="{F9BE989B-85E4-4854-8E35-F5DAC9621919}"/>
    <cellStyle name="40% - uthevingsfarge 5 2 2 4 2" xfId="830" xr:uid="{FC70EA6F-4F3D-425A-BCB0-C544D69E48FB}"/>
    <cellStyle name="40% - uthevingsfarge 5 2 2 4 2 2" xfId="1572" xr:uid="{306D19C5-2C96-44A6-82AD-19D33701EF89}"/>
    <cellStyle name="40% - uthevingsfarge 5 2 2 4 2 2 2" xfId="3544" xr:uid="{777A32BA-078B-43FC-8207-F9821BE15C56}"/>
    <cellStyle name="40% - uthevingsfarge 5 2 2 4 2 3" xfId="4237" xr:uid="{15B1EE8F-2D86-422C-B7D5-DF69EEBC7B72}"/>
    <cellStyle name="40% - uthevingsfarge 5 2 2 4 2 4" xfId="2641" xr:uid="{4A356516-DE52-4ECA-9C96-5340B0539BA0}"/>
    <cellStyle name="40% - uthevingsfarge 5 2 2 4 3" xfId="1201" xr:uid="{08C22B84-316F-4A69-BD58-349B285C28B9}"/>
    <cellStyle name="40% - uthevingsfarge 5 2 2 4 3 2" xfId="3197" xr:uid="{E95B5E5A-B6E2-4B28-A497-CDCA54027941}"/>
    <cellStyle name="40% - uthevingsfarge 5 2 2 4 4" xfId="1943" xr:uid="{CE7613D1-16E4-4C8D-B318-ABBCCD8853C6}"/>
    <cellStyle name="40% - uthevingsfarge 5 2 2 4 4 2" xfId="3890" xr:uid="{1C810F55-EEDE-413E-8A29-F9402F885C04}"/>
    <cellStyle name="40% - uthevingsfarge 5 2 2 4 5" xfId="2293" xr:uid="{0AEFDA00-A7D7-411E-AFE7-3F8191B9E3A5}"/>
    <cellStyle name="40% - uthevingsfarge 5 2 2 5" xfId="635" xr:uid="{1BB9D4BF-D227-469D-B840-37448448DC59}"/>
    <cellStyle name="40% - uthevingsfarge 5 2 2 5 2" xfId="1377" xr:uid="{97A7EF30-D4D2-406F-816E-4F1A6710CB8B}"/>
    <cellStyle name="40% - uthevingsfarge 5 2 2 5 2 2" xfId="3372" xr:uid="{8877792C-6D71-4CD4-A119-190C45BB6A52}"/>
    <cellStyle name="40% - uthevingsfarge 5 2 2 5 3" xfId="4065" xr:uid="{7668992B-8A03-4224-ACD0-4DB72B5E40E1}"/>
    <cellStyle name="40% - uthevingsfarge 5 2 2 5 4" xfId="2468" xr:uid="{8A9CE125-46CD-42D2-9A18-E6691DF7BC64}"/>
    <cellStyle name="40% - uthevingsfarge 5 2 2 6" xfId="1006" xr:uid="{EEAA0B4B-9A4E-4399-AAB5-5D2630FDE20C}"/>
    <cellStyle name="40% - uthevingsfarge 5 2 2 6 2" xfId="2840" xr:uid="{EDEEC9E2-BC13-49F4-98BB-5795E10737B8}"/>
    <cellStyle name="40% - uthevingsfarge 5 2 2 7" xfId="1770" xr:uid="{079CB7CF-5350-45BD-857F-C4EAF78F2C55}"/>
    <cellStyle name="40% - uthevingsfarge 5 2 2 7 2" xfId="3025" xr:uid="{C96D0D58-4790-4834-A16F-2C58772F2248}"/>
    <cellStyle name="40% - uthevingsfarge 5 2 2 8" xfId="3718" xr:uid="{4560CA6B-AAC8-4AB9-AD50-6723A82D74FF}"/>
    <cellStyle name="40% - uthevingsfarge 5 2 2 9" xfId="2121" xr:uid="{5615DFDB-8E19-4203-9C3D-723BFC6A3230}"/>
    <cellStyle name="40% - uthevingsfarge 5 2 3" xfId="224" xr:uid="{A787FE37-49A5-4DA5-8184-119F2810C6D4}"/>
    <cellStyle name="40% - uthevingsfarge 5 2 3 2" xfId="225" xr:uid="{9F2126BC-1602-4EFD-ADDC-51FBD4FE4B7B}"/>
    <cellStyle name="40% - uthevingsfarge 5 2 3 2 2" xfId="460" xr:uid="{24CA2941-ECEB-407A-82B7-70EC1127E721}"/>
    <cellStyle name="40% - uthevingsfarge 5 2 3 2 2 2" xfId="835" xr:uid="{C008059D-BD34-468A-8CC3-2EFF1B545F94}"/>
    <cellStyle name="40% - uthevingsfarge 5 2 3 2 2 2 2" xfId="1577" xr:uid="{13913AED-3E16-4164-BD8A-9591E203BE23}"/>
    <cellStyle name="40% - uthevingsfarge 5 2 3 2 2 2 2 2" xfId="3549" xr:uid="{2198D4E0-F965-4E90-98D2-3982C65C1D6D}"/>
    <cellStyle name="40% - uthevingsfarge 5 2 3 2 2 2 3" xfId="4242" xr:uid="{740C85FE-C224-4F21-98B8-FD8FCA56DC7C}"/>
    <cellStyle name="40% - uthevingsfarge 5 2 3 2 2 2 4" xfId="2646" xr:uid="{8F6814FB-A2AD-4EE3-A32E-2B2A724ACCDC}"/>
    <cellStyle name="40% - uthevingsfarge 5 2 3 2 2 3" xfId="1206" xr:uid="{9ECB6653-3E26-4858-93E4-BC8251F4A442}"/>
    <cellStyle name="40% - uthevingsfarge 5 2 3 2 2 3 2" xfId="3202" xr:uid="{1FA85E66-ECC7-42C3-AD55-7BF23A713107}"/>
    <cellStyle name="40% - uthevingsfarge 5 2 3 2 2 4" xfId="1948" xr:uid="{0E7183F4-4E8F-4D90-8E09-8EDA82F70901}"/>
    <cellStyle name="40% - uthevingsfarge 5 2 3 2 2 4 2" xfId="3895" xr:uid="{2EDF79E0-3DA1-4815-90CA-4FDB19DCFA71}"/>
    <cellStyle name="40% - uthevingsfarge 5 2 3 2 2 5" xfId="2298" xr:uid="{976B58A1-F97E-4421-9774-A123F482DFAB}"/>
    <cellStyle name="40% - uthevingsfarge 5 2 3 2 3" xfId="640" xr:uid="{8F57EE64-B4AC-474E-9553-2D26DBFEAAF9}"/>
    <cellStyle name="40% - uthevingsfarge 5 2 3 2 3 2" xfId="1382" xr:uid="{88DE4373-C941-4418-BA12-EFF5E3BCC81D}"/>
    <cellStyle name="40% - uthevingsfarge 5 2 3 2 3 2 2" xfId="3377" xr:uid="{06EA639D-475B-4A57-994A-2F9AE1B37574}"/>
    <cellStyle name="40% - uthevingsfarge 5 2 3 2 3 3" xfId="4070" xr:uid="{C5281CFB-97E6-484F-8D65-78BB1189C353}"/>
    <cellStyle name="40% - uthevingsfarge 5 2 3 2 3 4" xfId="2473" xr:uid="{F5441083-3EA3-4874-AB03-5099C80D0EB0}"/>
    <cellStyle name="40% - uthevingsfarge 5 2 3 2 4" xfId="1011" xr:uid="{58262124-7757-42D3-A5BD-8400EA5CDE7C}"/>
    <cellStyle name="40% - uthevingsfarge 5 2 3 2 4 2" xfId="2845" xr:uid="{2EFA5EA1-1BA0-4366-9D0F-2185422FBB09}"/>
    <cellStyle name="40% - uthevingsfarge 5 2 3 2 5" xfId="1775" xr:uid="{9DE89B21-D16F-4D9E-8FF7-8040E8A89B5B}"/>
    <cellStyle name="40% - uthevingsfarge 5 2 3 2 5 2" xfId="3030" xr:uid="{93084C06-FBEF-4841-AFB8-BF0C3FF930EE}"/>
    <cellStyle name="40% - uthevingsfarge 5 2 3 2 6" xfId="3723" xr:uid="{1080569A-75B6-4644-B87E-D96610CF38B8}"/>
    <cellStyle name="40% - uthevingsfarge 5 2 3 2 7" xfId="2126" xr:uid="{B72247CC-DA5B-40B7-8424-110F7925B9E1}"/>
    <cellStyle name="40% - uthevingsfarge 5 2 3 3" xfId="459" xr:uid="{D4528966-C74D-4016-9DFE-BF7DDB9DD796}"/>
    <cellStyle name="40% - uthevingsfarge 5 2 3 3 2" xfId="834" xr:uid="{8728BB91-3831-45A3-8D70-98BA0F79E43E}"/>
    <cellStyle name="40% - uthevingsfarge 5 2 3 3 2 2" xfId="1576" xr:uid="{F76BCCC4-380D-4C40-962C-CB65F2D62273}"/>
    <cellStyle name="40% - uthevingsfarge 5 2 3 3 2 2 2" xfId="3548" xr:uid="{D7990D42-53E0-4235-815E-3F3FDA7D85CF}"/>
    <cellStyle name="40% - uthevingsfarge 5 2 3 3 2 3" xfId="4241" xr:uid="{31A4DD32-0CA3-4DFA-A49E-73E13F65431B}"/>
    <cellStyle name="40% - uthevingsfarge 5 2 3 3 2 4" xfId="2645" xr:uid="{6474DF64-04D8-4364-B05B-F66D78E4AB08}"/>
    <cellStyle name="40% - uthevingsfarge 5 2 3 3 3" xfId="1205" xr:uid="{3C0D7CC8-29B2-4EA5-9F15-ED4493100B34}"/>
    <cellStyle name="40% - uthevingsfarge 5 2 3 3 3 2" xfId="3201" xr:uid="{4B03884E-3F4D-4F4A-AC66-54280812A2E9}"/>
    <cellStyle name="40% - uthevingsfarge 5 2 3 3 4" xfId="1947" xr:uid="{5FCC6C0F-FFB3-4467-8E65-C1AA323D0D34}"/>
    <cellStyle name="40% - uthevingsfarge 5 2 3 3 4 2" xfId="3894" xr:uid="{FC478E0C-377A-444F-9468-6AE1CEB83FC9}"/>
    <cellStyle name="40% - uthevingsfarge 5 2 3 3 5" xfId="2297" xr:uid="{D1B6C3B8-C0D7-411B-A51E-14B9575204E0}"/>
    <cellStyle name="40% - uthevingsfarge 5 2 3 4" xfId="639" xr:uid="{79A60D32-AF57-4AFD-ADC7-764E18D31837}"/>
    <cellStyle name="40% - uthevingsfarge 5 2 3 4 2" xfId="1381" xr:uid="{4FA84DF1-7A09-45E3-BD3C-CDD0C0C4C81D}"/>
    <cellStyle name="40% - uthevingsfarge 5 2 3 4 2 2" xfId="3376" xr:uid="{007BF574-C91B-4734-9187-D223F3562711}"/>
    <cellStyle name="40% - uthevingsfarge 5 2 3 4 3" xfId="4069" xr:uid="{C7715F49-3D9D-46DD-912C-83458A9AA2F6}"/>
    <cellStyle name="40% - uthevingsfarge 5 2 3 4 4" xfId="2472" xr:uid="{8207C1DB-C473-4945-9D1A-E0357505ADD6}"/>
    <cellStyle name="40% - uthevingsfarge 5 2 3 5" xfId="1010" xr:uid="{628CF9BE-9819-4C64-B1E5-B06DB1787F45}"/>
    <cellStyle name="40% - uthevingsfarge 5 2 3 5 2" xfId="2844" xr:uid="{CBB1CF20-F2B7-4D21-A21A-22FE35EAEDCF}"/>
    <cellStyle name="40% - uthevingsfarge 5 2 3 6" xfId="1774" xr:uid="{46E83E2D-645D-4D4F-AED9-1ACFD0B285B4}"/>
    <cellStyle name="40% - uthevingsfarge 5 2 3 6 2" xfId="3029" xr:uid="{C13DB34C-564F-40B1-BBCD-2ED1ED2D916A}"/>
    <cellStyle name="40% - uthevingsfarge 5 2 3 7" xfId="3722" xr:uid="{16EFD48F-8465-4B71-80F5-911D7D282659}"/>
    <cellStyle name="40% - uthevingsfarge 5 2 3 8" xfId="2125" xr:uid="{DF8A54F0-0EB9-4661-A174-FD18026AD05D}"/>
    <cellStyle name="40% - uthevingsfarge 5 2 4" xfId="226" xr:uid="{FAA77851-3A25-4D15-BB00-F78BACE178F5}"/>
    <cellStyle name="40% - uthevingsfarge 5 2 4 2" xfId="461" xr:uid="{7E8E7FDD-45D3-4126-9DB3-244373049630}"/>
    <cellStyle name="40% - uthevingsfarge 5 2 4 2 2" xfId="836" xr:uid="{37DA4144-F9AD-4BE7-8175-A66861ECBB34}"/>
    <cellStyle name="40% - uthevingsfarge 5 2 4 2 2 2" xfId="1578" xr:uid="{4416339F-ADC6-40B8-A74D-8EC29F25A028}"/>
    <cellStyle name="40% - uthevingsfarge 5 2 4 2 2 2 2" xfId="3550" xr:uid="{6595656C-E3AB-493B-B2A7-3CD0564B9012}"/>
    <cellStyle name="40% - uthevingsfarge 5 2 4 2 2 3" xfId="4243" xr:uid="{F6515969-A233-4A5F-8708-28BFC175F675}"/>
    <cellStyle name="40% - uthevingsfarge 5 2 4 2 2 4" xfId="2647" xr:uid="{98A9223C-DF0E-4819-8F37-8178565360F6}"/>
    <cellStyle name="40% - uthevingsfarge 5 2 4 2 3" xfId="1207" xr:uid="{D58D1588-81B6-43D3-B1D2-8D55F64B9C83}"/>
    <cellStyle name="40% - uthevingsfarge 5 2 4 2 3 2" xfId="3203" xr:uid="{FA0559A0-AF97-4B53-BB69-205F36F438E9}"/>
    <cellStyle name="40% - uthevingsfarge 5 2 4 2 4" xfId="1949" xr:uid="{B50AFD8F-E9F7-4556-9F39-0B7722D5FAB2}"/>
    <cellStyle name="40% - uthevingsfarge 5 2 4 2 4 2" xfId="3896" xr:uid="{8E80318E-8872-4206-AD90-4E9269DB264B}"/>
    <cellStyle name="40% - uthevingsfarge 5 2 4 2 5" xfId="2299" xr:uid="{1FA5E7BD-851E-4308-A1BF-22A325EC5BA8}"/>
    <cellStyle name="40% - uthevingsfarge 5 2 4 3" xfId="641" xr:uid="{56819D6C-BBC3-4363-894F-B83844136F54}"/>
    <cellStyle name="40% - uthevingsfarge 5 2 4 3 2" xfId="1383" xr:uid="{20D6EA00-B63A-49F3-A11F-10E6B7F53472}"/>
    <cellStyle name="40% - uthevingsfarge 5 2 4 3 2 2" xfId="3378" xr:uid="{12854F46-D80B-404B-952A-F3BEC8351BFB}"/>
    <cellStyle name="40% - uthevingsfarge 5 2 4 3 3" xfId="4071" xr:uid="{BB27351C-2EB9-410C-84A3-33388B52ACFF}"/>
    <cellStyle name="40% - uthevingsfarge 5 2 4 3 4" xfId="2474" xr:uid="{116D83B6-496F-4698-B377-A2C19611DF27}"/>
    <cellStyle name="40% - uthevingsfarge 5 2 4 4" xfId="1012" xr:uid="{98102160-7CA2-4772-803C-0909F9AB2E94}"/>
    <cellStyle name="40% - uthevingsfarge 5 2 4 4 2" xfId="2846" xr:uid="{FE0A01CA-8CA9-4B35-AEA0-456854E18263}"/>
    <cellStyle name="40% - uthevingsfarge 5 2 4 5" xfId="1776" xr:uid="{D52A04C5-939B-4DE8-897C-A6DB203B2DDD}"/>
    <cellStyle name="40% - uthevingsfarge 5 2 4 5 2" xfId="3031" xr:uid="{B646ED83-A86E-4A30-A67D-D45CBA598A45}"/>
    <cellStyle name="40% - uthevingsfarge 5 2 4 6" xfId="3724" xr:uid="{08B40A95-DD09-48BD-85CB-503A60F72545}"/>
    <cellStyle name="40% - uthevingsfarge 5 2 4 7" xfId="2127" xr:uid="{02EFCD35-C682-48C9-8304-D506A71CC890}"/>
    <cellStyle name="40% - uthevingsfarge 5 2 5" xfId="454" xr:uid="{E685DEEF-DECD-44B2-9534-5D78B0FF0B47}"/>
    <cellStyle name="40% - uthevingsfarge 5 2 5 2" xfId="829" xr:uid="{9679A901-0985-40E7-B3CD-581A1314BBCE}"/>
    <cellStyle name="40% - uthevingsfarge 5 2 5 2 2" xfId="1571" xr:uid="{0208A1CB-FF36-47DC-93A2-ED3584F821BD}"/>
    <cellStyle name="40% - uthevingsfarge 5 2 5 2 2 2" xfId="3543" xr:uid="{90EB8434-5F65-4F77-880D-AEABE446CD04}"/>
    <cellStyle name="40% - uthevingsfarge 5 2 5 2 3" xfId="4236" xr:uid="{7FD59EFA-42A7-4DFF-A4FB-D2C9CE90E748}"/>
    <cellStyle name="40% - uthevingsfarge 5 2 5 2 4" xfId="2640" xr:uid="{84E52D77-DB2A-486B-9FDF-9CAD5354DBA0}"/>
    <cellStyle name="40% - uthevingsfarge 5 2 5 3" xfId="1200" xr:uid="{B03BACE2-57CC-4128-8FA8-25F692B6E87D}"/>
    <cellStyle name="40% - uthevingsfarge 5 2 5 3 2" xfId="3196" xr:uid="{C0710686-9922-42DD-846C-A307143316A7}"/>
    <cellStyle name="40% - uthevingsfarge 5 2 5 4" xfId="1942" xr:uid="{1186D6AB-9DEA-43F7-9853-E6A69939BC99}"/>
    <cellStyle name="40% - uthevingsfarge 5 2 5 4 2" xfId="3889" xr:uid="{D435E9FA-57F8-4161-B4B2-33468A384F36}"/>
    <cellStyle name="40% - uthevingsfarge 5 2 5 5" xfId="2292" xr:uid="{5FBFC6B5-3A88-4E3C-8D19-B53BBA57B40A}"/>
    <cellStyle name="40% - uthevingsfarge 5 2 6" xfId="634" xr:uid="{16BB9D6F-8DB0-4980-ABDF-F2309923A7A8}"/>
    <cellStyle name="40% - uthevingsfarge 5 2 6 2" xfId="1376" xr:uid="{78D7140B-2AC7-4A43-B614-CF4DBB6DE18C}"/>
    <cellStyle name="40% - uthevingsfarge 5 2 6 2 2" xfId="3371" xr:uid="{F689C5FF-DF8F-4114-A5B7-A61FF0CFB5ED}"/>
    <cellStyle name="40% - uthevingsfarge 5 2 6 3" xfId="4064" xr:uid="{75936409-4676-4F3A-81A9-38E58F539503}"/>
    <cellStyle name="40% - uthevingsfarge 5 2 6 4" xfId="2467" xr:uid="{1270DD36-F148-415F-9C90-DC1A4E761A1C}"/>
    <cellStyle name="40% - uthevingsfarge 5 2 7" xfId="1005" xr:uid="{E55DCAD6-D9B3-4AC1-8F02-5E505765AE9E}"/>
    <cellStyle name="40% - uthevingsfarge 5 2 7 2" xfId="2839" xr:uid="{6AA0E0FF-373A-4EFE-94FB-0CDFCD9C48AA}"/>
    <cellStyle name="40% - uthevingsfarge 5 2 8" xfId="1769" xr:uid="{CDBE7D0B-7F64-497F-9271-01FFC7AD029E}"/>
    <cellStyle name="40% - uthevingsfarge 5 2 8 2" xfId="3024" xr:uid="{84000D83-B113-43AB-9AEB-B65C7440BAE5}"/>
    <cellStyle name="40% - uthevingsfarge 5 2 9" xfId="3717" xr:uid="{73FB2C6F-4800-4956-855C-0D00F6195AA0}"/>
    <cellStyle name="40% - uthevingsfarge 5 3" xfId="227" xr:uid="{89418E09-C551-4B3C-9A5A-D2AB03430B7A}"/>
    <cellStyle name="40% - uthevingsfarge 5 4" xfId="228" xr:uid="{A010E166-F169-4C80-B736-60FD1D0965AF}"/>
    <cellStyle name="40% - uthevingsfarge 5 4 10" xfId="2128" xr:uid="{911EA6B3-FFA5-45D4-B043-6C8B394FBAC0}"/>
    <cellStyle name="40% - uthevingsfarge 5 4 2" xfId="229" xr:uid="{F879120B-B2A1-4610-B751-887E0D819650}"/>
    <cellStyle name="40% - uthevingsfarge 5 4 2 2" xfId="230" xr:uid="{E3BC8800-5336-4A04-8691-372AE5E98637}"/>
    <cellStyle name="40% - uthevingsfarge 5 4 2 2 2" xfId="231" xr:uid="{59549EF1-757F-44B2-9FD4-DB0FDC890702}"/>
    <cellStyle name="40% - uthevingsfarge 5 4 2 2 2 2" xfId="465" xr:uid="{1DA323FD-ACBA-43FF-9E97-CF365CF35EF6}"/>
    <cellStyle name="40% - uthevingsfarge 5 4 2 2 2 2 2" xfId="840" xr:uid="{D944AADE-EE6A-48CA-AC69-71DF3279BE26}"/>
    <cellStyle name="40% - uthevingsfarge 5 4 2 2 2 2 2 2" xfId="1582" xr:uid="{FDED25A3-48F3-4E24-B587-3AC542A15E03}"/>
    <cellStyle name="40% - uthevingsfarge 5 4 2 2 2 2 2 2 2" xfId="3554" xr:uid="{B1E44BAF-485B-4724-93FF-3357B6A52704}"/>
    <cellStyle name="40% - uthevingsfarge 5 4 2 2 2 2 2 3" xfId="4247" xr:uid="{1619FF23-886F-41EC-A785-557EBD104A27}"/>
    <cellStyle name="40% - uthevingsfarge 5 4 2 2 2 2 2 4" xfId="2651" xr:uid="{79971243-7AE7-4B9B-B59B-4CDA30FC47CC}"/>
    <cellStyle name="40% - uthevingsfarge 5 4 2 2 2 2 3" xfId="1211" xr:uid="{6BA29710-2306-49EC-B6A5-56C96E0AAC22}"/>
    <cellStyle name="40% - uthevingsfarge 5 4 2 2 2 2 3 2" xfId="3207" xr:uid="{89C82984-57E4-4248-9FD0-F75D46D061FA}"/>
    <cellStyle name="40% - uthevingsfarge 5 4 2 2 2 2 4" xfId="1953" xr:uid="{4FDB30DB-4EFB-4023-8E7E-E02CA3E5CB3F}"/>
    <cellStyle name="40% - uthevingsfarge 5 4 2 2 2 2 4 2" xfId="3900" xr:uid="{D57AA1A8-0BCF-4ED0-BC18-E41B9BE06A71}"/>
    <cellStyle name="40% - uthevingsfarge 5 4 2 2 2 2 5" xfId="2303" xr:uid="{9C1DBEC7-21F4-43CA-A8A3-9C12697F4E62}"/>
    <cellStyle name="40% - uthevingsfarge 5 4 2 2 2 3" xfId="645" xr:uid="{9227D5AD-6DE8-4E52-8E62-CB692E0BB395}"/>
    <cellStyle name="40% - uthevingsfarge 5 4 2 2 2 3 2" xfId="1387" xr:uid="{C82BD6B4-EB87-4CE9-9DA0-251595DC5FBD}"/>
    <cellStyle name="40% - uthevingsfarge 5 4 2 2 2 3 2 2" xfId="3382" xr:uid="{85FBB513-91D0-4BFA-A151-731D5C991D9D}"/>
    <cellStyle name="40% - uthevingsfarge 5 4 2 2 2 3 3" xfId="4075" xr:uid="{A18BC54F-31F6-4ECA-BCFE-AB8FD3DDB3F9}"/>
    <cellStyle name="40% - uthevingsfarge 5 4 2 2 2 3 4" xfId="2478" xr:uid="{BA2F8874-2973-4024-ADD8-BC3340BD8DA2}"/>
    <cellStyle name="40% - uthevingsfarge 5 4 2 2 2 4" xfId="1016" xr:uid="{EE93A5D3-15A1-46B5-89BB-7EA7B159D534}"/>
    <cellStyle name="40% - uthevingsfarge 5 4 2 2 2 4 2" xfId="2850" xr:uid="{0ACDCCDB-5AA6-4DF3-ADE8-E44629DB79AD}"/>
    <cellStyle name="40% - uthevingsfarge 5 4 2 2 2 5" xfId="1780" xr:uid="{7E06F4BF-5588-401B-B8B5-AF70245D5AE8}"/>
    <cellStyle name="40% - uthevingsfarge 5 4 2 2 2 5 2" xfId="3035" xr:uid="{029384AA-6B1D-40D4-B53D-9CB772A2A323}"/>
    <cellStyle name="40% - uthevingsfarge 5 4 2 2 2 6" xfId="3728" xr:uid="{BD1A3710-1277-4B96-8C83-620307244DBF}"/>
    <cellStyle name="40% - uthevingsfarge 5 4 2 2 2 7" xfId="2131" xr:uid="{5209C7A4-AC01-4C62-9B93-89BCF1B543D7}"/>
    <cellStyle name="40% - uthevingsfarge 5 4 2 2 3" xfId="464" xr:uid="{AD4FD5F2-2FC9-4EA2-B615-8F57CF5D6FA0}"/>
    <cellStyle name="40% - uthevingsfarge 5 4 2 2 3 2" xfId="839" xr:uid="{5DA7D5C5-ADA9-4BB0-A5CD-66589DB1A5AF}"/>
    <cellStyle name="40% - uthevingsfarge 5 4 2 2 3 2 2" xfId="1581" xr:uid="{22E3026E-3340-4905-BF74-0D6B080D56EB}"/>
    <cellStyle name="40% - uthevingsfarge 5 4 2 2 3 2 2 2" xfId="3553" xr:uid="{2137B0D8-1081-46CD-BE6F-D40443DC9E8D}"/>
    <cellStyle name="40% - uthevingsfarge 5 4 2 2 3 2 3" xfId="4246" xr:uid="{CD1C6E8C-96CD-42D0-896C-D8AE6FCA2F32}"/>
    <cellStyle name="40% - uthevingsfarge 5 4 2 2 3 2 4" xfId="2650" xr:uid="{1E78233C-753E-49E1-A8E4-2102C8C20454}"/>
    <cellStyle name="40% - uthevingsfarge 5 4 2 2 3 3" xfId="1210" xr:uid="{83ECC5F2-E6AA-4418-AE52-B8D84E5EAFC9}"/>
    <cellStyle name="40% - uthevingsfarge 5 4 2 2 3 3 2" xfId="3206" xr:uid="{ABDA2801-0AFC-4466-9FA9-26CE9B3C54DD}"/>
    <cellStyle name="40% - uthevingsfarge 5 4 2 2 3 4" xfId="1952" xr:uid="{4114C7B1-BAEB-483C-89A9-363C7A048154}"/>
    <cellStyle name="40% - uthevingsfarge 5 4 2 2 3 4 2" xfId="3899" xr:uid="{7F684632-ACCD-481B-AD89-EBAC0768BA03}"/>
    <cellStyle name="40% - uthevingsfarge 5 4 2 2 3 5" xfId="2302" xr:uid="{D9B66F10-8FEF-49E8-A7AE-95D9DCFD8943}"/>
    <cellStyle name="40% - uthevingsfarge 5 4 2 2 4" xfId="644" xr:uid="{B1B734F4-A39B-4ACE-BC3D-9DABA4D325E7}"/>
    <cellStyle name="40% - uthevingsfarge 5 4 2 2 4 2" xfId="1386" xr:uid="{27B45727-D176-4140-A7C0-A831B40D791C}"/>
    <cellStyle name="40% - uthevingsfarge 5 4 2 2 4 2 2" xfId="3381" xr:uid="{6C8F3318-2442-410B-9F26-7A1E8A3B5799}"/>
    <cellStyle name="40% - uthevingsfarge 5 4 2 2 4 3" xfId="4074" xr:uid="{DC74C37B-2CF8-4717-881B-B65C526886CD}"/>
    <cellStyle name="40% - uthevingsfarge 5 4 2 2 4 4" xfId="2477" xr:uid="{82612600-7E49-48CA-BCE2-39889585C39A}"/>
    <cellStyle name="40% - uthevingsfarge 5 4 2 2 5" xfId="1015" xr:uid="{6F25E904-53FA-4330-8D58-C1C7C06DD88A}"/>
    <cellStyle name="40% - uthevingsfarge 5 4 2 2 5 2" xfId="2849" xr:uid="{636B3D1A-D658-4356-A755-CB9797D2CB46}"/>
    <cellStyle name="40% - uthevingsfarge 5 4 2 2 6" xfId="1779" xr:uid="{717BF01E-F6C1-4424-8349-1665A9CD62A6}"/>
    <cellStyle name="40% - uthevingsfarge 5 4 2 2 6 2" xfId="3034" xr:uid="{2311DC26-C524-4701-AEB1-1AEAD82B3CE7}"/>
    <cellStyle name="40% - uthevingsfarge 5 4 2 2 7" xfId="3727" xr:uid="{D1275770-7A22-4E1B-8B41-3D9F210C8A74}"/>
    <cellStyle name="40% - uthevingsfarge 5 4 2 2 8" xfId="2130" xr:uid="{32AAD0D0-1A59-4F97-AFDC-13D882FA3CF8}"/>
    <cellStyle name="40% - uthevingsfarge 5 4 2 3" xfId="232" xr:uid="{3F8C45EF-3FED-496A-8A6C-735162FF5FE0}"/>
    <cellStyle name="40% - uthevingsfarge 5 4 2 3 2" xfId="466" xr:uid="{D41E218F-7516-47C9-9904-E28A640ADDB6}"/>
    <cellStyle name="40% - uthevingsfarge 5 4 2 3 2 2" xfId="841" xr:uid="{09469AB2-966E-4460-A84C-4E1AA85FBAF2}"/>
    <cellStyle name="40% - uthevingsfarge 5 4 2 3 2 2 2" xfId="1583" xr:uid="{586E9F84-AC59-41C2-9367-6CEAE006718F}"/>
    <cellStyle name="40% - uthevingsfarge 5 4 2 3 2 2 2 2" xfId="3555" xr:uid="{654FE291-021E-429C-A5DE-64C97E71FACE}"/>
    <cellStyle name="40% - uthevingsfarge 5 4 2 3 2 2 3" xfId="4248" xr:uid="{CD82A1A2-BB4C-4CF4-8C66-F79825E99858}"/>
    <cellStyle name="40% - uthevingsfarge 5 4 2 3 2 2 4" xfId="2652" xr:uid="{A32FB3EF-EF6F-4B6C-84FF-ABF9212722B9}"/>
    <cellStyle name="40% - uthevingsfarge 5 4 2 3 2 3" xfId="1212" xr:uid="{D468397A-4DB0-4793-B29F-F0509B9C9D87}"/>
    <cellStyle name="40% - uthevingsfarge 5 4 2 3 2 3 2" xfId="3208" xr:uid="{18564490-CB90-4E22-A87B-2423D427BDD7}"/>
    <cellStyle name="40% - uthevingsfarge 5 4 2 3 2 4" xfId="1954" xr:uid="{95066C5A-843E-4869-A632-A831E0AC72B1}"/>
    <cellStyle name="40% - uthevingsfarge 5 4 2 3 2 4 2" xfId="3901" xr:uid="{BB07F3EE-F60C-44C8-8028-4E6EDC6061C1}"/>
    <cellStyle name="40% - uthevingsfarge 5 4 2 3 2 5" xfId="2304" xr:uid="{AA116E47-C977-4994-8BC7-680CC898BF56}"/>
    <cellStyle name="40% - uthevingsfarge 5 4 2 3 3" xfId="646" xr:uid="{A70ADEC9-96B4-4E02-9913-9D76EC9D44CF}"/>
    <cellStyle name="40% - uthevingsfarge 5 4 2 3 3 2" xfId="1388" xr:uid="{94115A8B-4489-461A-B18A-DA37E42C6F9C}"/>
    <cellStyle name="40% - uthevingsfarge 5 4 2 3 3 2 2" xfId="3383" xr:uid="{56C3794D-F36F-450F-811C-6C6405E699C1}"/>
    <cellStyle name="40% - uthevingsfarge 5 4 2 3 3 3" xfId="4076" xr:uid="{F76FA3C9-B643-4F2A-98DE-FC70E26B6A27}"/>
    <cellStyle name="40% - uthevingsfarge 5 4 2 3 3 4" xfId="2479" xr:uid="{D627374C-14C8-4959-A7BD-9C38E031F0CB}"/>
    <cellStyle name="40% - uthevingsfarge 5 4 2 3 4" xfId="1017" xr:uid="{EA15B284-48C0-4C20-A9DB-E3662AC7C302}"/>
    <cellStyle name="40% - uthevingsfarge 5 4 2 3 4 2" xfId="2851" xr:uid="{E2ACA01D-EE3B-41D6-B2FA-27AAE059E976}"/>
    <cellStyle name="40% - uthevingsfarge 5 4 2 3 5" xfId="1781" xr:uid="{C89C1911-A31E-48A7-B5E7-A036051F695D}"/>
    <cellStyle name="40% - uthevingsfarge 5 4 2 3 5 2" xfId="3036" xr:uid="{7D5186B8-EFA4-43B8-82EA-A4AC0C8C2AF7}"/>
    <cellStyle name="40% - uthevingsfarge 5 4 2 3 6" xfId="3729" xr:uid="{A43381C0-3514-43C2-AF39-4980B00254B2}"/>
    <cellStyle name="40% - uthevingsfarge 5 4 2 3 7" xfId="2132" xr:uid="{2006DFDF-6787-4FE2-810C-5332570ABCE5}"/>
    <cellStyle name="40% - uthevingsfarge 5 4 2 4" xfId="463" xr:uid="{18AD4228-DBE6-446C-88F0-C27BDB1D2E8F}"/>
    <cellStyle name="40% - uthevingsfarge 5 4 2 4 2" xfId="838" xr:uid="{FBF787FA-1F52-4257-AB20-8BFCE0CA48B0}"/>
    <cellStyle name="40% - uthevingsfarge 5 4 2 4 2 2" xfId="1580" xr:uid="{C1600C46-99A8-49F5-99F4-EB63FAA40D3B}"/>
    <cellStyle name="40% - uthevingsfarge 5 4 2 4 2 2 2" xfId="3552" xr:uid="{ADDF29B2-E1DE-4B67-BA95-940CEE0F9245}"/>
    <cellStyle name="40% - uthevingsfarge 5 4 2 4 2 3" xfId="4245" xr:uid="{D3C0BC78-ECBE-477F-8DF6-92E507E1F13D}"/>
    <cellStyle name="40% - uthevingsfarge 5 4 2 4 2 4" xfId="2649" xr:uid="{72A55001-EFAE-4FA7-8307-93003DD4DE28}"/>
    <cellStyle name="40% - uthevingsfarge 5 4 2 4 3" xfId="1209" xr:uid="{39085C84-51C8-47A2-92EE-1C3D67A3678A}"/>
    <cellStyle name="40% - uthevingsfarge 5 4 2 4 3 2" xfId="3205" xr:uid="{9F396448-1BCE-494B-AD99-B9E4638770B4}"/>
    <cellStyle name="40% - uthevingsfarge 5 4 2 4 4" xfId="1951" xr:uid="{F2F80814-E8C9-40C5-B5CF-12C1FE5CE278}"/>
    <cellStyle name="40% - uthevingsfarge 5 4 2 4 4 2" xfId="3898" xr:uid="{7BB81EC0-E297-466E-B793-F857BCB63DAB}"/>
    <cellStyle name="40% - uthevingsfarge 5 4 2 4 5" xfId="2301" xr:uid="{EF0B6DC0-F0DE-4493-8CF2-EFC0F420A182}"/>
    <cellStyle name="40% - uthevingsfarge 5 4 2 5" xfId="643" xr:uid="{12F4BB1E-111F-497D-B53B-F120AB3890D4}"/>
    <cellStyle name="40% - uthevingsfarge 5 4 2 5 2" xfId="1385" xr:uid="{4FE0B777-CF98-421F-86E5-C8765272DD1E}"/>
    <cellStyle name="40% - uthevingsfarge 5 4 2 5 2 2" xfId="3380" xr:uid="{2282C4A1-9F41-41CD-814D-2FA2DF271FB0}"/>
    <cellStyle name="40% - uthevingsfarge 5 4 2 5 3" xfId="4073" xr:uid="{61B5C0B6-772E-4797-B1DF-ABBADFBDFF4D}"/>
    <cellStyle name="40% - uthevingsfarge 5 4 2 5 4" xfId="2476" xr:uid="{C7FE6465-6F1F-4DA0-BFBB-26E16519416F}"/>
    <cellStyle name="40% - uthevingsfarge 5 4 2 6" xfId="1014" xr:uid="{3590B22A-0707-454D-9CBE-58DA1C50FE00}"/>
    <cellStyle name="40% - uthevingsfarge 5 4 2 6 2" xfId="2848" xr:uid="{DC501D74-6B25-4C5B-8D03-994831EAFB61}"/>
    <cellStyle name="40% - uthevingsfarge 5 4 2 7" xfId="1778" xr:uid="{1EF5D4B4-F9BA-4522-89E1-959E3B34AF53}"/>
    <cellStyle name="40% - uthevingsfarge 5 4 2 7 2" xfId="3033" xr:uid="{314B0919-FB26-4868-A38D-A737219E53D7}"/>
    <cellStyle name="40% - uthevingsfarge 5 4 2 8" xfId="3726" xr:uid="{2D9A65BD-C380-4043-9FBD-A01ACB0322AB}"/>
    <cellStyle name="40% - uthevingsfarge 5 4 2 9" xfId="2129" xr:uid="{95E0F122-039D-4156-B804-A038BE981C2B}"/>
    <cellStyle name="40% - uthevingsfarge 5 4 3" xfId="233" xr:uid="{AE527749-4B24-4DC1-9A85-8524E71E630B}"/>
    <cellStyle name="40% - uthevingsfarge 5 4 3 2" xfId="234" xr:uid="{A07F7D61-C9D7-4D74-8389-805353D86577}"/>
    <cellStyle name="40% - uthevingsfarge 5 4 3 2 2" xfId="468" xr:uid="{DE849115-CD48-4C90-A7B1-077CEA524645}"/>
    <cellStyle name="40% - uthevingsfarge 5 4 3 2 2 2" xfId="843" xr:uid="{4B41811B-33EB-4A3B-852C-E83001350EE2}"/>
    <cellStyle name="40% - uthevingsfarge 5 4 3 2 2 2 2" xfId="1585" xr:uid="{41094822-7566-4528-908B-7AC05D7EFEF3}"/>
    <cellStyle name="40% - uthevingsfarge 5 4 3 2 2 2 2 2" xfId="3557" xr:uid="{6C8516D1-8097-4D60-BF67-9AB805D4293E}"/>
    <cellStyle name="40% - uthevingsfarge 5 4 3 2 2 2 3" xfId="4250" xr:uid="{0EA82EA9-2540-4675-AE21-D7D88379054F}"/>
    <cellStyle name="40% - uthevingsfarge 5 4 3 2 2 2 4" xfId="2654" xr:uid="{00345E31-328E-4529-8372-D42BD91E3352}"/>
    <cellStyle name="40% - uthevingsfarge 5 4 3 2 2 3" xfId="1214" xr:uid="{7CD0EA48-BDA7-4F28-8D79-4DAE900EC003}"/>
    <cellStyle name="40% - uthevingsfarge 5 4 3 2 2 3 2" xfId="3210" xr:uid="{0D70CEDE-4E8E-40E5-A94B-9FA2D37B69A1}"/>
    <cellStyle name="40% - uthevingsfarge 5 4 3 2 2 4" xfId="1956" xr:uid="{C2B1150E-C134-44A2-9545-E2D0142843E7}"/>
    <cellStyle name="40% - uthevingsfarge 5 4 3 2 2 4 2" xfId="3903" xr:uid="{D489D6C0-BE01-4E60-816C-0A4DFBAB38A5}"/>
    <cellStyle name="40% - uthevingsfarge 5 4 3 2 2 5" xfId="2306" xr:uid="{8FFC27B9-CC3B-4D00-815C-1AACA47CA1D4}"/>
    <cellStyle name="40% - uthevingsfarge 5 4 3 2 3" xfId="648" xr:uid="{3072D3DB-E385-41CC-BF9F-A6D5A2A267C5}"/>
    <cellStyle name="40% - uthevingsfarge 5 4 3 2 3 2" xfId="1390" xr:uid="{C4B3E583-37BC-40CE-8866-9C5059EE6FAE}"/>
    <cellStyle name="40% - uthevingsfarge 5 4 3 2 3 2 2" xfId="3385" xr:uid="{D215B826-8B40-49DD-B690-88BB58850AC3}"/>
    <cellStyle name="40% - uthevingsfarge 5 4 3 2 3 3" xfId="4078" xr:uid="{0B9B575F-A387-4343-98F3-A3925CE7FA33}"/>
    <cellStyle name="40% - uthevingsfarge 5 4 3 2 3 4" xfId="2481" xr:uid="{D0915A12-AF9E-4885-A803-8C58347748A9}"/>
    <cellStyle name="40% - uthevingsfarge 5 4 3 2 4" xfId="1019" xr:uid="{F37690C3-171E-4577-B23D-FC33D8715E96}"/>
    <cellStyle name="40% - uthevingsfarge 5 4 3 2 4 2" xfId="2853" xr:uid="{26406EE9-D776-4DC8-8982-1225FC02D69A}"/>
    <cellStyle name="40% - uthevingsfarge 5 4 3 2 5" xfId="1783" xr:uid="{AAE06FA5-624A-4EC3-9248-595ED6ECA54E}"/>
    <cellStyle name="40% - uthevingsfarge 5 4 3 2 5 2" xfId="3038" xr:uid="{B3945ED7-17FD-4DFB-80F3-4791AC1F75C7}"/>
    <cellStyle name="40% - uthevingsfarge 5 4 3 2 6" xfId="3731" xr:uid="{E95BA4B3-7914-4D88-8699-0869F16232B3}"/>
    <cellStyle name="40% - uthevingsfarge 5 4 3 2 7" xfId="2134" xr:uid="{099CA4B2-694D-45D3-8FCA-1F932EAB3D16}"/>
    <cellStyle name="40% - uthevingsfarge 5 4 3 3" xfId="467" xr:uid="{1ADF566E-03F0-4BB1-9467-FF0A52880649}"/>
    <cellStyle name="40% - uthevingsfarge 5 4 3 3 2" xfId="842" xr:uid="{37CD631C-0D39-4EC9-AA1E-604878F4BEC3}"/>
    <cellStyle name="40% - uthevingsfarge 5 4 3 3 2 2" xfId="1584" xr:uid="{7E5C7D99-CD8C-4843-9402-0B39A4F3E135}"/>
    <cellStyle name="40% - uthevingsfarge 5 4 3 3 2 2 2" xfId="3556" xr:uid="{2F4937DF-A34D-46DA-AB70-D0B92F5F5961}"/>
    <cellStyle name="40% - uthevingsfarge 5 4 3 3 2 3" xfId="4249" xr:uid="{7ADD8E79-6D59-4BED-A47A-D2DCC8702AF5}"/>
    <cellStyle name="40% - uthevingsfarge 5 4 3 3 2 4" xfId="2653" xr:uid="{E74B30E1-DADE-4AC4-93A6-F3219D093EA8}"/>
    <cellStyle name="40% - uthevingsfarge 5 4 3 3 3" xfId="1213" xr:uid="{4853243F-C472-4A59-992A-BA165118642F}"/>
    <cellStyle name="40% - uthevingsfarge 5 4 3 3 3 2" xfId="3209" xr:uid="{1517144E-5EEA-44E0-B30F-57D5C14C9A93}"/>
    <cellStyle name="40% - uthevingsfarge 5 4 3 3 4" xfId="1955" xr:uid="{391E0610-D381-495B-8165-B2EC419D4B20}"/>
    <cellStyle name="40% - uthevingsfarge 5 4 3 3 4 2" xfId="3902" xr:uid="{B5960F2C-070A-4767-987D-9E517D1E0C92}"/>
    <cellStyle name="40% - uthevingsfarge 5 4 3 3 5" xfId="2305" xr:uid="{FFE436E6-3665-4C5B-ADE9-9455A0F5DCA0}"/>
    <cellStyle name="40% - uthevingsfarge 5 4 3 4" xfId="647" xr:uid="{0FFBC2F6-1BDA-4000-B45A-06A493F43822}"/>
    <cellStyle name="40% - uthevingsfarge 5 4 3 4 2" xfId="1389" xr:uid="{923C883E-A15F-4516-BB46-3D61947E513F}"/>
    <cellStyle name="40% - uthevingsfarge 5 4 3 4 2 2" xfId="3384" xr:uid="{5E54745C-673F-4155-83E2-FB96CCE7AC95}"/>
    <cellStyle name="40% - uthevingsfarge 5 4 3 4 3" xfId="4077" xr:uid="{F86A3A9A-8F5E-400D-AA00-7E7773766C90}"/>
    <cellStyle name="40% - uthevingsfarge 5 4 3 4 4" xfId="2480" xr:uid="{E7D045C4-7530-4005-A7BD-9940EA057218}"/>
    <cellStyle name="40% - uthevingsfarge 5 4 3 5" xfId="1018" xr:uid="{1B4C6858-C2A3-4F93-B857-2AF95E6D984D}"/>
    <cellStyle name="40% - uthevingsfarge 5 4 3 5 2" xfId="2852" xr:uid="{F3F19339-247F-4ABB-BFCF-1B47DF89EFFD}"/>
    <cellStyle name="40% - uthevingsfarge 5 4 3 6" xfId="1782" xr:uid="{CEB0F764-C34D-49D5-A14B-2D658DB6BEE0}"/>
    <cellStyle name="40% - uthevingsfarge 5 4 3 6 2" xfId="3037" xr:uid="{2CDB8B63-9545-4B4B-A101-613D16C391D3}"/>
    <cellStyle name="40% - uthevingsfarge 5 4 3 7" xfId="3730" xr:uid="{DF30D83F-C504-4FEB-BB54-DEE78C5DF24E}"/>
    <cellStyle name="40% - uthevingsfarge 5 4 3 8" xfId="2133" xr:uid="{2429C3CC-39D7-4C83-891F-C141AE11B5C1}"/>
    <cellStyle name="40% - uthevingsfarge 5 4 4" xfId="235" xr:uid="{AA8D4319-9B93-49FE-9948-4196C05CC380}"/>
    <cellStyle name="40% - uthevingsfarge 5 4 4 2" xfId="469" xr:uid="{C475FAFE-5D24-48B3-B2D2-9D6F991DAA4D}"/>
    <cellStyle name="40% - uthevingsfarge 5 4 4 2 2" xfId="844" xr:uid="{5D95F16F-B667-4041-939C-80A790AFC74E}"/>
    <cellStyle name="40% - uthevingsfarge 5 4 4 2 2 2" xfId="1586" xr:uid="{9DFF1898-C2A9-4003-8E3B-1431B02973D8}"/>
    <cellStyle name="40% - uthevingsfarge 5 4 4 2 2 2 2" xfId="3558" xr:uid="{0BD86C3E-CF82-4C92-9707-BE48F9011EB4}"/>
    <cellStyle name="40% - uthevingsfarge 5 4 4 2 2 3" xfId="4251" xr:uid="{A355C07A-2E30-43C7-ABE9-8CAD0C066406}"/>
    <cellStyle name="40% - uthevingsfarge 5 4 4 2 2 4" xfId="2655" xr:uid="{8261A00F-B7A8-496E-A39B-929D91BD7964}"/>
    <cellStyle name="40% - uthevingsfarge 5 4 4 2 3" xfId="1215" xr:uid="{E846CBA4-F948-4B01-B0DD-F3627EA396F3}"/>
    <cellStyle name="40% - uthevingsfarge 5 4 4 2 3 2" xfId="3211" xr:uid="{A8B04D48-CCB9-47BE-B105-B26648FD171F}"/>
    <cellStyle name="40% - uthevingsfarge 5 4 4 2 4" xfId="1957" xr:uid="{3F4249C8-1BCD-4E0A-A2B1-78B6B3C2698E}"/>
    <cellStyle name="40% - uthevingsfarge 5 4 4 2 4 2" xfId="3904" xr:uid="{9A7601C6-08C6-4A76-9E68-0A6E39F34C99}"/>
    <cellStyle name="40% - uthevingsfarge 5 4 4 2 5" xfId="2307" xr:uid="{B8D3D3B5-5F1A-43E3-A983-0ECED4654405}"/>
    <cellStyle name="40% - uthevingsfarge 5 4 4 3" xfId="649" xr:uid="{F1F4B5B2-2931-410E-A40E-39A53609F4F0}"/>
    <cellStyle name="40% - uthevingsfarge 5 4 4 3 2" xfId="1391" xr:uid="{EA42598E-A7E4-4DEE-A81B-4DF4FC555E32}"/>
    <cellStyle name="40% - uthevingsfarge 5 4 4 3 2 2" xfId="3386" xr:uid="{99453A14-0151-4120-89B9-C07AA790252E}"/>
    <cellStyle name="40% - uthevingsfarge 5 4 4 3 3" xfId="4079" xr:uid="{D25C9F37-9DA0-43E8-9882-22FF5586B313}"/>
    <cellStyle name="40% - uthevingsfarge 5 4 4 3 4" xfId="2482" xr:uid="{D1146DD6-8D52-496E-99E9-D3069C0807CE}"/>
    <cellStyle name="40% - uthevingsfarge 5 4 4 4" xfId="1020" xr:uid="{4CFD0278-D1B6-44C0-A204-F45F6E1BBA87}"/>
    <cellStyle name="40% - uthevingsfarge 5 4 4 4 2" xfId="2854" xr:uid="{348A04F6-6E34-4027-AF4E-92AAA83111D1}"/>
    <cellStyle name="40% - uthevingsfarge 5 4 4 5" xfId="1784" xr:uid="{3A2B3FB9-C682-4CEF-B384-FCA948B1774C}"/>
    <cellStyle name="40% - uthevingsfarge 5 4 4 5 2" xfId="3039" xr:uid="{347B08BB-FD9E-4374-8FE4-A420C8B61986}"/>
    <cellStyle name="40% - uthevingsfarge 5 4 4 6" xfId="3732" xr:uid="{2BC7E952-5ADE-4CC6-B5C6-C2EBEBFB8547}"/>
    <cellStyle name="40% - uthevingsfarge 5 4 4 7" xfId="2135" xr:uid="{B3F7445C-CE19-4197-819A-707F26DDB914}"/>
    <cellStyle name="40% - uthevingsfarge 5 4 5" xfId="462" xr:uid="{C368BC27-DB4A-41A6-9FAD-77ED5FDD063A}"/>
    <cellStyle name="40% - uthevingsfarge 5 4 5 2" xfId="837" xr:uid="{715C37A9-508C-46B1-A0A5-4BFB9DC57F0F}"/>
    <cellStyle name="40% - uthevingsfarge 5 4 5 2 2" xfId="1579" xr:uid="{9357FBC0-6FA9-4F5D-9DF1-8B2F36849452}"/>
    <cellStyle name="40% - uthevingsfarge 5 4 5 2 2 2" xfId="3551" xr:uid="{8805CD5C-59D5-498D-9225-1E8284EE04B7}"/>
    <cellStyle name="40% - uthevingsfarge 5 4 5 2 3" xfId="4244" xr:uid="{03E4B101-4B56-48BD-8D16-88301B20FA5A}"/>
    <cellStyle name="40% - uthevingsfarge 5 4 5 2 4" xfId="2648" xr:uid="{1C76474F-D83B-432A-9ED5-436BBA200C32}"/>
    <cellStyle name="40% - uthevingsfarge 5 4 5 3" xfId="1208" xr:uid="{30A767F7-69A4-458F-B910-8724EFE9ED99}"/>
    <cellStyle name="40% - uthevingsfarge 5 4 5 3 2" xfId="3204" xr:uid="{D774E98C-0C00-4110-ADCE-CE6B938F91ED}"/>
    <cellStyle name="40% - uthevingsfarge 5 4 5 4" xfId="1950" xr:uid="{E4446177-D22A-4158-BF95-584C488A9864}"/>
    <cellStyle name="40% - uthevingsfarge 5 4 5 4 2" xfId="3897" xr:uid="{8AE693F1-A9C4-4588-87DE-D0CEFB33BA8D}"/>
    <cellStyle name="40% - uthevingsfarge 5 4 5 5" xfId="2300" xr:uid="{1A6DCEFF-76F9-45F4-B996-348A9E8227CD}"/>
    <cellStyle name="40% - uthevingsfarge 5 4 6" xfId="642" xr:uid="{D1283248-E27C-41B1-B1E9-5362430FAAAC}"/>
    <cellStyle name="40% - uthevingsfarge 5 4 6 2" xfId="1384" xr:uid="{A0669AFD-3432-4640-8D57-7C8C346A7E85}"/>
    <cellStyle name="40% - uthevingsfarge 5 4 6 2 2" xfId="3379" xr:uid="{8609A344-A3EB-466D-916F-9828608A2F54}"/>
    <cellStyle name="40% - uthevingsfarge 5 4 6 3" xfId="4072" xr:uid="{1D73D89C-72FC-4C92-B34D-6D6AA83BE8C1}"/>
    <cellStyle name="40% - uthevingsfarge 5 4 6 4" xfId="2475" xr:uid="{3DECF985-32E6-4ADB-85AB-F01739B3A020}"/>
    <cellStyle name="40% - uthevingsfarge 5 4 7" xfId="1013" xr:uid="{DCD22A1D-EABE-4E8A-989B-58A964B412DA}"/>
    <cellStyle name="40% - uthevingsfarge 5 4 7 2" xfId="2847" xr:uid="{FFF46316-7003-4094-BB46-0504F3CBB4E8}"/>
    <cellStyle name="40% - uthevingsfarge 5 4 8" xfId="1777" xr:uid="{B512A796-B44C-475F-B14B-2223DBAF95FB}"/>
    <cellStyle name="40% - uthevingsfarge 5 4 8 2" xfId="3032" xr:uid="{16F2446C-EBC7-4BC3-8A92-687074853DD2}"/>
    <cellStyle name="40% - uthevingsfarge 5 4 9" xfId="3725" xr:uid="{7450379D-56EE-4170-B84F-5600FE6B7D66}"/>
    <cellStyle name="40% - uthevingsfarge 6 2" xfId="236" xr:uid="{B7C2B43A-2A3C-49B5-A7C8-0E27D8D43F8E}"/>
    <cellStyle name="60% - Accent1" xfId="63" xr:uid="{13A32371-60B6-4663-A6B4-558492B83994}"/>
    <cellStyle name="60% - Accent2" xfId="64" xr:uid="{707A7E7F-DA33-4F7C-9153-EFE7914F68EA}"/>
    <cellStyle name="60% - Accent3" xfId="65" xr:uid="{22116C8C-0069-4060-AAAF-AE7BB991A412}"/>
    <cellStyle name="60% - Accent4" xfId="66" xr:uid="{2E4DEE1D-2384-4660-9076-3DDA9E0BFF89}"/>
    <cellStyle name="60% - Accent5" xfId="67" xr:uid="{1E76BCFC-0A79-4B99-9A63-5A236106F099}"/>
    <cellStyle name="60% - Accent6" xfId="68" xr:uid="{D99EBE1A-F5D2-48AC-AC4A-56851CA93B69}"/>
    <cellStyle name="60% - uthevingsfarge 1 2" xfId="237" xr:uid="{636372E4-704F-4EF5-A231-F32EF639C07A}"/>
    <cellStyle name="60% - uthevingsfarge 2 2" xfId="238" xr:uid="{165B40B9-EF6B-42C2-A5A5-96F275A9388A}"/>
    <cellStyle name="60% - uthevingsfarge 3 2" xfId="239" xr:uid="{09CFFF78-BA46-4B5F-B7E5-B8EA520ADB30}"/>
    <cellStyle name="60% - uthevingsfarge 4 2" xfId="240" xr:uid="{D475EEA6-008F-4DFB-B446-7FBE1463A4BB}"/>
    <cellStyle name="60% - uthevingsfarge 5 2" xfId="241" xr:uid="{86D4C15B-A25A-446D-8423-2CE1329CCC0A}"/>
    <cellStyle name="60% - uthevingsfarge 6 2" xfId="242" xr:uid="{30557406-F0C7-4327-A674-5364E46B85F8}"/>
    <cellStyle name="Accent1" xfId="69" xr:uid="{04550438-401E-40B7-AF22-1446CE027D92}"/>
    <cellStyle name="Accent2" xfId="70" xr:uid="{6C3276A2-E457-4441-85B6-6F0566A1FBCB}"/>
    <cellStyle name="Accent3" xfId="71" xr:uid="{0279DFDD-2AA3-4E6F-9C2E-E4B8FE5430B3}"/>
    <cellStyle name="Accent4" xfId="72" xr:uid="{228B3378-D025-4B8B-8AB5-B95DA1F6B1B8}"/>
    <cellStyle name="Accent5" xfId="29" xr:uid="{73E97429-33CF-4349-BC37-CF6CC96C2AF0}"/>
    <cellStyle name="Accent6" xfId="73" xr:uid="{334D12B4-766C-4D75-90D1-1C1D1FC6A251}"/>
    <cellStyle name="Bad" xfId="74" xr:uid="{B4D1F656-50FF-40FC-8F92-078237257FF7}"/>
    <cellStyle name="Beregning 2" xfId="243" xr:uid="{C046DB38-541D-48D5-964A-53DF33ADC517}"/>
    <cellStyle name="Beregning 2 2" xfId="470" xr:uid="{E5C7003C-1DB8-4BA6-9763-568A5BBD6068}"/>
    <cellStyle name="Beregning 2 2 2" xfId="4303" xr:uid="{BC71439F-E23D-47EF-A85B-E5848C8EBAF4}"/>
    <cellStyle name="Beregning 2 3" xfId="2907" xr:uid="{624325B9-E44F-40F5-92D5-EC8AC557A993}"/>
    <cellStyle name="Beregning 2 3 2" xfId="4302" xr:uid="{D6379152-0826-4B67-8CFB-6155FFFAE8F2}"/>
    <cellStyle name="Calculation" xfId="75" xr:uid="{1A3040BB-393C-44BC-A059-1C105C6E4DBE}"/>
    <cellStyle name="Check Cell" xfId="76" xr:uid="{7C2C8457-C7B2-4EF7-9BFA-D9514E3C24DE}"/>
    <cellStyle name="Comma 13" xfId="2900" xr:uid="{EB315435-60C1-47E6-9125-AA12889ACEE6}"/>
    <cellStyle name="Comma 13 2" xfId="4409" xr:uid="{271EF89C-9B1A-46BF-9CF6-66D2CFB91E9B}"/>
    <cellStyle name="Comma 13 3" xfId="4524" xr:uid="{9868240B-1306-402B-9665-D57CEFA3902C}"/>
    <cellStyle name="Comma 13 4" xfId="4643" xr:uid="{BC8099A4-C5DA-42DE-9FAD-7D05AE1B4FA2}"/>
    <cellStyle name="Comma 13 5" xfId="4758" xr:uid="{317AC029-E243-454A-A767-16D4D72904B4}"/>
    <cellStyle name="Comma 13 6" xfId="4873" xr:uid="{018466C3-48EB-43BC-AB64-4B13C98FB0F2}"/>
    <cellStyle name="Comma 2" xfId="77" xr:uid="{F84A9779-5AA0-47A4-B955-80F01CA7A08A}"/>
    <cellStyle name="Comma 2 2" xfId="93" xr:uid="{0FF1170B-55C8-463E-8B48-8EC142C1F5CE}"/>
    <cellStyle name="Comma 2 2 2" xfId="355" xr:uid="{8EDCDDC9-36CF-45E8-91E3-801C5BBE7686}"/>
    <cellStyle name="Comma 2 2 2 2" xfId="736" xr:uid="{BDF9B67D-EA3D-4764-BC7F-976968928585}"/>
    <cellStyle name="Comma 2 2 2 2 2" xfId="1478" xr:uid="{7C36AF87-64B1-4EA2-ACAA-56389DCA2F51}"/>
    <cellStyle name="Comma 2 2 2 3" xfId="1107" xr:uid="{2138B8E0-062F-4BD0-B218-E3DA01BA5189}"/>
    <cellStyle name="Comma 2 2 3" xfId="1676" xr:uid="{F972280E-7BE8-40C7-9363-A3FD2106631C}"/>
    <cellStyle name="Comma 2 2 3 2" xfId="2745" xr:uid="{7BCDB49F-A8F6-4F60-822F-526294E087C9}"/>
    <cellStyle name="Comma 2 2 3 2 2" xfId="4392" xr:uid="{9EF431EA-64F2-4199-ACC0-C67CBAE861AD}"/>
    <cellStyle name="Comma 2 2 3 2 3" xfId="4507" xr:uid="{F16B70EE-21E1-45C0-9FC6-9F34549437C0}"/>
    <cellStyle name="Comma 2 2 3 2 4" xfId="4626" xr:uid="{3F228D44-114E-4D5A-9A9D-3B8E6293C4B1}"/>
    <cellStyle name="Comma 2 2 3 2 5" xfId="4741" xr:uid="{5270E01E-4A04-47B1-9B28-74B29239E707}"/>
    <cellStyle name="Comma 2 2 3 2 6" xfId="4856" xr:uid="{74798437-C69F-4006-9F1E-7A385B445B61}"/>
    <cellStyle name="Comma 2 2 3 3" xfId="4354" xr:uid="{16B06448-D13C-4C9E-84CA-5C5A9F8111DB}"/>
    <cellStyle name="Comma 2 2 3 4" xfId="4469" xr:uid="{B0D23A87-E64B-4F89-8EB0-86C8721D0829}"/>
    <cellStyle name="Comma 2 2 3 5" xfId="4588" xr:uid="{B6A68511-C00C-49BC-9BC8-42862A02D16E}"/>
    <cellStyle name="Comma 2 2 3 6" xfId="4703" xr:uid="{1BD7D641-61F3-4E31-B8AF-792D87FA7635}"/>
    <cellStyle name="Comma 2 2 3 7" xfId="4818" xr:uid="{6310F41C-A28B-4F3E-95C4-EA8A272B71ED}"/>
    <cellStyle name="Comma 2 2 4" xfId="4323" xr:uid="{56310215-1480-47ED-8B1D-EAB53F2A6D47}"/>
    <cellStyle name="Comma 2 2 5" xfId="4438" xr:uid="{60CC1118-13D2-4E80-A0E9-85A738CE09D2}"/>
    <cellStyle name="Comma 2 2 6" xfId="4557" xr:uid="{D99F1CFB-A22D-4323-A0AE-23A70FADFD88}"/>
    <cellStyle name="Comma 2 2 7" xfId="4672" xr:uid="{C12E6A71-A01B-4AB4-A3E0-6E7FEF62A2A0}"/>
    <cellStyle name="Comma 2 2 8" xfId="4787" xr:uid="{D023AA93-B533-433F-B936-4BD20AC9330F}"/>
    <cellStyle name="Comma 2 3" xfId="353" xr:uid="{62C15540-77C8-454A-BA64-4322115CEDD6}"/>
    <cellStyle name="Comma 2 3 2" xfId="734" xr:uid="{5A287B99-2807-4A81-BE1C-CC8C70DEF3B1}"/>
    <cellStyle name="Comma 2 3 2 2" xfId="1476" xr:uid="{A654C16D-D3D9-4474-A3E2-077E9C902FFD}"/>
    <cellStyle name="Comma 2 3 3" xfId="1105" xr:uid="{3ED6AEE3-672E-452C-8ED0-181686A69490}"/>
    <cellStyle name="Comma 2 4" xfId="1674" xr:uid="{6AB83732-DA3F-472F-A585-4E34938DC58A}"/>
    <cellStyle name="Comma 2 4 2" xfId="2743" xr:uid="{216D02AD-7934-44BC-91CA-707096305755}"/>
    <cellStyle name="Comma 2 4 2 2" xfId="4391" xr:uid="{9BC1EB9C-C549-4D16-878E-2E876F67D888}"/>
    <cellStyle name="Comma 2 4 2 3" xfId="4506" xr:uid="{BEF576C8-AFC8-4E0E-815F-688CA9EC385D}"/>
    <cellStyle name="Comma 2 4 2 4" xfId="4625" xr:uid="{893FDEF6-DF32-4CAD-A716-F63E64AED5BC}"/>
    <cellStyle name="Comma 2 4 2 5" xfId="4740" xr:uid="{CD6E1FB8-11D5-479F-B741-E595BBBEF399}"/>
    <cellStyle name="Comma 2 4 2 6" xfId="4855" xr:uid="{9CE7501C-D170-47F6-8B77-860B7A772E62}"/>
    <cellStyle name="Comma 2 4 3" xfId="4353" xr:uid="{F3B6178D-82CF-45F4-B515-C6FA1D0128CC}"/>
    <cellStyle name="Comma 2 4 4" xfId="4468" xr:uid="{DDCCC20E-157B-4537-A9B6-08B992689929}"/>
    <cellStyle name="Comma 2 4 5" xfId="4587" xr:uid="{63023D21-D68E-430A-BEBE-250C82A4B22D}"/>
    <cellStyle name="Comma 2 4 6" xfId="4702" xr:uid="{15CFEC7B-FA76-496A-8AD0-F141A31E6164}"/>
    <cellStyle name="Comma 2 4 7" xfId="4817" xr:uid="{219547A8-6338-4CC8-9F95-DD35EF9BC266}"/>
    <cellStyle name="Comma 2 5" xfId="4322" xr:uid="{99DB37C2-81FB-418D-B9AC-3DD99377D0BD}"/>
    <cellStyle name="Comma 2 6" xfId="4437" xr:uid="{5F4255BD-00D8-47CB-88BA-F65345EE2BD4}"/>
    <cellStyle name="Comma 2 7" xfId="4556" xr:uid="{AFB1A725-D057-48A9-BE31-2D1D6A812AE6}"/>
    <cellStyle name="Comma 2 8" xfId="4671" xr:uid="{56257B84-F846-4F8F-B0F9-E0F61C772E0C}"/>
    <cellStyle name="Comma 2 9" xfId="4786" xr:uid="{AE4007AE-C1D7-463E-B3E9-FE8E2393D7BA}"/>
    <cellStyle name="Comma 2_Kontantstrøm-direkte" xfId="92" xr:uid="{F559F023-4B9B-448C-93BB-28AB765DD0D9}"/>
    <cellStyle name="Comma 3" xfId="1631" xr:uid="{5B603C22-3B48-4109-ACFB-D3B5029E65B3}"/>
    <cellStyle name="Comma 3 2" xfId="2699" xr:uid="{9B292F1A-00BF-4017-8044-28BF890E2D09}"/>
    <cellStyle name="Comma 3 2 2" xfId="4378" xr:uid="{76090708-215C-46E0-BB63-B0283FE1CE8D}"/>
    <cellStyle name="Comma 3 2 3" xfId="4493" xr:uid="{7493994D-5C8A-44B9-A0D3-D613BE77C5A8}"/>
    <cellStyle name="Comma 3 2 4" xfId="4612" xr:uid="{CBE73E4A-1CC6-4170-9327-2B1BA3DC4695}"/>
    <cellStyle name="Comma 3 2 5" xfId="4727" xr:uid="{8E0BD7CA-EE43-4216-AE98-D0AF2908DE58}"/>
    <cellStyle name="Comma 3 2 6" xfId="4842" xr:uid="{9C0C3FF1-8760-48AD-A5BF-FFA9D33A66ED}"/>
    <cellStyle name="Comma 3 3" xfId="4340" xr:uid="{890540AE-F540-4B64-9C4F-DE7F3D97D913}"/>
    <cellStyle name="Comma 3 4" xfId="4455" xr:uid="{16064F8A-B4A4-4208-A7BB-59B8C4E44C46}"/>
    <cellStyle name="Comma 3 5" xfId="4574" xr:uid="{49B3F045-DB57-4F3B-A3BD-6D7D7A3F5F65}"/>
    <cellStyle name="Comma 3 6" xfId="4689" xr:uid="{770DA9DE-CD23-451A-987D-780C18E685E0}"/>
    <cellStyle name="Comma 3 7" xfId="4804" xr:uid="{0A691E50-08B4-4FBE-808A-5466EC8333A2}"/>
    <cellStyle name="Dårlig 2" xfId="244" xr:uid="{DD61770F-9E0A-47C0-8438-BBBD70782581}"/>
    <cellStyle name="Explanatory Text" xfId="78" xr:uid="{74B9D4ED-5E39-4248-A3F3-09A847F4BD91}"/>
    <cellStyle name="Forklarende tekst 2" xfId="245" xr:uid="{F27477F4-CD90-46C0-9681-0643B4481F7D}"/>
    <cellStyle name="God 2" xfId="246" xr:uid="{54FF9ACF-57B7-4E7F-B21A-33BB0ECB1DC6}"/>
    <cellStyle name="Good" xfId="79" xr:uid="{BCE3A1B5-810C-409A-A7CA-EACBDBA55367}"/>
    <cellStyle name="Heading 1" xfId="80" xr:uid="{66703AFF-B395-445F-9E0E-0B6C8E8D06EB}"/>
    <cellStyle name="Heading 2" xfId="81" xr:uid="{E040BF48-1A4F-411A-8DC8-3FDB88429071}"/>
    <cellStyle name="Heading 3" xfId="82" xr:uid="{53B6B39B-F47F-495E-A930-A38F812A75EC}"/>
    <cellStyle name="Heading 4" xfId="83" xr:uid="{5AFB6D18-EDEB-4A7F-8F18-7C5A72B7ECF3}"/>
    <cellStyle name="Inndata 2" xfId="247" xr:uid="{F60BFDBA-2141-406C-972A-56271DFBC0FA}"/>
    <cellStyle name="Inndata 2 2" xfId="471" xr:uid="{5D884C4A-D1C4-426F-B564-5966FD7C0C7B}"/>
    <cellStyle name="Inndata 2 2 2" xfId="4297" xr:uid="{636E1327-9929-408C-A8D4-8E8B1A2FC5D3}"/>
    <cellStyle name="Inndata 2 3" xfId="2902" xr:uid="{A8E44C98-AFC5-42B2-8044-D434CD0A9260}"/>
    <cellStyle name="Inndata 2 3 2" xfId="4305" xr:uid="{8C8618E3-D885-40BD-9396-B1F3F3953479}"/>
    <cellStyle name="Input" xfId="84" xr:uid="{7DA329C4-62E1-4723-95DD-6FF9ADA11AFC}"/>
    <cellStyle name="Koblet celle 2" xfId="248" xr:uid="{9CC74D8E-54F9-492E-B589-C43FEB5652A2}"/>
    <cellStyle name="Komma 10" xfId="3" xr:uid="{BE13301F-0B87-489B-BA0D-3480952F1C58}"/>
    <cellStyle name="Komma 2" xfId="4" xr:uid="{72EF53B5-6C25-4E7B-B13A-6F587047D796}"/>
    <cellStyle name="Komma 2 2" xfId="10" xr:uid="{5400D21D-FF4E-4472-AE82-97C74B2F0717}"/>
    <cellStyle name="Komma 2 2 2" xfId="94" xr:uid="{00A1CD9C-0C90-469C-8EAD-4099B75644FE}"/>
    <cellStyle name="Komma 2 2 2 2" xfId="356" xr:uid="{6D2C932B-6E6B-47D7-A002-15C3BC071CD7}"/>
    <cellStyle name="Komma 2 2 2 2 2" xfId="737" xr:uid="{BB2591AB-E289-45F1-A5F1-368F7291103D}"/>
    <cellStyle name="Komma 2 2 2 2 2 2" xfId="1479" xr:uid="{71EECB68-09B5-4BE5-84B6-981BC93EE99A}"/>
    <cellStyle name="Komma 2 2 2 2 3" xfId="1108" xr:uid="{630766B2-5434-47D1-8CF5-A2F3D960DF87}"/>
    <cellStyle name="Komma 2 2 2 3" xfId="1677" xr:uid="{273E453B-9A35-4EB5-B9F3-6F4009D54F99}"/>
    <cellStyle name="Komma 2 2 2 3 2" xfId="2746" xr:uid="{7CC5B93D-98E8-4C6A-B0BD-FC9E594A783D}"/>
    <cellStyle name="Komma 2 2 2 3 2 2" xfId="4393" xr:uid="{AF20711A-2A31-4010-A02B-3C49DE40A806}"/>
    <cellStyle name="Komma 2 2 2 3 2 3" xfId="4508" xr:uid="{3C06B438-23DC-48BF-8830-2B47FB0B5FB9}"/>
    <cellStyle name="Komma 2 2 2 3 2 4" xfId="4627" xr:uid="{CC1EAE0D-81B8-47E1-807E-F4F638FFDD60}"/>
    <cellStyle name="Komma 2 2 2 3 2 5" xfId="4742" xr:uid="{90491499-ADBC-4AC4-98B1-2ED807B28F18}"/>
    <cellStyle name="Komma 2 2 2 3 2 6" xfId="4857" xr:uid="{A9D60BAA-A31F-4C1F-8F68-4A442290B298}"/>
    <cellStyle name="Komma 2 2 2 3 3" xfId="4355" xr:uid="{0ECA5591-BED9-4C59-AE9A-0C96859591A4}"/>
    <cellStyle name="Komma 2 2 2 3 4" xfId="4470" xr:uid="{AE332977-2C1B-4B97-8122-F80DDF55C19B}"/>
    <cellStyle name="Komma 2 2 2 3 5" xfId="4589" xr:uid="{4EE257F2-621F-48E5-BF23-0F39D7A1811B}"/>
    <cellStyle name="Komma 2 2 2 3 6" xfId="4704" xr:uid="{694CB2A3-4A4D-4233-B357-23B1917A7EB7}"/>
    <cellStyle name="Komma 2 2 2 3 7" xfId="4819" xr:uid="{E626A22F-A1A9-4656-8BCC-832453680CF9}"/>
    <cellStyle name="Komma 2 2 2 4" xfId="4324" xr:uid="{C0DCEC2C-2B31-482E-8E01-14C1FC65B6A8}"/>
    <cellStyle name="Komma 2 2 2 5" xfId="4439" xr:uid="{4DFA395F-D56F-403C-9CF2-24F39EE6BA2F}"/>
    <cellStyle name="Komma 2 2 2 6" xfId="4558" xr:uid="{E615D7EC-BECA-4E2F-8624-AA180E6D70E4}"/>
    <cellStyle name="Komma 2 2 2 7" xfId="4673" xr:uid="{BE9A95AC-D6E9-4C05-80A2-E865AA925998}"/>
    <cellStyle name="Komma 2 2 2 8" xfId="4788" xr:uid="{AB3A20E3-9E54-4EF6-A49D-F8638E316862}"/>
    <cellStyle name="Komma 2 2 3" xfId="313" xr:uid="{2507ABCC-0999-481A-8302-46FE443DB309}"/>
    <cellStyle name="Komma 2 2 3 2" xfId="694" xr:uid="{ACB86591-37E3-4A59-906C-78E7753A01F7}"/>
    <cellStyle name="Komma 2 2 3 2 2" xfId="1436" xr:uid="{E2F95121-CCCC-4A94-9E39-5CE7CC3D2ABF}"/>
    <cellStyle name="Komma 2 2 3 3" xfId="1065" xr:uid="{32874816-73CE-40DB-89A6-A169B2629B06}"/>
    <cellStyle name="Komma 2 2 4" xfId="1634" xr:uid="{A44D16B1-6C52-4C05-B980-B532CA304431}"/>
    <cellStyle name="Komma 2 2 4 2" xfId="2702" xr:uid="{17C4F713-3756-4B1C-A010-6D65FF7C2E20}"/>
    <cellStyle name="Komma 2 2 4 2 2" xfId="4381" xr:uid="{DBB004A8-4605-41FD-A6C4-2052EB12172B}"/>
    <cellStyle name="Komma 2 2 4 2 3" xfId="4496" xr:uid="{40EAE96B-DCF9-4502-AFF1-5A7AE21B132D}"/>
    <cellStyle name="Komma 2 2 4 2 4" xfId="4615" xr:uid="{8794B277-EC7A-4BD8-8A78-2236BF23EB1F}"/>
    <cellStyle name="Komma 2 2 4 2 5" xfId="4730" xr:uid="{A034358B-BBEC-4CF4-A64E-60605246A0D2}"/>
    <cellStyle name="Komma 2 2 4 2 6" xfId="4845" xr:uid="{769F6180-7D26-45BB-BF11-72C208752EC4}"/>
    <cellStyle name="Komma 2 2 4 3" xfId="4343" xr:uid="{D2ABD711-A5C8-40B2-8E8F-2CA2F58BBC1F}"/>
    <cellStyle name="Komma 2 2 4 4" xfId="4458" xr:uid="{95722121-4626-4D01-9A6D-743C9D286FB6}"/>
    <cellStyle name="Komma 2 2 4 5" xfId="4577" xr:uid="{F17872D8-B170-427F-8BF9-8E8A209A1567}"/>
    <cellStyle name="Komma 2 2 4 6" xfId="4692" xr:uid="{0F33B7BE-6674-4969-9E0D-05F865424179}"/>
    <cellStyle name="Komma 2 2 4 7" xfId="4807" xr:uid="{AC598302-2A5E-4A34-B671-7F95E9B3DA04}"/>
    <cellStyle name="Komma 2 2 5" xfId="18" xr:uid="{57D570DF-E344-4D7A-B4EB-4F9D46E93024}"/>
    <cellStyle name="Komma 2 2 5 2" xfId="4312" xr:uid="{505C8818-4ECF-4915-AFD1-556C3042F5F8}"/>
    <cellStyle name="Komma 2 2 5 3" xfId="4427" xr:uid="{E321C451-76F8-42B3-B184-FED516E9A8BC}"/>
    <cellStyle name="Komma 2 2 5 4" xfId="4546" xr:uid="{6C049045-BC8D-4CE4-84C1-AB0DF0936DBF}"/>
    <cellStyle name="Komma 2 2 5 5" xfId="4661" xr:uid="{CB3A4377-AEBA-4B91-99BB-E4C2C3540E4A}"/>
    <cellStyle name="Komma 2 2 5 6" xfId="4776" xr:uid="{0E4F5810-3C16-4958-A757-22F544676CA9}"/>
    <cellStyle name="Komma 2 3" xfId="95" xr:uid="{2C52A7EB-965B-46A2-98BA-7150FE5AA618}"/>
    <cellStyle name="Komma 2 3 2" xfId="357" xr:uid="{44E3CF2C-E80E-438D-8529-55A7B42C8E7F}"/>
    <cellStyle name="Komma 2 3 2 2" xfId="738" xr:uid="{527D1FF7-106C-4C90-83FB-821A318AFD65}"/>
    <cellStyle name="Komma 2 3 2 2 2" xfId="1480" xr:uid="{C089442A-4394-4923-85FF-C7CB9498AD6F}"/>
    <cellStyle name="Komma 2 3 2 3" xfId="1109" xr:uid="{F51E858A-75C4-4245-AC8E-F6F79E680BA0}"/>
    <cellStyle name="Komma 2 3 3" xfId="1678" xr:uid="{55A7C73A-C6BF-4413-A34B-EAEE93D8AFD4}"/>
    <cellStyle name="Komma 2 3 3 2" xfId="2747" xr:uid="{D356AF70-276F-4A3C-B42C-6BB4535D8154}"/>
    <cellStyle name="Komma 2 3 3 2 2" xfId="4394" xr:uid="{92AE6765-A5EE-43E8-ADED-9821A78936B2}"/>
    <cellStyle name="Komma 2 3 3 2 3" xfId="4509" xr:uid="{65EA6CD7-448F-4477-8754-8CECCE5A6714}"/>
    <cellStyle name="Komma 2 3 3 2 4" xfId="4628" xr:uid="{185FCFFD-0CA4-4609-882A-2666598F080E}"/>
    <cellStyle name="Komma 2 3 3 2 5" xfId="4743" xr:uid="{9998A200-DB17-40C0-BB80-A6E8D33B00CD}"/>
    <cellStyle name="Komma 2 3 3 2 6" xfId="4858" xr:uid="{AFB2B826-0030-4330-A39B-F1742C96C8B8}"/>
    <cellStyle name="Komma 2 3 3 3" xfId="4356" xr:uid="{4F8CB895-CE67-41F8-8063-ADAC6B162C0D}"/>
    <cellStyle name="Komma 2 3 3 4" xfId="4471" xr:uid="{49C0175B-E5E9-40B4-B4BA-92663F5FAE4A}"/>
    <cellStyle name="Komma 2 3 3 5" xfId="4590" xr:uid="{2FCABECF-011E-4C78-AEE3-5ACBE57D7D5A}"/>
    <cellStyle name="Komma 2 3 3 6" xfId="4705" xr:uid="{30C3A04A-233A-4DC0-B9A5-3E17F6CAD916}"/>
    <cellStyle name="Komma 2 3 3 7" xfId="4820" xr:uid="{C4261C21-CE45-4F64-9214-3CCCDD7C937E}"/>
    <cellStyle name="Komma 2 3 4" xfId="4325" xr:uid="{B14C0267-7883-4F45-B5A0-23EEB0267CD2}"/>
    <cellStyle name="Komma 2 3 5" xfId="4440" xr:uid="{9DEC9B33-5D0A-45DD-8B62-D4404B22B3CA}"/>
    <cellStyle name="Komma 2 3 6" xfId="4559" xr:uid="{028B225C-7E8E-44B5-80F5-66259A452430}"/>
    <cellStyle name="Komma 2 3 7" xfId="4674" xr:uid="{147C54A5-2F9B-472A-AC38-21A50524E20F}"/>
    <cellStyle name="Komma 2 3 8" xfId="4789" xr:uid="{C6AF9BCF-CC8E-4479-B4E8-B25A830E645E}"/>
    <cellStyle name="Komma 2 4" xfId="312" xr:uid="{4ECAF0EE-5F40-4F46-B2CF-DCD6084E2A5F}"/>
    <cellStyle name="Komma 2 4 2" xfId="693" xr:uid="{C915762D-B907-4D5F-8697-657894439E73}"/>
    <cellStyle name="Komma 2 4 2 2" xfId="1435" xr:uid="{C2B26115-6665-4296-9BC1-58FBFC5A368A}"/>
    <cellStyle name="Komma 2 4 3" xfId="1064" xr:uid="{95518A2B-6F07-4A24-BD5A-AE13AC94F266}"/>
    <cellStyle name="Komma 2 5" xfId="1633" xr:uid="{23B8EDC3-F272-4F52-AC45-BDDEB4FCDD2B}"/>
    <cellStyle name="Komma 2 5 2" xfId="2701" xr:uid="{2245DC8B-6134-46DB-BE21-995A2476AA3A}"/>
    <cellStyle name="Komma 2 5 2 2" xfId="4380" xr:uid="{DC0D28FF-8D22-4E7D-9E15-8619A805AF4D}"/>
    <cellStyle name="Komma 2 5 2 3" xfId="4495" xr:uid="{7C3EB47F-0F77-441C-99B3-B3C6C6BA76D9}"/>
    <cellStyle name="Komma 2 5 2 4" xfId="4614" xr:uid="{2045FA4C-1612-4DBB-AC96-9B067D27596E}"/>
    <cellStyle name="Komma 2 5 2 5" xfId="4729" xr:uid="{E3EF0B1D-973F-432D-9C25-6B72F66520B5}"/>
    <cellStyle name="Komma 2 5 2 6" xfId="4844" xr:uid="{1F2F3646-3F78-471E-BE5F-26595B1E6F52}"/>
    <cellStyle name="Komma 2 5 3" xfId="4342" xr:uid="{6C017F41-7526-4485-AFD8-9C8CCB5200F5}"/>
    <cellStyle name="Komma 2 5 4" xfId="4457" xr:uid="{2275EF76-D89C-493D-975D-F0B23FD5807D}"/>
    <cellStyle name="Komma 2 5 5" xfId="4576" xr:uid="{B4064B41-AC16-48CB-BC60-CA42233EC524}"/>
    <cellStyle name="Komma 2 5 6" xfId="4691" xr:uid="{73313DFD-1EBC-4D03-86AC-A04F943E8478}"/>
    <cellStyle name="Komma 2 5 7" xfId="4806" xr:uid="{5E5B292E-4482-477F-9BB5-78513674650D}"/>
    <cellStyle name="Komma 2 6" xfId="17" xr:uid="{8F368A24-5057-4153-9D9E-58DB1BE37B0A}"/>
    <cellStyle name="Komma 2 6 2" xfId="4311" xr:uid="{167511B1-94FA-42BB-BC6A-B42FA4048F7B}"/>
    <cellStyle name="Komma 2 6 3" xfId="4426" xr:uid="{093F59D6-64BD-491C-B4B8-E1F0C85B6DA1}"/>
    <cellStyle name="Komma 2 6 4" xfId="4545" xr:uid="{EC666124-592B-4A56-B598-3F99FCAA82BE}"/>
    <cellStyle name="Komma 2 6 5" xfId="4660" xr:uid="{63F84D2C-0997-4852-8062-FACEE5585185}"/>
    <cellStyle name="Komma 2 6 6" xfId="4775" xr:uid="{3213A511-F8F3-4EFC-9686-EA0B87850EF2}"/>
    <cellStyle name="Komma 3" xfId="9" xr:uid="{E4A8341D-1FA3-4982-9174-849E908E17F5}"/>
    <cellStyle name="Komma 3 2" xfId="20" xr:uid="{1598A332-984A-4F6A-B29D-3C9482D87C84}"/>
    <cellStyle name="Komma 3 2 10" xfId="4778" xr:uid="{18BBB247-004A-4566-929D-B0467B0BDF8A}"/>
    <cellStyle name="Komma 3 2 2" xfId="96" xr:uid="{F5AE174E-450F-4F65-B5AB-595E076B449D}"/>
    <cellStyle name="Komma 3 2 2 2" xfId="249" xr:uid="{38B9462F-3F23-4996-A16F-3F5B27825B66}"/>
    <cellStyle name="Komma 3 2 2 2 10" xfId="4566" xr:uid="{5E0534D4-9BCD-4E20-85A2-88D5EDBB0517}"/>
    <cellStyle name="Komma 3 2 2 2 11" xfId="4681" xr:uid="{7A101EAA-90AA-493A-8314-EF6B7EF95FF2}"/>
    <cellStyle name="Komma 3 2 2 2 12" xfId="4796" xr:uid="{663077C8-7142-4210-88DD-3421BD261FBD}"/>
    <cellStyle name="Komma 3 2 2 2 2" xfId="472" xr:uid="{1C83B37A-56CF-4E1A-ACED-412885A1BB0C}"/>
    <cellStyle name="Komma 3 2 2 2 2 2" xfId="845" xr:uid="{0CAEC101-9A75-4577-BE06-2CF979AED8C8}"/>
    <cellStyle name="Komma 3 2 2 2 2 2 2" xfId="1587" xr:uid="{1CF9C1B8-0441-4150-AA49-2A86954230BC}"/>
    <cellStyle name="Komma 3 2 2 2 2 2 2 2" xfId="3559" xr:uid="{F459D261-95B6-4AAE-971C-A73856069283}"/>
    <cellStyle name="Komma 3 2 2 2 2 2 3" xfId="4252" xr:uid="{CE71D935-CAC5-49F4-A2DD-0E13F8EECB84}"/>
    <cellStyle name="Komma 3 2 2 2 2 2 4" xfId="2656" xr:uid="{40EFAC1C-7E7B-464C-A95F-51C2C9778C5A}"/>
    <cellStyle name="Komma 3 2 2 2 2 3" xfId="1216" xr:uid="{E85D56BA-C00B-445A-B0B4-7BDBC507DD2F}"/>
    <cellStyle name="Komma 3 2 2 2 2 3 2" xfId="3212" xr:uid="{C94B9A38-D1A2-4BE4-930F-D14B855B453A}"/>
    <cellStyle name="Komma 3 2 2 2 2 4" xfId="1958" xr:uid="{8124EC42-F50D-41B0-8CAE-0D8B9CD33EAB}"/>
    <cellStyle name="Komma 3 2 2 2 2 4 2" xfId="3905" xr:uid="{C880AEA1-86CB-4A0F-8F43-1CF8C33BFB6E}"/>
    <cellStyle name="Komma 3 2 2 2 2 5" xfId="2308" xr:uid="{9D443D5E-FD66-4D59-A200-A1DCF5866D03}"/>
    <cellStyle name="Komma 3 2 2 2 3" xfId="650" xr:uid="{FEBC0B51-0E15-43B9-9304-9097CA3EFDB9}"/>
    <cellStyle name="Komma 3 2 2 2 3 2" xfId="1392" xr:uid="{0B14AB83-93E1-42E6-BC97-CFFACBD61B71}"/>
    <cellStyle name="Komma 3 2 2 2 3 2 2" xfId="3387" xr:uid="{C268FDDB-0BBE-4EFB-B95F-29F6DE52C4FF}"/>
    <cellStyle name="Komma 3 2 2 2 3 3" xfId="4080" xr:uid="{EF3F9990-A50D-44FD-8C19-45155FA06325}"/>
    <cellStyle name="Komma 3 2 2 2 3 4" xfId="2483" xr:uid="{BCC237D4-31DF-4887-A9A3-67A9342B54F1}"/>
    <cellStyle name="Komma 3 2 2 2 4" xfId="1021" xr:uid="{CC5F5C6D-DE5F-46A0-A40C-0673A6CC603C}"/>
    <cellStyle name="Komma 3 2 2 2 4 2" xfId="2856" xr:uid="{4637D550-ED3C-46FC-AA7F-B77831FD89EE}"/>
    <cellStyle name="Komma 3 2 2 2 4 2 2" xfId="4401" xr:uid="{0CC92B25-83B6-4D89-B565-CA8767A2925E}"/>
    <cellStyle name="Komma 3 2 2 2 4 2 3" xfId="4516" xr:uid="{2966A8F2-EF91-4794-A232-2B5B1336AD9F}"/>
    <cellStyle name="Komma 3 2 2 2 4 2 4" xfId="4635" xr:uid="{806D9FB8-DCF3-462B-B278-D8682760930D}"/>
    <cellStyle name="Komma 3 2 2 2 4 2 5" xfId="4750" xr:uid="{5B9DE2A3-F2F2-4CBC-88B5-F5B4935FAF8D}"/>
    <cellStyle name="Komma 3 2 2 2 4 2 6" xfId="4865" xr:uid="{DDE35E56-9503-4D39-B25C-FDDA0ABA9638}"/>
    <cellStyle name="Komma 3 2 2 2 5" xfId="1785" xr:uid="{EE529DA8-EA68-49F0-A9F0-E43979DCBDBD}"/>
    <cellStyle name="Komma 3 2 2 2 5 2" xfId="3040" xr:uid="{682216EB-8CCD-478F-B802-84E0BAA77A6A}"/>
    <cellStyle name="Komma 3 2 2 2 5 2 2" xfId="4410" xr:uid="{9D63C1A6-2F83-4E10-8B20-9C6CFEAA37AD}"/>
    <cellStyle name="Komma 3 2 2 2 5 2 3" xfId="4525" xr:uid="{41D29EDB-53B2-4F16-94EC-1DB52B02BCC2}"/>
    <cellStyle name="Komma 3 2 2 2 5 2 4" xfId="4644" xr:uid="{DD37B0BB-062C-4E82-B0A4-D6C9AC53C802}"/>
    <cellStyle name="Komma 3 2 2 2 5 2 5" xfId="4759" xr:uid="{FF838FEB-FE5B-44C8-B62B-36D0A954643A}"/>
    <cellStyle name="Komma 3 2 2 2 5 2 6" xfId="4874" xr:uid="{95A7271C-F233-40BD-8A0A-42D930DE6E3A}"/>
    <cellStyle name="Komma 3 2 2 2 5 3" xfId="4363" xr:uid="{8051AB56-1F7C-47F1-AB75-7778EB9F6B11}"/>
    <cellStyle name="Komma 3 2 2 2 5 4" xfId="4478" xr:uid="{9E25A104-3C70-49CA-808D-DE49AA2C49E7}"/>
    <cellStyle name="Komma 3 2 2 2 5 5" xfId="4597" xr:uid="{762E8A24-D224-456F-8091-E13F8A9D2E4B}"/>
    <cellStyle name="Komma 3 2 2 2 5 6" xfId="4712" xr:uid="{89771637-6290-4EF5-912A-DC61C09DFFB9}"/>
    <cellStyle name="Komma 3 2 2 2 5 7" xfId="4827" xr:uid="{472F5D4A-510C-46D3-9A32-877AE487C570}"/>
    <cellStyle name="Komma 3 2 2 2 6" xfId="3733" xr:uid="{D25322CA-25B1-45E4-8988-8F0AAF753674}"/>
    <cellStyle name="Komma 3 2 2 2 6 2" xfId="4417" xr:uid="{DC2D3C34-614F-4D48-8764-ED331148D968}"/>
    <cellStyle name="Komma 3 2 2 2 6 3" xfId="4532" xr:uid="{0AC4971F-337E-498E-959F-5BCBDB40648A}"/>
    <cellStyle name="Komma 3 2 2 2 6 4" xfId="4651" xr:uid="{BB3729E1-206E-4F83-81D3-6A458775F8A5}"/>
    <cellStyle name="Komma 3 2 2 2 6 5" xfId="4766" xr:uid="{FC99FDD5-83A8-4442-AFEE-434BAE57F851}"/>
    <cellStyle name="Komma 3 2 2 2 6 6" xfId="4881" xr:uid="{E6ACC9C4-4F85-4C97-A088-3DB8FED2BB9F}"/>
    <cellStyle name="Komma 3 2 2 2 7" xfId="2136" xr:uid="{EA20D096-F896-461A-BE79-033DD812FCD2}"/>
    <cellStyle name="Komma 3 2 2 2 7 2" xfId="4371" xr:uid="{0CE1479B-9038-4BF4-A801-76259263BD18}"/>
    <cellStyle name="Komma 3 2 2 2 7 3" xfId="4486" xr:uid="{1CF3CEBE-86B0-44F0-A462-86308477DD7B}"/>
    <cellStyle name="Komma 3 2 2 2 7 4" xfId="4605" xr:uid="{235A9066-D462-46D6-A1F7-0778D7B14E7C}"/>
    <cellStyle name="Komma 3 2 2 2 7 5" xfId="4720" xr:uid="{BC90B8A4-E8E1-4D0E-AB54-DDF16C4D15A6}"/>
    <cellStyle name="Komma 3 2 2 2 7 6" xfId="4835" xr:uid="{D89E6B23-D66B-4AFA-AFE8-6070481F8C85}"/>
    <cellStyle name="Komma 3 2 2 2 8" xfId="4332" xr:uid="{2235FB99-B59C-4B42-BB59-77C1703759AC}"/>
    <cellStyle name="Komma 3 2 2 2 9" xfId="4447" xr:uid="{3182095E-45BB-413E-B717-3F32BD2C1A2F}"/>
    <cellStyle name="Komma 3 2 2 3" xfId="358" xr:uid="{71A9BE88-C0D1-4C17-8988-A9AD6ACB4DF5}"/>
    <cellStyle name="Komma 3 2 2 3 2" xfId="739" xr:uid="{273DF9D0-7CEE-486D-836A-B2B48B2BAE09}"/>
    <cellStyle name="Komma 3 2 2 3 2 2" xfId="1481" xr:uid="{6D4C652F-384E-440C-9BF2-4B2C230D8F7D}"/>
    <cellStyle name="Komma 3 2 2 3 3" xfId="1110" xr:uid="{220D7026-59EE-4C57-B9A5-B9EA1AF872EB}"/>
    <cellStyle name="Komma 3 2 2 4" xfId="1679" xr:uid="{5C1CEAF2-2DB7-415E-85FB-864583C3146A}"/>
    <cellStyle name="Komma 3 2 2 4 2" xfId="2748" xr:uid="{EF9B6DD5-EA98-40D0-89D8-193E87DB928F}"/>
    <cellStyle name="Komma 3 2 2 4 2 2" xfId="4395" xr:uid="{F1E25A7C-514D-40AF-95B8-363E0EC108DD}"/>
    <cellStyle name="Komma 3 2 2 4 2 3" xfId="4510" xr:uid="{66C93879-D0DE-4442-B20E-A06FC4FCFB00}"/>
    <cellStyle name="Komma 3 2 2 4 2 4" xfId="4629" xr:uid="{936A99AD-E2B1-47A8-BFBE-50D58A43E953}"/>
    <cellStyle name="Komma 3 2 2 4 2 5" xfId="4744" xr:uid="{78A2CBBF-E1F9-4669-A3F6-96E517AE6E98}"/>
    <cellStyle name="Komma 3 2 2 4 2 6" xfId="4859" xr:uid="{8D0D7540-3709-42F2-97BF-F9F91BAB8025}"/>
    <cellStyle name="Komma 3 2 2 4 3" xfId="4357" xr:uid="{1A0E03EB-48F9-4E74-AB73-615EAA615B41}"/>
    <cellStyle name="Komma 3 2 2 4 4" xfId="4472" xr:uid="{4C8C8510-C5FF-45A4-8E6E-232B52565B6A}"/>
    <cellStyle name="Komma 3 2 2 4 5" xfId="4591" xr:uid="{E8941030-4CBD-40D8-A6FC-2897DCE2BFBA}"/>
    <cellStyle name="Komma 3 2 2 4 6" xfId="4706" xr:uid="{202ED2B2-A92D-445E-B2BD-4F7FAEEEA019}"/>
    <cellStyle name="Komma 3 2 2 4 7" xfId="4821" xr:uid="{70A05E35-A324-4C56-8B9D-D9DDA17C7591}"/>
    <cellStyle name="Komma 3 2 2 5" xfId="4326" xr:uid="{94CE46E1-F80F-4BEB-B8F4-8448F93F3CAD}"/>
    <cellStyle name="Komma 3 2 2 6" xfId="4441" xr:uid="{C30A052B-DC96-42A9-BBED-A6895362959D}"/>
    <cellStyle name="Komma 3 2 2 7" xfId="4560" xr:uid="{ABEE21BF-2D93-46F1-A33D-30F36A711503}"/>
    <cellStyle name="Komma 3 2 2 8" xfId="4675" xr:uid="{62F75F1F-1CDF-497B-ADEF-BC1F70B8ACB3}"/>
    <cellStyle name="Komma 3 2 2 9" xfId="4790" xr:uid="{619E3791-334D-4F7D-9C17-0E4EFBE4313B}"/>
    <cellStyle name="Komma 3 2 3" xfId="250" xr:uid="{4A4ED018-3EA3-4CB5-9224-1C1A1A803ACF}"/>
    <cellStyle name="Komma 3 2 3 10" xfId="4567" xr:uid="{6B194436-74D7-43E3-B2BA-6CD26B9CDBBB}"/>
    <cellStyle name="Komma 3 2 3 11" xfId="4682" xr:uid="{9214B0F1-6BF0-462B-BD9C-1073DAD78B24}"/>
    <cellStyle name="Komma 3 2 3 12" xfId="4797" xr:uid="{2F8467D3-98E9-406D-B444-550B1095BF6D}"/>
    <cellStyle name="Komma 3 2 3 2" xfId="473" xr:uid="{79EF0C4C-6FB7-4A20-AF54-AF4D5171F695}"/>
    <cellStyle name="Komma 3 2 3 2 2" xfId="846" xr:uid="{2704DD63-ED89-4981-B563-6D9F9190A9A0}"/>
    <cellStyle name="Komma 3 2 3 2 2 2" xfId="1588" xr:uid="{E9B67FAF-6830-4B20-977F-32BD9B418993}"/>
    <cellStyle name="Komma 3 2 3 2 2 2 2" xfId="3560" xr:uid="{298CA869-B6DD-4923-9219-33DB2CF43721}"/>
    <cellStyle name="Komma 3 2 3 2 2 3" xfId="4253" xr:uid="{A3B2CE75-F2EF-48F8-BA84-19C896FA233D}"/>
    <cellStyle name="Komma 3 2 3 2 2 4" xfId="2657" xr:uid="{70DBE9F0-F284-494B-9B81-9BB07F0A2FE4}"/>
    <cellStyle name="Komma 3 2 3 2 3" xfId="1217" xr:uid="{5DD41566-5536-4408-8036-C2EBE9B24F25}"/>
    <cellStyle name="Komma 3 2 3 2 3 2" xfId="3213" xr:uid="{1DD01A98-4857-40EF-8248-3B2A3F50DD40}"/>
    <cellStyle name="Komma 3 2 3 2 4" xfId="1959" xr:uid="{56BCAE28-9EBA-40C8-AEB6-6BE572372115}"/>
    <cellStyle name="Komma 3 2 3 2 4 2" xfId="3906" xr:uid="{1C925780-9DD3-4340-8F5E-8E15049F9161}"/>
    <cellStyle name="Komma 3 2 3 2 5" xfId="2309" xr:uid="{24837C08-92C5-4291-BFF9-8E82AC00608E}"/>
    <cellStyle name="Komma 3 2 3 3" xfId="651" xr:uid="{BF0F4249-E20D-446E-A6DD-02AB01920ACB}"/>
    <cellStyle name="Komma 3 2 3 3 2" xfId="1393" xr:uid="{533796D7-4AEA-49A0-816B-F3ED23442E7F}"/>
    <cellStyle name="Komma 3 2 3 3 2 2" xfId="3388" xr:uid="{C1D37F9B-E845-496D-9BC9-D72DCE08B5CC}"/>
    <cellStyle name="Komma 3 2 3 3 3" xfId="4081" xr:uid="{021DEB56-6B1C-418C-99EB-E01FAA5E497F}"/>
    <cellStyle name="Komma 3 2 3 3 4" xfId="2484" xr:uid="{0A73CC03-036D-497B-A678-7211B4C4DB73}"/>
    <cellStyle name="Komma 3 2 3 4" xfId="1022" xr:uid="{76E7DE8A-8232-4435-9C77-DEBB7A9FF027}"/>
    <cellStyle name="Komma 3 2 3 4 2" xfId="2857" xr:uid="{E38E2DA0-77C0-4D73-B7C4-B7F268B54D70}"/>
    <cellStyle name="Komma 3 2 3 4 2 2" xfId="4402" xr:uid="{D24D3025-F807-4209-9FB4-C67B42F65B52}"/>
    <cellStyle name="Komma 3 2 3 4 2 3" xfId="4517" xr:uid="{487B9230-CDB9-45D8-80F3-0CBA21F285B2}"/>
    <cellStyle name="Komma 3 2 3 4 2 4" xfId="4636" xr:uid="{953FD3F2-7D3A-4FE7-AB2A-ED4E9C4D90E9}"/>
    <cellStyle name="Komma 3 2 3 4 2 5" xfId="4751" xr:uid="{09D4C302-9250-4228-9BCB-C00C3E42CEE5}"/>
    <cellStyle name="Komma 3 2 3 4 2 6" xfId="4866" xr:uid="{D0F04D89-61E1-4FDD-83FC-B0A4A2B5458D}"/>
    <cellStyle name="Komma 3 2 3 5" xfId="1786" xr:uid="{5E889A03-2F67-45E3-A9B4-1503D8190C92}"/>
    <cellStyle name="Komma 3 2 3 5 2" xfId="3041" xr:uid="{569C8AC0-DCB0-41B5-BBDF-5C4BC9316272}"/>
    <cellStyle name="Komma 3 2 3 5 2 2" xfId="4411" xr:uid="{5456F335-A519-43FB-8778-AC7844DBABC4}"/>
    <cellStyle name="Komma 3 2 3 5 2 3" xfId="4526" xr:uid="{8D02A0FD-673C-49DC-B35F-83094A0BA720}"/>
    <cellStyle name="Komma 3 2 3 5 2 4" xfId="4645" xr:uid="{85BC89FE-BB48-4B61-BB5B-4A75BA730995}"/>
    <cellStyle name="Komma 3 2 3 5 2 5" xfId="4760" xr:uid="{A881992F-0458-4236-BCEB-B93F23A43F43}"/>
    <cellStyle name="Komma 3 2 3 5 2 6" xfId="4875" xr:uid="{425EB163-5906-4B81-B6FE-AFE4CFAF1004}"/>
    <cellStyle name="Komma 3 2 3 5 3" xfId="4364" xr:uid="{800D4F57-AC4F-44A0-ABB8-73E3E8E2E39D}"/>
    <cellStyle name="Komma 3 2 3 5 4" xfId="4479" xr:uid="{A20304D7-64BD-4A5A-BB86-2E4EE207F54A}"/>
    <cellStyle name="Komma 3 2 3 5 5" xfId="4598" xr:uid="{6D3489BC-D636-469A-B91B-109CDCBB4327}"/>
    <cellStyle name="Komma 3 2 3 5 6" xfId="4713" xr:uid="{A5CDC871-1E5F-4D00-86B2-CE77BB62DCF9}"/>
    <cellStyle name="Komma 3 2 3 5 7" xfId="4828" xr:uid="{79FA8B19-661E-4091-B671-53952BD97B1D}"/>
    <cellStyle name="Komma 3 2 3 6" xfId="3734" xr:uid="{1C419FB0-DD44-4F7B-B1CD-67AFC14AFFD5}"/>
    <cellStyle name="Komma 3 2 3 6 2" xfId="4418" xr:uid="{513EE1D0-0644-4179-8DA2-5A8E5C4158D5}"/>
    <cellStyle name="Komma 3 2 3 6 3" xfId="4533" xr:uid="{631160A1-EC5F-4427-9958-396EA3E4A0B3}"/>
    <cellStyle name="Komma 3 2 3 6 4" xfId="4652" xr:uid="{827F813B-8126-4E04-A16F-BB03850341C2}"/>
    <cellStyle name="Komma 3 2 3 6 5" xfId="4767" xr:uid="{EA48BEC6-BC06-46C7-9CF1-43A6089ADC2F}"/>
    <cellStyle name="Komma 3 2 3 6 6" xfId="4882" xr:uid="{F43A0501-8D80-43F3-9E8A-754E45BE692D}"/>
    <cellStyle name="Komma 3 2 3 7" xfId="2137" xr:uid="{1DC1223A-825E-4FFC-BA42-269D82801413}"/>
    <cellStyle name="Komma 3 2 3 7 2" xfId="4372" xr:uid="{31BFF7AD-01E7-48E5-B414-F0738C3A5107}"/>
    <cellStyle name="Komma 3 2 3 7 3" xfId="4487" xr:uid="{9C69544D-E349-4D79-BDFE-0A8D4A30B9B6}"/>
    <cellStyle name="Komma 3 2 3 7 4" xfId="4606" xr:uid="{54C55A9F-B493-4AF9-8EA7-5DD903272E39}"/>
    <cellStyle name="Komma 3 2 3 7 5" xfId="4721" xr:uid="{F9394827-58A9-422B-8FD1-4336E9AC9558}"/>
    <cellStyle name="Komma 3 2 3 7 6" xfId="4836" xr:uid="{C7AE0B5B-C4A2-42E5-AF6B-D77DE147E761}"/>
    <cellStyle name="Komma 3 2 3 8" xfId="4333" xr:uid="{BA2BC5B3-144F-44DC-BAAA-929D410F16EB}"/>
    <cellStyle name="Komma 3 2 3 9" xfId="4448" xr:uid="{B7E8323E-7182-4FA1-BACD-6C84039D5DEC}"/>
    <cellStyle name="Komma 3 2 4" xfId="315" xr:uid="{15D311D7-3C2E-4DF6-A79D-A8AACD8E88C2}"/>
    <cellStyle name="Komma 3 2 4 2" xfId="696" xr:uid="{41ED9460-2797-415E-B222-B2A27DBF0516}"/>
    <cellStyle name="Komma 3 2 4 2 2" xfId="1438" xr:uid="{A6CCD9EB-15DA-4542-B3D6-53A5DFEFBAB4}"/>
    <cellStyle name="Komma 3 2 4 3" xfId="1067" xr:uid="{42BA4E50-EA23-4880-9940-BF10244D4D37}"/>
    <cellStyle name="Komma 3 2 5" xfId="1636" xr:uid="{E692813B-BC74-48E7-9FC9-7A5235FB3613}"/>
    <cellStyle name="Komma 3 2 5 2" xfId="2704" xr:uid="{264D6617-268A-4122-B8EB-67F855831655}"/>
    <cellStyle name="Komma 3 2 5 2 2" xfId="4383" xr:uid="{A8CF05C4-38B2-45DF-B403-CA83CEBB8CDF}"/>
    <cellStyle name="Komma 3 2 5 2 3" xfId="4498" xr:uid="{2809AA61-5123-4F45-A0D4-99BDE49609F2}"/>
    <cellStyle name="Komma 3 2 5 2 4" xfId="4617" xr:uid="{D6D3112C-0DA8-4CDE-A52D-4F172E322834}"/>
    <cellStyle name="Komma 3 2 5 2 5" xfId="4732" xr:uid="{9683B2C6-5BC8-45D8-9820-812B9E50881B}"/>
    <cellStyle name="Komma 3 2 5 2 6" xfId="4847" xr:uid="{E15FB23D-82E9-4ADC-85EF-7A9C827CC2CC}"/>
    <cellStyle name="Komma 3 2 5 3" xfId="4345" xr:uid="{CAA73CB3-AB43-4061-B878-955B98A34F4B}"/>
    <cellStyle name="Komma 3 2 5 4" xfId="4460" xr:uid="{406D49F3-6790-4536-A898-2F19084BFD9C}"/>
    <cellStyle name="Komma 3 2 5 5" xfId="4579" xr:uid="{43822A7B-2FA8-4825-8EF6-F7A629F6E016}"/>
    <cellStyle name="Komma 3 2 5 6" xfId="4694" xr:uid="{2838AC45-173A-4052-A725-A37769B0D6B4}"/>
    <cellStyle name="Komma 3 2 5 7" xfId="4809" xr:uid="{65353D36-86C3-44F1-8B93-8DC7F7262F7F}"/>
    <cellStyle name="Komma 3 2 6" xfId="4314" xr:uid="{120A2F6E-6B7E-4C30-93C1-2648A9F792CE}"/>
    <cellStyle name="Komma 3 2 7" xfId="4429" xr:uid="{A1D530BB-D2F3-4B0E-B950-B94F7672A323}"/>
    <cellStyle name="Komma 3 2 8" xfId="4548" xr:uid="{4C395779-09F9-4AD3-B9D6-9942D4BC784E}"/>
    <cellStyle name="Komma 3 2 9" xfId="4663" xr:uid="{D7161AF4-C5BE-4979-925C-50E12BD7A46C}"/>
    <cellStyle name="Komma 3 3" xfId="97" xr:uid="{1DF7E13E-44C6-4EB2-AD03-C1AC6D70A648}"/>
    <cellStyle name="Komma 3 3 2" xfId="251" xr:uid="{BA6C4724-4347-4EF1-9A4A-EBF1E19E7A00}"/>
    <cellStyle name="Komma 3 3 2 10" xfId="4568" xr:uid="{D8F24F77-071E-4A59-AD67-4EC9F6787383}"/>
    <cellStyle name="Komma 3 3 2 11" xfId="4683" xr:uid="{3A123D6A-4BC4-48E5-BBBA-B6B8C5D9D118}"/>
    <cellStyle name="Komma 3 3 2 12" xfId="4798" xr:uid="{F234A7E6-E369-4449-ACBA-3653734B03C7}"/>
    <cellStyle name="Komma 3 3 2 2" xfId="474" xr:uid="{9FADF1E0-E4EA-49DE-B185-AA403C400DEC}"/>
    <cellStyle name="Komma 3 3 2 2 2" xfId="847" xr:uid="{F036C823-6D86-44F6-A3B2-64C1605FA6ED}"/>
    <cellStyle name="Komma 3 3 2 2 2 2" xfId="1589" xr:uid="{64E1AEE5-84CC-4904-A47B-3BB08F862081}"/>
    <cellStyle name="Komma 3 3 2 2 2 2 2" xfId="3561" xr:uid="{F7992753-0DAD-4FC5-A045-A9F93E6CF4C1}"/>
    <cellStyle name="Komma 3 3 2 2 2 3" xfId="4254" xr:uid="{E7D0284B-9FAF-434C-A4D2-26FC23B42511}"/>
    <cellStyle name="Komma 3 3 2 2 2 4" xfId="2658" xr:uid="{74E641B3-1832-4108-9FEC-47750AEE4532}"/>
    <cellStyle name="Komma 3 3 2 2 3" xfId="1218" xr:uid="{8FC86852-69B2-4CC0-9503-B52BEFF7D8A8}"/>
    <cellStyle name="Komma 3 3 2 2 3 2" xfId="3214" xr:uid="{8A302288-56E4-440E-907B-CEF0F43A39D1}"/>
    <cellStyle name="Komma 3 3 2 2 4" xfId="1960" xr:uid="{045F1EAF-0E53-4453-A2BB-57B26573561A}"/>
    <cellStyle name="Komma 3 3 2 2 4 2" xfId="3907" xr:uid="{F04E5D97-3B0B-4016-8883-DEA6F267B357}"/>
    <cellStyle name="Komma 3 3 2 2 5" xfId="2310" xr:uid="{56DAAA62-DD9E-430F-911C-64C832EA4D1C}"/>
    <cellStyle name="Komma 3 3 2 3" xfId="652" xr:uid="{05AA057A-EE70-4A24-B512-575DF6CB1C5D}"/>
    <cellStyle name="Komma 3 3 2 3 2" xfId="1394" xr:uid="{FCC85B90-E5B7-4340-9476-DD3341FB1C24}"/>
    <cellStyle name="Komma 3 3 2 3 2 2" xfId="3389" xr:uid="{CEC835CC-AC0A-4E39-BCB8-EA096EE6DD1B}"/>
    <cellStyle name="Komma 3 3 2 3 3" xfId="4082" xr:uid="{6AF02A35-A9E8-4529-8393-8E0B2840FCA7}"/>
    <cellStyle name="Komma 3 3 2 3 4" xfId="2485" xr:uid="{F3E3E9EF-DBC0-43D4-9ED2-1B99C15AFBBF}"/>
    <cellStyle name="Komma 3 3 2 4" xfId="1023" xr:uid="{72D60E16-053A-4345-A272-0E382DDE3409}"/>
    <cellStyle name="Komma 3 3 2 4 2" xfId="2858" xr:uid="{A669824E-C603-4830-81B5-BECD054DA2A6}"/>
    <cellStyle name="Komma 3 3 2 4 2 2" xfId="4403" xr:uid="{26E6F051-AF88-45ED-940D-383D0B4A011D}"/>
    <cellStyle name="Komma 3 3 2 4 2 3" xfId="4518" xr:uid="{F4FF9705-938A-49E9-BC21-4A0DC6F16265}"/>
    <cellStyle name="Komma 3 3 2 4 2 4" xfId="4637" xr:uid="{7CEBF713-25BA-4F10-8D14-3BD619AC45DF}"/>
    <cellStyle name="Komma 3 3 2 4 2 5" xfId="4752" xr:uid="{18E00F3B-27C8-471F-806E-9F23742F58CD}"/>
    <cellStyle name="Komma 3 3 2 4 2 6" xfId="4867" xr:uid="{F5DBB06D-432C-4E3B-B198-5448E759F5C7}"/>
    <cellStyle name="Komma 3 3 2 5" xfId="1787" xr:uid="{C2EA5853-0BB0-4FDA-A5E4-B6E49DF08958}"/>
    <cellStyle name="Komma 3 3 2 5 2" xfId="3042" xr:uid="{9E5D5E77-04E8-476B-B3C5-A0A3359B83ED}"/>
    <cellStyle name="Komma 3 3 2 5 2 2" xfId="4412" xr:uid="{E36F766E-FB62-4FE0-A3EC-972EAD77AB06}"/>
    <cellStyle name="Komma 3 3 2 5 2 3" xfId="4527" xr:uid="{BB0AC06F-FDE0-4CE8-96A3-7FC5F648E1F0}"/>
    <cellStyle name="Komma 3 3 2 5 2 4" xfId="4646" xr:uid="{1B7F9597-FA1A-442A-A058-A03D91185EC9}"/>
    <cellStyle name="Komma 3 3 2 5 2 5" xfId="4761" xr:uid="{6E1C7D1E-FBB6-4EE6-8F4C-4092FDE205D9}"/>
    <cellStyle name="Komma 3 3 2 5 2 6" xfId="4876" xr:uid="{7538B763-8543-45F8-B64F-E781C490D2EF}"/>
    <cellStyle name="Komma 3 3 2 5 3" xfId="4365" xr:uid="{100D0775-3912-4DFC-AA86-FCA20C053130}"/>
    <cellStyle name="Komma 3 3 2 5 4" xfId="4480" xr:uid="{6F321CF5-92A5-4354-B970-C23C532337FE}"/>
    <cellStyle name="Komma 3 3 2 5 5" xfId="4599" xr:uid="{E44F6467-6A0D-4E98-A6B7-B09C8C9FDE86}"/>
    <cellStyle name="Komma 3 3 2 5 6" xfId="4714" xr:uid="{D6452FD9-F4AB-4B9E-8197-9A5698C435A0}"/>
    <cellStyle name="Komma 3 3 2 5 7" xfId="4829" xr:uid="{0ED65594-165E-4B85-8367-2517FC72FFBD}"/>
    <cellStyle name="Komma 3 3 2 6" xfId="3735" xr:uid="{7777D99E-569E-4AE7-8575-E187A7CF80AE}"/>
    <cellStyle name="Komma 3 3 2 6 2" xfId="4419" xr:uid="{1DC6AE73-37C9-4CEB-B3C8-0EB4AFBE7CE5}"/>
    <cellStyle name="Komma 3 3 2 6 3" xfId="4534" xr:uid="{10D97023-299D-47F5-91E6-D30EF7E2FF72}"/>
    <cellStyle name="Komma 3 3 2 6 4" xfId="4653" xr:uid="{ACCBB933-4C83-4AE6-8238-0C10C6F583E9}"/>
    <cellStyle name="Komma 3 3 2 6 5" xfId="4768" xr:uid="{B17D8368-1023-4A6A-A261-088FB8022DBE}"/>
    <cellStyle name="Komma 3 3 2 6 6" xfId="4883" xr:uid="{A0CE54FE-1885-434C-B272-2F55385D4677}"/>
    <cellStyle name="Komma 3 3 2 7" xfId="2138" xr:uid="{DB12413A-FCB9-4A93-931E-8CE275DF8C60}"/>
    <cellStyle name="Komma 3 3 2 7 2" xfId="4373" xr:uid="{1CF06AE3-5680-4F84-A2B3-D3636BD800ED}"/>
    <cellStyle name="Komma 3 3 2 7 3" xfId="4488" xr:uid="{EAFFE7AC-B6F1-444E-AB50-509D4C44A6A7}"/>
    <cellStyle name="Komma 3 3 2 7 4" xfId="4607" xr:uid="{734BE0AE-6A6A-463B-84FE-84220DC96C6B}"/>
    <cellStyle name="Komma 3 3 2 7 5" xfId="4722" xr:uid="{817D434A-249A-42D0-BF9B-4B40A25F0D3B}"/>
    <cellStyle name="Komma 3 3 2 7 6" xfId="4837" xr:uid="{5AF47098-5477-4564-A5F2-AD97390D8A42}"/>
    <cellStyle name="Komma 3 3 2 8" xfId="4334" xr:uid="{E7854670-E719-45A2-83D5-79D7CCF134B4}"/>
    <cellStyle name="Komma 3 3 2 9" xfId="4449" xr:uid="{F27B453C-2E13-4383-A8B6-8AD60DABB73E}"/>
    <cellStyle name="Komma 3 3 3" xfId="359" xr:uid="{BA2AC8D2-B2DB-4DA1-B8A1-129D9AE3BCF9}"/>
    <cellStyle name="Komma 3 3 3 2" xfId="740" xr:uid="{85F9CA4B-4AAC-440F-9F10-8E17BC418746}"/>
    <cellStyle name="Komma 3 3 3 2 2" xfId="1482" xr:uid="{3B7059B3-3667-4273-B34F-6449D83BDB5E}"/>
    <cellStyle name="Komma 3 3 3 3" xfId="1111" xr:uid="{967264A0-D040-4A8A-84FC-18999B92B0CE}"/>
    <cellStyle name="Komma 3 3 4" xfId="1680" xr:uid="{E60E8C81-FFC0-4DF5-9E5A-1AD51D89936D}"/>
    <cellStyle name="Komma 3 3 4 2" xfId="2749" xr:uid="{95C1327B-4BC5-43E9-B9B8-83EBF7B4A24E}"/>
    <cellStyle name="Komma 3 3 4 2 2" xfId="4396" xr:uid="{7C8104D1-E12C-4BD9-827F-D8246866F8C7}"/>
    <cellStyle name="Komma 3 3 4 2 3" xfId="4511" xr:uid="{DD7D9926-96D4-4161-832A-D163009709AE}"/>
    <cellStyle name="Komma 3 3 4 2 4" xfId="4630" xr:uid="{BF834A73-5E9A-4783-96B4-CCEF1FAAE690}"/>
    <cellStyle name="Komma 3 3 4 2 5" xfId="4745" xr:uid="{B4E5AC5F-6C5C-41EA-B7A4-3E0A782699D8}"/>
    <cellStyle name="Komma 3 3 4 2 6" xfId="4860" xr:uid="{BAA1F9B4-DF1C-49CD-A1EC-883BBA83067A}"/>
    <cellStyle name="Komma 3 3 4 3" xfId="4358" xr:uid="{C8477968-6A3D-46B3-93FA-B199AD39046E}"/>
    <cellStyle name="Komma 3 3 4 4" xfId="4473" xr:uid="{B19F56A4-8DE3-4799-B51F-BA092CDA060E}"/>
    <cellStyle name="Komma 3 3 4 5" xfId="4592" xr:uid="{8883AF6B-29AF-45A6-B2B1-66E36A9B18D3}"/>
    <cellStyle name="Komma 3 3 4 6" xfId="4707" xr:uid="{4DAEF7D0-72A7-423A-B9AC-14DD5FBBB91D}"/>
    <cellStyle name="Komma 3 3 4 7" xfId="4822" xr:uid="{FAD91BE8-ED9F-43DC-8132-65EF2C8893CE}"/>
    <cellStyle name="Komma 3 3 5" xfId="4327" xr:uid="{F333C5B7-FAD3-4DC2-9182-D08B36F64EEE}"/>
    <cellStyle name="Komma 3 3 6" xfId="4442" xr:uid="{8BB91753-F592-4568-A3F8-3EC144F2FFDC}"/>
    <cellStyle name="Komma 3 3 7" xfId="4561" xr:uid="{521035DC-25E8-4712-B6D7-17F429551E42}"/>
    <cellStyle name="Komma 3 3 8" xfId="4676" xr:uid="{D12E70AB-350B-4D9B-BBF3-770CE74D626E}"/>
    <cellStyle name="Komma 3 3 9" xfId="4791" xr:uid="{F7F2D27D-369C-46B9-A07B-5C932128A069}"/>
    <cellStyle name="Komma 3 4" xfId="252" xr:uid="{DC2E7F33-9043-47DD-80E9-46B8EE96A4A2}"/>
    <cellStyle name="Komma 3 4 10" xfId="4569" xr:uid="{623C318D-9D33-4457-A923-670FAA440C06}"/>
    <cellStyle name="Komma 3 4 11" xfId="4684" xr:uid="{16D44388-520D-4FB8-A6F4-90C15D179972}"/>
    <cellStyle name="Komma 3 4 12" xfId="4799" xr:uid="{F0089E4C-F29F-4279-8473-6D3C26C1FF0C}"/>
    <cellStyle name="Komma 3 4 2" xfId="475" xr:uid="{F612436C-75E9-4990-A33D-FB82D95B7613}"/>
    <cellStyle name="Komma 3 4 2 2" xfId="848" xr:uid="{97889AA1-0E8C-4B1E-8D0F-732A92450177}"/>
    <cellStyle name="Komma 3 4 2 2 2" xfId="1590" xr:uid="{E6A57BB8-573F-4A9B-B133-278597DA1AD2}"/>
    <cellStyle name="Komma 3 4 2 2 2 2" xfId="3562" xr:uid="{2A17F6E0-331B-4892-A0DA-EF68607F4B99}"/>
    <cellStyle name="Komma 3 4 2 2 3" xfId="4255" xr:uid="{80B6244B-0695-458B-B9B1-F3B632BE7967}"/>
    <cellStyle name="Komma 3 4 2 2 4" xfId="2659" xr:uid="{E6FB8303-C05D-4ACF-954B-C6C2DCB58734}"/>
    <cellStyle name="Komma 3 4 2 3" xfId="1219" xr:uid="{A2116E85-D889-4E5B-AD68-710167B8A7DE}"/>
    <cellStyle name="Komma 3 4 2 3 2" xfId="3215" xr:uid="{1ACDFD83-F2F2-4607-BC67-758823057665}"/>
    <cellStyle name="Komma 3 4 2 4" xfId="1961" xr:uid="{B84DF8AE-4296-4A9B-9F77-0816457F9B2C}"/>
    <cellStyle name="Komma 3 4 2 4 2" xfId="3908" xr:uid="{F52AC7C6-8CC9-44A1-8123-F418E54C1813}"/>
    <cellStyle name="Komma 3 4 2 5" xfId="2311" xr:uid="{81C7AEAA-AA84-41CC-9A76-624B9BBFD8F1}"/>
    <cellStyle name="Komma 3 4 3" xfId="653" xr:uid="{1429FE84-685F-482D-9531-5926FEA4B5AC}"/>
    <cellStyle name="Komma 3 4 3 2" xfId="1395" xr:uid="{F00E6F47-5794-454F-9874-85916C693557}"/>
    <cellStyle name="Komma 3 4 3 2 2" xfId="3390" xr:uid="{53C6B83C-B240-4328-8CEF-1004D96A6796}"/>
    <cellStyle name="Komma 3 4 3 3" xfId="4083" xr:uid="{AD58567E-98E2-46F6-AB32-9F57A2F04ADE}"/>
    <cellStyle name="Komma 3 4 3 4" xfId="2486" xr:uid="{B02458D0-95AB-4E2C-97B3-3EEFAF09AAB8}"/>
    <cellStyle name="Komma 3 4 4" xfId="1024" xr:uid="{1D83BB6A-6BC0-4833-9A56-6972D2CD7E52}"/>
    <cellStyle name="Komma 3 4 4 2" xfId="2859" xr:uid="{AFF93628-21F3-4DCA-8452-E2183391756E}"/>
    <cellStyle name="Komma 3 4 4 2 2" xfId="4404" xr:uid="{A39459C6-F5A3-496A-B2F7-5F7EF5540291}"/>
    <cellStyle name="Komma 3 4 4 2 3" xfId="4519" xr:uid="{8ADF90A5-2860-4E23-8C89-399572525DDE}"/>
    <cellStyle name="Komma 3 4 4 2 4" xfId="4638" xr:uid="{5CD455BB-85E7-4777-9490-162444B5357B}"/>
    <cellStyle name="Komma 3 4 4 2 5" xfId="4753" xr:uid="{4DD7C4C5-48BB-468D-A964-5247F2B20803}"/>
    <cellStyle name="Komma 3 4 4 2 6" xfId="4868" xr:uid="{896386F0-C593-43D9-B6C9-113272081443}"/>
    <cellStyle name="Komma 3 4 5" xfId="1788" xr:uid="{7A7E8E6D-C9E0-4DFF-8FE9-6EF11E3A71D6}"/>
    <cellStyle name="Komma 3 4 5 2" xfId="3043" xr:uid="{F68C40E6-C55C-4B82-AD5B-28B6711C7C41}"/>
    <cellStyle name="Komma 3 4 5 2 2" xfId="4413" xr:uid="{F5389686-19F2-43D0-ABF8-0F2DFEBE14FC}"/>
    <cellStyle name="Komma 3 4 5 2 3" xfId="4528" xr:uid="{C87AFC62-3678-40CB-B252-D0FC64C81953}"/>
    <cellStyle name="Komma 3 4 5 2 4" xfId="4647" xr:uid="{A104D601-273F-43D8-8272-3077AA7AEE90}"/>
    <cellStyle name="Komma 3 4 5 2 5" xfId="4762" xr:uid="{6AB509AD-CAA6-4E03-B13F-737D81F979DC}"/>
    <cellStyle name="Komma 3 4 5 2 6" xfId="4877" xr:uid="{ED248A65-D44C-4F6A-9D04-B67D82182933}"/>
    <cellStyle name="Komma 3 4 5 3" xfId="4366" xr:uid="{D43F4A33-17CD-405F-AE22-052C54BD7F23}"/>
    <cellStyle name="Komma 3 4 5 4" xfId="4481" xr:uid="{EA4EE75F-91E6-4BAB-B07A-860A4E1E6A04}"/>
    <cellStyle name="Komma 3 4 5 5" xfId="4600" xr:uid="{853429AD-457A-44AC-8B76-8F24C847894F}"/>
    <cellStyle name="Komma 3 4 5 6" xfId="4715" xr:uid="{8964F694-5FC7-481F-9E8F-908AF1D844EE}"/>
    <cellStyle name="Komma 3 4 5 7" xfId="4830" xr:uid="{05A5101C-D6BE-4CEE-983D-DA5AB09096F8}"/>
    <cellStyle name="Komma 3 4 6" xfId="3736" xr:uid="{2A366D22-D763-42BB-9038-A0D3C32D3C12}"/>
    <cellStyle name="Komma 3 4 6 2" xfId="4420" xr:uid="{369E57E7-2B99-4EAD-9C9A-F504BF023659}"/>
    <cellStyle name="Komma 3 4 6 3" xfId="4535" xr:uid="{FFB561B8-9A58-4617-9E36-C4522929309C}"/>
    <cellStyle name="Komma 3 4 6 4" xfId="4654" xr:uid="{9AE1D498-3CB5-40DC-B436-A0F7B1811E78}"/>
    <cellStyle name="Komma 3 4 6 5" xfId="4769" xr:uid="{6346B0DC-2BA0-4E71-BD2D-87C37F08A9E2}"/>
    <cellStyle name="Komma 3 4 6 6" xfId="4884" xr:uid="{C97163A1-1004-426A-8179-D2D5C3D54F75}"/>
    <cellStyle name="Komma 3 4 7" xfId="2139" xr:uid="{3EA4FC84-C535-4923-923F-06E72FFF161D}"/>
    <cellStyle name="Komma 3 4 7 2" xfId="4374" xr:uid="{0DC3ECB3-3CE8-4EB6-A569-8FAE8A7CF0A8}"/>
    <cellStyle name="Komma 3 4 7 3" xfId="4489" xr:uid="{CAB12480-1B7E-4432-80DC-AECBBCDA989C}"/>
    <cellStyle name="Komma 3 4 7 4" xfId="4608" xr:uid="{6964E6D4-D879-41DB-B2F9-1116B1F7D40B}"/>
    <cellStyle name="Komma 3 4 7 5" xfId="4723" xr:uid="{629E9F92-E878-42C1-BE42-ECB098F962BF}"/>
    <cellStyle name="Komma 3 4 7 6" xfId="4838" xr:uid="{21EBCB85-CD78-480B-AD0A-7FD5EBC82F8C}"/>
    <cellStyle name="Komma 3 4 8" xfId="4335" xr:uid="{DC4528AE-8415-496C-B7B2-14064352BF47}"/>
    <cellStyle name="Komma 3 4 9" xfId="4450" xr:uid="{3C621C74-AB85-4C54-9AF6-82BED2309176}"/>
    <cellStyle name="Komma 3 5" xfId="314" xr:uid="{016B1C9B-4765-4382-B226-B76B3353C5F4}"/>
    <cellStyle name="Komma 3 5 2" xfId="695" xr:uid="{BF11D6FA-BB5A-4E2A-BC43-E9FCCA3F3A22}"/>
    <cellStyle name="Komma 3 5 2 2" xfId="1437" xr:uid="{26185A2E-C8F0-46AD-AAEB-C5B6FC792B7F}"/>
    <cellStyle name="Komma 3 5 3" xfId="1066" xr:uid="{21C9AC40-17EB-4DD3-857D-7B1178BFB9CD}"/>
    <cellStyle name="Komma 3 6" xfId="1635" xr:uid="{2EBF398C-F9AC-43BD-9065-90BEBC8064EE}"/>
    <cellStyle name="Komma 3 6 2" xfId="2703" xr:uid="{4B3BA10F-D877-4E27-A423-621659552CD9}"/>
    <cellStyle name="Komma 3 6 2 2" xfId="4382" xr:uid="{2DBA930F-65B0-4E94-8C0A-E17F12811697}"/>
    <cellStyle name="Komma 3 6 2 3" xfId="4497" xr:uid="{DABAB1EE-8823-425D-8EB3-C45A321981BE}"/>
    <cellStyle name="Komma 3 6 2 4" xfId="4616" xr:uid="{08D46329-0CA6-48E6-B71C-2F987C94B5E5}"/>
    <cellStyle name="Komma 3 6 2 5" xfId="4731" xr:uid="{5EF07EF4-FFCD-4AE5-84A0-64163C45DABE}"/>
    <cellStyle name="Komma 3 6 2 6" xfId="4846" xr:uid="{936209E4-7FEB-4021-9380-447F2FC571F4}"/>
    <cellStyle name="Komma 3 6 3" xfId="4344" xr:uid="{094347E9-494C-4C7E-A8C3-D03FDDDA99AE}"/>
    <cellStyle name="Komma 3 6 4" xfId="4459" xr:uid="{C31C14F1-3DBA-4C4C-99FD-F56E6F100C4C}"/>
    <cellStyle name="Komma 3 6 5" xfId="4578" xr:uid="{00B237EE-9A78-4056-AACE-6C775BA4F5ED}"/>
    <cellStyle name="Komma 3 6 6" xfId="4693" xr:uid="{8301E721-B855-4BE6-8375-1BC1A1EF1731}"/>
    <cellStyle name="Komma 3 6 7" xfId="4808" xr:uid="{BC31FC78-FCF4-480A-B22A-21F955EECA82}"/>
    <cellStyle name="Komma 3 7" xfId="19" xr:uid="{9311ABD1-15BA-4D05-9458-7D2FB252112B}"/>
    <cellStyle name="Komma 3 7 2" xfId="4313" xr:uid="{8B7C0289-E807-43C3-A761-7D0486A7C7E3}"/>
    <cellStyle name="Komma 3 7 3" xfId="4428" xr:uid="{0E0A76C3-F5AE-44C2-B613-1BD66EAE1367}"/>
    <cellStyle name="Komma 3 7 4" xfId="4547" xr:uid="{24962A4A-3C74-4CB8-95CC-1223AE99B7C1}"/>
    <cellStyle name="Komma 3 7 5" xfId="4662" xr:uid="{9D5812E3-310F-4F12-833F-F852B85645AF}"/>
    <cellStyle name="Komma 3 7 6" xfId="4777" xr:uid="{569A584A-1AE9-4CE8-A903-79C56188DB1F}"/>
    <cellStyle name="Komma 4" xfId="13" xr:uid="{4A647BD5-6AF2-42B6-B2E7-A57A0E069C16}"/>
    <cellStyle name="Komma 4 2" xfId="98" xr:uid="{61FEA85D-DFF4-4D47-B5AA-96A050FEE06E}"/>
    <cellStyle name="Komma 4 2 2" xfId="253" xr:uid="{6D61F007-98E8-4179-8453-3429CD0F8AFC}"/>
    <cellStyle name="Komma 4 2 2 10" xfId="4570" xr:uid="{568C65C3-20A4-4F6F-83BC-00A3AB606972}"/>
    <cellStyle name="Komma 4 2 2 11" xfId="4685" xr:uid="{FC63ADBA-E877-4756-BFB9-EC7BF592210E}"/>
    <cellStyle name="Komma 4 2 2 12" xfId="4800" xr:uid="{95C6D8DC-0881-4F54-8678-B0831ED4BF86}"/>
    <cellStyle name="Komma 4 2 2 2" xfId="476" xr:uid="{DA60E1E6-8F5C-4699-B6AD-B2F747306E96}"/>
    <cellStyle name="Komma 4 2 2 2 2" xfId="849" xr:uid="{C1F8B1DF-DE98-41AB-A5E2-49DCB8D0F647}"/>
    <cellStyle name="Komma 4 2 2 2 2 2" xfId="1591" xr:uid="{45B360C9-B4E4-40CD-95F1-525215903D01}"/>
    <cellStyle name="Komma 4 2 2 2 2 2 2" xfId="3563" xr:uid="{B28A77AB-108A-469C-9DC4-EA4EE3D406D3}"/>
    <cellStyle name="Komma 4 2 2 2 2 3" xfId="4256" xr:uid="{216539F8-B9FE-4FB0-B746-E19B188102BD}"/>
    <cellStyle name="Komma 4 2 2 2 2 4" xfId="2660" xr:uid="{CC6BD89A-4026-4789-8C2D-6ED8448DE9F2}"/>
    <cellStyle name="Komma 4 2 2 2 3" xfId="1220" xr:uid="{230FC778-C4C9-464C-87E9-B48F4162EAFC}"/>
    <cellStyle name="Komma 4 2 2 2 3 2" xfId="3216" xr:uid="{B5A8B2E1-3D7D-4112-922B-09A0D1A35FEC}"/>
    <cellStyle name="Komma 4 2 2 2 4" xfId="1962" xr:uid="{DE80B34F-6580-451D-9EF2-08AE43EB5CE5}"/>
    <cellStyle name="Komma 4 2 2 2 4 2" xfId="3909" xr:uid="{D04D6AD8-6DC3-4C74-83B0-27EA35D57BCB}"/>
    <cellStyle name="Komma 4 2 2 2 5" xfId="2312" xr:uid="{C4F3D143-87D6-4D39-B781-EE12CE69BA7F}"/>
    <cellStyle name="Komma 4 2 2 3" xfId="654" xr:uid="{67403B43-102F-4109-9113-FAD60F388585}"/>
    <cellStyle name="Komma 4 2 2 3 2" xfId="1396" xr:uid="{456B3A41-82FA-4E4F-AF32-EDA3AB7B8B7C}"/>
    <cellStyle name="Komma 4 2 2 3 2 2" xfId="3391" xr:uid="{C4040AC1-A5D5-4758-93FB-6140A352518C}"/>
    <cellStyle name="Komma 4 2 2 3 3" xfId="4084" xr:uid="{D6C0EDD8-C6A4-4B39-AEF6-CD07431B661A}"/>
    <cellStyle name="Komma 4 2 2 3 4" xfId="2487" xr:uid="{B8EB56C7-9BBA-4205-B550-7188C5374CA7}"/>
    <cellStyle name="Komma 4 2 2 4" xfId="1025" xr:uid="{A6C379E2-6413-4714-BBF3-14AE233F27E7}"/>
    <cellStyle name="Komma 4 2 2 4 2" xfId="2860" xr:uid="{163745E2-4916-407F-B845-79859853B213}"/>
    <cellStyle name="Komma 4 2 2 4 2 2" xfId="4405" xr:uid="{6BFD81DA-ADDC-4EA5-B08C-D037FE470D99}"/>
    <cellStyle name="Komma 4 2 2 4 2 3" xfId="4520" xr:uid="{97F90A06-1C67-4041-88DD-136C2AADAD34}"/>
    <cellStyle name="Komma 4 2 2 4 2 4" xfId="4639" xr:uid="{04556882-491D-4615-BCF4-BD2F2F53FB5F}"/>
    <cellStyle name="Komma 4 2 2 4 2 5" xfId="4754" xr:uid="{CBB783C6-4575-412A-8313-719155547DEB}"/>
    <cellStyle name="Komma 4 2 2 4 2 6" xfId="4869" xr:uid="{F334E29C-050B-4666-BD9E-3FA88DB7F4BF}"/>
    <cellStyle name="Komma 4 2 2 5" xfId="1789" xr:uid="{A120D88F-D146-4A9F-82C6-D8A1B4A82913}"/>
    <cellStyle name="Komma 4 2 2 5 2" xfId="3044" xr:uid="{CCD9FB07-868C-4327-AEA1-BFF9E1DD0E91}"/>
    <cellStyle name="Komma 4 2 2 5 2 2" xfId="4414" xr:uid="{6EB7DAE7-9906-4BDE-B50D-76722D46B254}"/>
    <cellStyle name="Komma 4 2 2 5 2 3" xfId="4529" xr:uid="{B7F86052-B6D1-4717-BDD0-43EC1481F271}"/>
    <cellStyle name="Komma 4 2 2 5 2 4" xfId="4648" xr:uid="{E7E3AA52-18F9-44BE-B8A2-4CF14A13705D}"/>
    <cellStyle name="Komma 4 2 2 5 2 5" xfId="4763" xr:uid="{4F3AA869-A0E3-4CCA-A107-7A98BEA406B8}"/>
    <cellStyle name="Komma 4 2 2 5 2 6" xfId="4878" xr:uid="{6F4BBE21-AFAD-4646-9BA1-5A96AEA3AFBB}"/>
    <cellStyle name="Komma 4 2 2 5 3" xfId="4367" xr:uid="{B0CC4369-C59E-45D1-A9A6-2F06F931FBAD}"/>
    <cellStyle name="Komma 4 2 2 5 4" xfId="4482" xr:uid="{F97325F6-282C-4014-AF81-794054CA552B}"/>
    <cellStyle name="Komma 4 2 2 5 5" xfId="4601" xr:uid="{80FBEB48-EA80-4BD5-80D7-6C8984A22DF2}"/>
    <cellStyle name="Komma 4 2 2 5 6" xfId="4716" xr:uid="{01D8A5C3-1EAA-49A3-8D1B-14306D9460DE}"/>
    <cellStyle name="Komma 4 2 2 5 7" xfId="4831" xr:uid="{EBE16363-06E9-407E-BDE3-ABB6D3FED5C5}"/>
    <cellStyle name="Komma 4 2 2 6" xfId="3737" xr:uid="{9A7F7C73-5A8C-40CB-8BDA-761D87AE420F}"/>
    <cellStyle name="Komma 4 2 2 6 2" xfId="4421" xr:uid="{404FC529-A082-4056-BE65-A8D550FF3DC2}"/>
    <cellStyle name="Komma 4 2 2 6 3" xfId="4536" xr:uid="{0A59C167-2EDB-4000-A1C3-FE3B20F931D7}"/>
    <cellStyle name="Komma 4 2 2 6 4" xfId="4655" xr:uid="{2C2A118B-1A3B-42F3-AB99-AD7D660A76C8}"/>
    <cellStyle name="Komma 4 2 2 6 5" xfId="4770" xr:uid="{271C7D07-12B0-4B4A-AEE0-9850D49B7CD7}"/>
    <cellStyle name="Komma 4 2 2 6 6" xfId="4885" xr:uid="{1F6F4F6A-5426-4DEC-A17E-553380BC2D07}"/>
    <cellStyle name="Komma 4 2 2 7" xfId="2140" xr:uid="{0C575D85-58BF-4B2D-A4B3-CC8CB625F322}"/>
    <cellStyle name="Komma 4 2 2 7 2" xfId="4375" xr:uid="{5670F45A-3A5C-4535-A40E-49F440A212E9}"/>
    <cellStyle name="Komma 4 2 2 7 3" xfId="4490" xr:uid="{1B312705-1AA2-44EA-A5FC-64684B129F09}"/>
    <cellStyle name="Komma 4 2 2 7 4" xfId="4609" xr:uid="{F2AA3A05-6983-49CF-AC9A-461332C046FB}"/>
    <cellStyle name="Komma 4 2 2 7 5" xfId="4724" xr:uid="{64061B87-6AD5-4AC9-B09A-145C85CF7085}"/>
    <cellStyle name="Komma 4 2 2 7 6" xfId="4839" xr:uid="{DC5DB49C-EC1A-4EF4-B021-565FCFA40FCF}"/>
    <cellStyle name="Komma 4 2 2 8" xfId="4336" xr:uid="{D40F4119-55B5-4F32-96EB-9DC3BB5F4386}"/>
    <cellStyle name="Komma 4 2 2 9" xfId="4451" xr:uid="{B7379809-D57D-48B7-B2A7-7FA22DE72B3C}"/>
    <cellStyle name="Komma 4 2 3" xfId="360" xr:uid="{A7DD56FE-B1FC-47F5-918E-114A5ABE1928}"/>
    <cellStyle name="Komma 4 2 3 2" xfId="741" xr:uid="{43781138-8AFC-4D2D-9EFC-ECA6E9A36144}"/>
    <cellStyle name="Komma 4 2 3 2 2" xfId="1483" xr:uid="{7487A19B-147F-47DB-AA72-D6B1F64C577A}"/>
    <cellStyle name="Komma 4 2 3 3" xfId="1112" xr:uid="{F8C65640-678D-464F-B42A-F6A715D30874}"/>
    <cellStyle name="Komma 4 2 4" xfId="1681" xr:uid="{947F8EC7-80F2-40C3-8BD7-6B05F0079247}"/>
    <cellStyle name="Komma 4 2 4 2" xfId="2750" xr:uid="{C84BE9BB-E7F6-48B0-9FBB-2A1105DCFD14}"/>
    <cellStyle name="Komma 4 2 4 2 2" xfId="4397" xr:uid="{B26BFE6B-D2C6-4763-A2A4-E4D7965C592E}"/>
    <cellStyle name="Komma 4 2 4 2 3" xfId="4512" xr:uid="{1C36DC83-24F0-4BCE-AD5B-C63F5702DBB2}"/>
    <cellStyle name="Komma 4 2 4 2 4" xfId="4631" xr:uid="{93C71F2B-5459-4EDC-85F8-201BED567311}"/>
    <cellStyle name="Komma 4 2 4 2 5" xfId="4746" xr:uid="{E2AC2931-9BE2-498C-9F1A-9ABF7A965B1F}"/>
    <cellStyle name="Komma 4 2 4 2 6" xfId="4861" xr:uid="{F4BCA621-CE18-40ED-A79A-6EDE59278B5D}"/>
    <cellStyle name="Komma 4 2 4 3" xfId="4359" xr:uid="{75434315-579D-4C14-B4CF-7DA733FAE7B1}"/>
    <cellStyle name="Komma 4 2 4 4" xfId="4474" xr:uid="{A8A5F29F-ED3A-4AB5-978F-5A04ED13918F}"/>
    <cellStyle name="Komma 4 2 4 5" xfId="4593" xr:uid="{6DE63CE1-EF75-4AFF-A9EE-F398E403E749}"/>
    <cellStyle name="Komma 4 2 4 6" xfId="4708" xr:uid="{C9FF3C2D-A2B2-4239-BB9B-2E8BCBEEA8A4}"/>
    <cellStyle name="Komma 4 2 4 7" xfId="4823" xr:uid="{E88C1230-4F4E-485D-A0BC-A8ADE424F156}"/>
    <cellStyle name="Komma 4 2 5" xfId="4328" xr:uid="{886C4DDE-3639-41E6-8BBC-DF938A47D714}"/>
    <cellStyle name="Komma 4 2 6" xfId="4443" xr:uid="{C8E2F192-BF34-495B-9B69-4562FBD3C364}"/>
    <cellStyle name="Komma 4 2 7" xfId="4562" xr:uid="{6365CB03-BC9E-401B-B88D-85D9E2714CA2}"/>
    <cellStyle name="Komma 4 2 8" xfId="4677" xr:uid="{F4E647B6-6414-40B4-8B07-EA2CDFD9B27D}"/>
    <cellStyle name="Komma 4 2 9" xfId="4792" xr:uid="{C3E1E11B-E05E-4BFA-B6B5-4FA4BB342056}"/>
    <cellStyle name="Komma 4 3" xfId="254" xr:uid="{876CFC0B-B6C6-43E7-BF06-E4C8A742484D}"/>
    <cellStyle name="Komma 4 3 10" xfId="4452" xr:uid="{81E4B1F1-3FC1-45F5-8EFB-3756F749F429}"/>
    <cellStyle name="Komma 4 3 11" xfId="4571" xr:uid="{CCF07299-BA76-412A-B5A0-A2AB51239FB6}"/>
    <cellStyle name="Komma 4 3 12" xfId="4686" xr:uid="{3891D755-EC80-478E-BA4C-A4661881B6E2}"/>
    <cellStyle name="Komma 4 3 13" xfId="4801" xr:uid="{4A14395F-0519-46CB-9C2E-B53F41C6B253}"/>
    <cellStyle name="Komma 4 3 2" xfId="309" xr:uid="{81358511-8A36-419F-8CEF-F0978AA298E3}"/>
    <cellStyle name="Komma 4 3 2 2" xfId="515" xr:uid="{4D0BD229-FD1C-4BF6-94B2-A344ACF2887F}"/>
    <cellStyle name="Komma 4 3 2 2 2" xfId="886" xr:uid="{20CE3726-8675-4F8F-B43F-54E757BC39F5}"/>
    <cellStyle name="Komma 4 3 2 2 2 2" xfId="1628" xr:uid="{A3221ED7-F382-481F-81E8-2CEDCA006481}"/>
    <cellStyle name="Komma 4 3 2 2 3" xfId="1257" xr:uid="{860E741D-4091-46AC-BD65-15B8BA26EEEC}"/>
    <cellStyle name="Komma 4 3 2 3" xfId="1826" xr:uid="{368232BE-0A3B-46D1-8705-22D4E8D2C298}"/>
    <cellStyle name="Komma 4 3 2 3 2" xfId="2897" xr:uid="{F612ACDF-0AEF-49AD-9A1B-A623E5E2EB87}"/>
    <cellStyle name="Komma 4 3 2 3 2 2" xfId="4408" xr:uid="{8CA1FEB6-A275-4F5A-8A37-EC055E0A44C5}"/>
    <cellStyle name="Komma 4 3 2 3 2 3" xfId="4523" xr:uid="{0A91DD4D-8B0B-47BA-9399-49B960079F6E}"/>
    <cellStyle name="Komma 4 3 2 3 2 4" xfId="4642" xr:uid="{3E9DA47E-79EA-48A2-900B-BE215FC5F9FB}"/>
    <cellStyle name="Komma 4 3 2 3 2 5" xfId="4757" xr:uid="{3FE5271C-20CD-4A32-AF15-42D2A9789EBD}"/>
    <cellStyle name="Komma 4 3 2 3 2 6" xfId="4872" xr:uid="{06C36E03-0894-420E-BB9F-FAC91124F5CA}"/>
    <cellStyle name="Komma 4 3 2 3 3" xfId="4370" xr:uid="{597874D3-AA39-4535-ABF7-691BC4D67042}"/>
    <cellStyle name="Komma 4 3 2 3 4" xfId="4485" xr:uid="{2315E4C7-56CE-4B7F-97DB-C717B25E6AD8}"/>
    <cellStyle name="Komma 4 3 2 3 5" xfId="4604" xr:uid="{D46479ED-1692-486E-8DD9-713505691703}"/>
    <cellStyle name="Komma 4 3 2 3 6" xfId="4719" xr:uid="{9BEA5C4B-03E2-4F9D-A6F6-D83FD229074E}"/>
    <cellStyle name="Komma 4 3 2 3 7" xfId="4834" xr:uid="{0ECB3655-5F05-4575-9347-C1F945750DB7}"/>
    <cellStyle name="Komma 4 3 2 4" xfId="4339" xr:uid="{07DD5A75-7E27-43A0-B1D4-5B689C9DA94A}"/>
    <cellStyle name="Komma 4 3 2 5" xfId="4454" xr:uid="{44D03E84-266F-4442-80EB-935C9E795EE4}"/>
    <cellStyle name="Komma 4 3 2 6" xfId="4573" xr:uid="{1DC2C6A2-16F8-4219-B065-7A3406EBE0CD}"/>
    <cellStyle name="Komma 4 3 2 7" xfId="4688" xr:uid="{3A28B575-B387-40D6-86ED-EAEB63F5F55A}"/>
    <cellStyle name="Komma 4 3 2 8" xfId="4803" xr:uid="{419E4259-FEEB-4817-BD2F-8C960B011544}"/>
    <cellStyle name="Komma 4 3 3" xfId="477" xr:uid="{5B130714-B48C-454C-AB07-28C03AB69BD1}"/>
    <cellStyle name="Komma 4 3 3 2" xfId="850" xr:uid="{5072C81E-DCD3-4D3C-A8A9-592F4909DA94}"/>
    <cellStyle name="Komma 4 3 3 2 2" xfId="1592" xr:uid="{C0982EFD-BE8C-4903-8A8E-21D5356738DB}"/>
    <cellStyle name="Komma 4 3 3 2 2 2" xfId="3564" xr:uid="{5AB5392F-6765-48C9-9309-E902314028E7}"/>
    <cellStyle name="Komma 4 3 3 2 3" xfId="4257" xr:uid="{891AA6C6-6E2B-4ECB-977E-5D3B21E3EE7A}"/>
    <cellStyle name="Komma 4 3 3 2 4" xfId="2661" xr:uid="{4A3B1E52-4051-4638-B1FD-658864B96F8A}"/>
    <cellStyle name="Komma 4 3 3 3" xfId="1221" xr:uid="{96ED8E3C-8A2D-46DA-B62C-5062C5EA6322}"/>
    <cellStyle name="Komma 4 3 3 3 2" xfId="3217" xr:uid="{CBD32BC8-EEAE-4C54-8FAF-8456F8717CC5}"/>
    <cellStyle name="Komma 4 3 3 4" xfId="1963" xr:uid="{DCB815A9-2274-413E-9A68-F180FF04EA59}"/>
    <cellStyle name="Komma 4 3 3 4 2" xfId="3910" xr:uid="{6FAD39D9-9098-44D4-9A3F-F45CC3580CE7}"/>
    <cellStyle name="Komma 4 3 3 5" xfId="2313" xr:uid="{07142705-B6F9-4316-A518-3D31E363960B}"/>
    <cellStyle name="Komma 4 3 4" xfId="655" xr:uid="{35BF38AE-349C-41C2-AE9E-AD18FF29F9FE}"/>
    <cellStyle name="Komma 4 3 4 2" xfId="1397" xr:uid="{C664D123-B988-4964-96C2-D898CD614495}"/>
    <cellStyle name="Komma 4 3 4 2 2" xfId="3392" xr:uid="{DA409902-24F0-476D-B32E-19D52A4880D4}"/>
    <cellStyle name="Komma 4 3 4 3" xfId="4085" xr:uid="{5F28AC01-5946-4C79-8BEF-334706D0A914}"/>
    <cellStyle name="Komma 4 3 4 4" xfId="2488" xr:uid="{0627A5DE-8053-4248-8370-DD806967B996}"/>
    <cellStyle name="Komma 4 3 5" xfId="1026" xr:uid="{131C6CA5-140A-47E0-9FCE-E261DB94AC42}"/>
    <cellStyle name="Komma 4 3 5 2" xfId="2861" xr:uid="{2CA31C91-0034-483C-AEB1-19DC771991E9}"/>
    <cellStyle name="Komma 4 3 5 2 2" xfId="4406" xr:uid="{92A11BEF-5138-4153-95E6-569659803BB1}"/>
    <cellStyle name="Komma 4 3 5 2 3" xfId="4521" xr:uid="{C5EFFB6A-4660-4F8C-912B-7F58DD80CA2C}"/>
    <cellStyle name="Komma 4 3 5 2 4" xfId="4640" xr:uid="{40FC0353-1504-4D56-B86F-F47E95EEF5D6}"/>
    <cellStyle name="Komma 4 3 5 2 5" xfId="4755" xr:uid="{1873E731-FF3C-45BC-8E3C-8AFF50720082}"/>
    <cellStyle name="Komma 4 3 5 2 6" xfId="4870" xr:uid="{DBC30F04-C57D-4A10-8031-2E0082B83633}"/>
    <cellStyle name="Komma 4 3 6" xfId="1790" xr:uid="{AAF6E7DB-B1CC-4028-B5EB-254B6BB6E0CA}"/>
    <cellStyle name="Komma 4 3 6 2" xfId="3045" xr:uid="{D1173185-A3AB-42C5-81CB-E973147DA517}"/>
    <cellStyle name="Komma 4 3 6 2 2" xfId="4415" xr:uid="{1D2EEE12-8889-46B5-8E10-E5AA6D05E1A8}"/>
    <cellStyle name="Komma 4 3 6 2 3" xfId="4530" xr:uid="{15866305-672A-428A-ADBA-FB2979DD538E}"/>
    <cellStyle name="Komma 4 3 6 2 4" xfId="4649" xr:uid="{48CC070F-C8B1-4DC1-9209-9E8B2C533A30}"/>
    <cellStyle name="Komma 4 3 6 2 5" xfId="4764" xr:uid="{E9C32453-41F6-497E-BBE9-F085D92E769A}"/>
    <cellStyle name="Komma 4 3 6 2 6" xfId="4879" xr:uid="{EAB8DBB0-25B1-4FDC-AB13-933CD026A830}"/>
    <cellStyle name="Komma 4 3 6 3" xfId="4368" xr:uid="{D1884984-1816-4735-A15E-65A85D48E8BF}"/>
    <cellStyle name="Komma 4 3 6 4" xfId="4483" xr:uid="{AEAB4DA8-B9A9-4009-BEC5-F8CAE6D46907}"/>
    <cellStyle name="Komma 4 3 6 5" xfId="4602" xr:uid="{D2926BC3-5440-4696-9265-6C2AA20EF7CF}"/>
    <cellStyle name="Komma 4 3 6 6" xfId="4717" xr:uid="{D8403CAE-3B32-4831-8F53-FC0940E5593F}"/>
    <cellStyle name="Komma 4 3 6 7" xfId="4832" xr:uid="{9C1A49C5-6514-435D-A384-C77591A1786D}"/>
    <cellStyle name="Komma 4 3 7" xfId="3738" xr:uid="{6C9731AE-11F8-44DC-9633-4430EBE64DA2}"/>
    <cellStyle name="Komma 4 3 7 2" xfId="4422" xr:uid="{1992F5FF-0CBF-4DAC-B5E4-CE9FB0465008}"/>
    <cellStyle name="Komma 4 3 7 3" xfId="4537" xr:uid="{B5CDA90A-29BE-4488-A7DC-ACF2B1ADEEC9}"/>
    <cellStyle name="Komma 4 3 7 4" xfId="4656" xr:uid="{45F8392A-6240-4887-BCE3-A756548C1010}"/>
    <cellStyle name="Komma 4 3 7 5" xfId="4771" xr:uid="{5F0256CE-9485-4AA3-A40A-39343D1CB59F}"/>
    <cellStyle name="Komma 4 3 7 6" xfId="4886" xr:uid="{0DA91741-AA13-45B8-BF2D-1CAF38FB5964}"/>
    <cellStyle name="Komma 4 3 8" xfId="2141" xr:uid="{B0888F09-BEF9-496B-BF9A-ACEA4A297CC9}"/>
    <cellStyle name="Komma 4 3 8 2" xfId="4376" xr:uid="{7491B1EE-1103-4302-9440-56F15D2EA257}"/>
    <cellStyle name="Komma 4 3 8 3" xfId="4491" xr:uid="{80098014-422F-4A90-BFED-D4EEF928DF8A}"/>
    <cellStyle name="Komma 4 3 8 4" xfId="4610" xr:uid="{B64B0F26-C694-4457-BB6E-7EDCD56C4631}"/>
    <cellStyle name="Komma 4 3 8 5" xfId="4725" xr:uid="{447F80B3-2FFC-4AF0-9C94-E1B8AF8188E4}"/>
    <cellStyle name="Komma 4 3 8 6" xfId="4840" xr:uid="{0E64AD0C-F5D5-4829-A457-DBB1B0EB2BA2}"/>
    <cellStyle name="Komma 4 3 9" xfId="4337" xr:uid="{A669F31B-8D16-49F5-96DB-77F8165D77EA}"/>
    <cellStyle name="Komma 4 4" xfId="255" xr:uid="{AE5C1DC5-0E66-4B1B-8874-518C6A78864C}"/>
    <cellStyle name="Komma 4 4 10" xfId="4572" xr:uid="{559DC347-F25F-4050-AE63-A557D8BD84E0}"/>
    <cellStyle name="Komma 4 4 11" xfId="4687" xr:uid="{04484164-C95B-4022-96E4-F0DD2E463547}"/>
    <cellStyle name="Komma 4 4 12" xfId="4802" xr:uid="{FD6D8A3F-F377-4636-8EF3-D3F6BE3AA034}"/>
    <cellStyle name="Komma 4 4 2" xfId="478" xr:uid="{636F923A-4A03-410B-9A59-4AAA662EAB98}"/>
    <cellStyle name="Komma 4 4 2 2" xfId="851" xr:uid="{8BE16596-B661-48A5-98BE-116AF5286FC7}"/>
    <cellStyle name="Komma 4 4 2 2 2" xfId="1593" xr:uid="{823ABA01-7752-4A92-B0BD-4B9457A50A05}"/>
    <cellStyle name="Komma 4 4 2 2 2 2" xfId="3565" xr:uid="{0B1F2655-869E-437A-8A8E-F6AEECA7078B}"/>
    <cellStyle name="Komma 4 4 2 2 3" xfId="4258" xr:uid="{F9B5B5B9-37DF-40DD-BB94-D6769735FC1E}"/>
    <cellStyle name="Komma 4 4 2 2 4" xfId="2662" xr:uid="{32D8CC3F-C2E6-4D0D-9346-BCFA2F831E40}"/>
    <cellStyle name="Komma 4 4 2 3" xfId="1222" xr:uid="{13FD7137-30E4-43C8-8329-9445C845E032}"/>
    <cellStyle name="Komma 4 4 2 3 2" xfId="3218" xr:uid="{F65C9105-2009-4AB2-8F1F-13AF7D7E2DAF}"/>
    <cellStyle name="Komma 4 4 2 4" xfId="1964" xr:uid="{7DEA1384-1C53-403D-BCC7-4CA8AFCA1742}"/>
    <cellStyle name="Komma 4 4 2 4 2" xfId="3911" xr:uid="{6A016A59-BB9A-49D0-9211-BE86150131F0}"/>
    <cellStyle name="Komma 4 4 2 5" xfId="2314" xr:uid="{D33B118B-DB38-4E89-96AA-9DFEA430C805}"/>
    <cellStyle name="Komma 4 4 3" xfId="656" xr:uid="{52A5AD92-A9B9-4BF0-965C-7BE46B4CC9E4}"/>
    <cellStyle name="Komma 4 4 3 2" xfId="1398" xr:uid="{624AE3A1-94EF-4902-9F7A-F4AD94859224}"/>
    <cellStyle name="Komma 4 4 3 2 2" xfId="3393" xr:uid="{868F25B1-4A66-45FD-95C3-7A12B40DDCD0}"/>
    <cellStyle name="Komma 4 4 3 3" xfId="4086" xr:uid="{4A71756C-1CC9-472A-A6F8-607673A637A8}"/>
    <cellStyle name="Komma 4 4 3 4" xfId="2489" xr:uid="{9EC85852-2424-4BEA-8B65-9014F33306E8}"/>
    <cellStyle name="Komma 4 4 4" xfId="1027" xr:uid="{DCC06EAF-2CF9-469E-9E8C-7836B3B4581B}"/>
    <cellStyle name="Komma 4 4 4 2" xfId="2862" xr:uid="{61FDB2A3-5689-4AB3-BAD8-637C44C7D648}"/>
    <cellStyle name="Komma 4 4 4 2 2" xfId="4407" xr:uid="{66F040F3-D983-44A8-BA3D-3373DD7FA215}"/>
    <cellStyle name="Komma 4 4 4 2 3" xfId="4522" xr:uid="{B1EA782B-1CED-4895-8831-AFCC4FDFFDAA}"/>
    <cellStyle name="Komma 4 4 4 2 4" xfId="4641" xr:uid="{1650AB90-7E45-4387-BDFF-DD22CC0CA41B}"/>
    <cellStyle name="Komma 4 4 4 2 5" xfId="4756" xr:uid="{FE3C1629-1074-4537-A1EA-45F37F30ADB3}"/>
    <cellStyle name="Komma 4 4 4 2 6" xfId="4871" xr:uid="{2D7F31AF-AB87-40FF-A23C-B8ED72A8F973}"/>
    <cellStyle name="Komma 4 4 5" xfId="1791" xr:uid="{44012588-A038-4317-85EE-155532ED5716}"/>
    <cellStyle name="Komma 4 4 5 2" xfId="3046" xr:uid="{1490D005-AEA4-4DA0-9DDC-CEA868CE9919}"/>
    <cellStyle name="Komma 4 4 5 2 2" xfId="4416" xr:uid="{346CA71F-0111-4150-BE35-ABAF5BB9DA7C}"/>
    <cellStyle name="Komma 4 4 5 2 3" xfId="4531" xr:uid="{EC48A897-A35D-4F79-9441-EE898BAA040A}"/>
    <cellStyle name="Komma 4 4 5 2 4" xfId="4650" xr:uid="{B42EBD0B-17AA-421F-B4A8-202419727D09}"/>
    <cellStyle name="Komma 4 4 5 2 5" xfId="4765" xr:uid="{58DE417A-D2FF-4BC1-B1D6-A9FA075E59DC}"/>
    <cellStyle name="Komma 4 4 5 2 6" xfId="4880" xr:uid="{D442BBE2-C331-40D6-A168-6B47F50D3641}"/>
    <cellStyle name="Komma 4 4 5 3" xfId="4369" xr:uid="{3D07CCAD-8062-40C6-A907-645F08332E77}"/>
    <cellStyle name="Komma 4 4 5 4" xfId="4484" xr:uid="{1F502CA5-E0E9-439A-8A33-F4D3D7DD3F8E}"/>
    <cellStyle name="Komma 4 4 5 5" xfId="4603" xr:uid="{EA64B5C2-F731-4715-8C95-6E396C93AD62}"/>
    <cellStyle name="Komma 4 4 5 6" xfId="4718" xr:uid="{DABB6972-FE78-4351-8EB7-271E3F33238A}"/>
    <cellStyle name="Komma 4 4 5 7" xfId="4833" xr:uid="{734B5D10-98E3-4FB8-B53A-5B10E4D69250}"/>
    <cellStyle name="Komma 4 4 6" xfId="3739" xr:uid="{A41C0E15-D747-4227-9A70-12836F7FB8BA}"/>
    <cellStyle name="Komma 4 4 6 2" xfId="4423" xr:uid="{42934B21-756A-4BBE-BE3B-77CDC34B2D47}"/>
    <cellStyle name="Komma 4 4 6 3" xfId="4538" xr:uid="{A195810C-4330-403E-A4B3-3825B58DF515}"/>
    <cellStyle name="Komma 4 4 6 4" xfId="4657" xr:uid="{8BF41657-CB22-4CD2-8EA4-4BBF71ACEF37}"/>
    <cellStyle name="Komma 4 4 6 5" xfId="4772" xr:uid="{52822E7E-EE44-4A9D-8463-2AB2C3F4D185}"/>
    <cellStyle name="Komma 4 4 6 6" xfId="4887" xr:uid="{D2B9C127-7467-49C5-8D7E-FC853FB9BEA8}"/>
    <cellStyle name="Komma 4 4 7" xfId="2142" xr:uid="{32C3ECAB-CA16-4D5A-A7B0-6D8D5A73F8DD}"/>
    <cellStyle name="Komma 4 4 7 2" xfId="4377" xr:uid="{6051095E-4047-4664-82A2-4658FC32902C}"/>
    <cellStyle name="Komma 4 4 7 3" xfId="4492" xr:uid="{38C21F62-C8B8-46C6-81C0-0FE37965BB65}"/>
    <cellStyle name="Komma 4 4 7 4" xfId="4611" xr:uid="{7AB53D49-D653-4839-B7D6-E3DB8A090D3F}"/>
    <cellStyle name="Komma 4 4 7 5" xfId="4726" xr:uid="{64BA1903-AC8B-4242-8D51-D248958D7127}"/>
    <cellStyle name="Komma 4 4 7 6" xfId="4841" xr:uid="{0A1A61EA-E9CF-4EDB-906A-24511B3EB4CF}"/>
    <cellStyle name="Komma 4 4 8" xfId="4338" xr:uid="{C2616379-E326-4958-8370-00FD1A8444F1}"/>
    <cellStyle name="Komma 4 4 9" xfId="4453" xr:uid="{2225C306-A4D2-4F76-AA80-D52EB466696E}"/>
    <cellStyle name="Komma 4 5" xfId="316" xr:uid="{3E74961E-0479-4A58-B011-90CC1FF06EFC}"/>
    <cellStyle name="Komma 4 5 2" xfId="697" xr:uid="{4E206D66-5738-45E1-9207-A67CDC889006}"/>
    <cellStyle name="Komma 4 5 2 2" xfId="1439" xr:uid="{B75BC8E5-3F51-4D39-A4DA-D7791B36CB1E}"/>
    <cellStyle name="Komma 4 5 3" xfId="1068" xr:uid="{C74EA57D-9C95-4D4C-9C3B-D0AF744D7E45}"/>
    <cellStyle name="Komma 4 6" xfId="1637" xr:uid="{1B8DC7E2-B042-4D2B-AD4A-415E0D796EE8}"/>
    <cellStyle name="Komma 4 6 2" xfId="2705" xr:uid="{530A249F-EC24-484F-8351-1548D308D15A}"/>
    <cellStyle name="Komma 4 6 2 2" xfId="4384" xr:uid="{165EEAE7-291A-4ED7-9152-390EB76407C0}"/>
    <cellStyle name="Komma 4 6 2 3" xfId="4499" xr:uid="{2236A519-472D-4206-B285-AAE2DCD85204}"/>
    <cellStyle name="Komma 4 6 2 4" xfId="4618" xr:uid="{D685B723-AFA5-48BA-9CDF-3FFC64366E2C}"/>
    <cellStyle name="Komma 4 6 2 5" xfId="4733" xr:uid="{320CE84E-7501-45BE-88FF-2D65017E13A1}"/>
    <cellStyle name="Komma 4 6 2 6" xfId="4848" xr:uid="{B3E51C75-49E9-4DFC-9773-254BB86B62E5}"/>
    <cellStyle name="Komma 4 6 3" xfId="4346" xr:uid="{49289EC9-8B6C-4F00-B063-5D2ED9379368}"/>
    <cellStyle name="Komma 4 6 4" xfId="4461" xr:uid="{D642E7D2-226D-4E6E-8839-B831ADF3344C}"/>
    <cellStyle name="Komma 4 6 5" xfId="4580" xr:uid="{D2409181-46F7-46E8-ACD6-C64A2BE40E67}"/>
    <cellStyle name="Komma 4 6 6" xfId="4695" xr:uid="{A2381BF1-A38E-416E-85F2-097138AAB3BC}"/>
    <cellStyle name="Komma 4 6 7" xfId="4810" xr:uid="{5F470009-A8F3-48BF-880D-20469245F3BA}"/>
    <cellStyle name="Komma 4 7" xfId="21" xr:uid="{3265F460-AEB7-43B5-98A6-E27D82B3A988}"/>
    <cellStyle name="Komma 4 7 2" xfId="4315" xr:uid="{78A1F4F5-B25F-467C-91B9-4EEEEF4EA3E8}"/>
    <cellStyle name="Komma 4 7 3" xfId="4430" xr:uid="{D60E78FB-875B-42BB-AC87-08630CFBB753}"/>
    <cellStyle name="Komma 4 7 4" xfId="4549" xr:uid="{2296CADB-7595-4AE2-9CF4-86A2A990621F}"/>
    <cellStyle name="Komma 4 7 5" xfId="4664" xr:uid="{0C1A61C0-F560-4E34-BAA1-28AAA4145299}"/>
    <cellStyle name="Komma 4 7 6" xfId="4779" xr:uid="{7EE55984-76C8-4AB9-93B5-67494D083EBA}"/>
    <cellStyle name="Komma 5" xfId="22" xr:uid="{A994F05A-8E63-438D-8944-684E9EB20DAD}"/>
    <cellStyle name="Komma 5 2" xfId="99" xr:uid="{D0515A56-C0BE-4429-BE8B-6D9DA282DCA9}"/>
    <cellStyle name="Komma 5 2 2" xfId="361" xr:uid="{F94D59A1-6796-410E-9CAD-80F80484083C}"/>
    <cellStyle name="Komma 5 2 2 2" xfId="742" xr:uid="{67703E55-5E2B-467C-B9F8-1F0AE665C00B}"/>
    <cellStyle name="Komma 5 2 2 2 2" xfId="1484" xr:uid="{17EB12DA-D3CA-4E16-81FC-5BD480FAEF3A}"/>
    <cellStyle name="Komma 5 2 2 3" xfId="1113" xr:uid="{BE7D3AD2-C56C-49FF-8AD1-034C6E562BD8}"/>
    <cellStyle name="Komma 5 2 3" xfId="1682" xr:uid="{06FBD709-B60E-4ADE-9E47-3331126458E6}"/>
    <cellStyle name="Komma 5 2 3 2" xfId="2751" xr:uid="{CFC19824-BD45-4503-A95B-37763804B762}"/>
    <cellStyle name="Komma 5 2 3 2 2" xfId="4398" xr:uid="{312104ED-351E-4515-B6FF-13BCCD15C0BB}"/>
    <cellStyle name="Komma 5 2 3 2 3" xfId="4513" xr:uid="{A2F9AECA-E243-47C6-8FE3-033AB00CEE6E}"/>
    <cellStyle name="Komma 5 2 3 2 4" xfId="4632" xr:uid="{97B49C43-A6EB-4208-B625-4179615003BC}"/>
    <cellStyle name="Komma 5 2 3 2 5" xfId="4747" xr:uid="{BEAAA14D-E30E-4182-A60B-DF2C4BB00714}"/>
    <cellStyle name="Komma 5 2 3 2 6" xfId="4862" xr:uid="{214BA081-F8C5-4B1A-9E44-20DCCACB4F7F}"/>
    <cellStyle name="Komma 5 2 3 3" xfId="4360" xr:uid="{CFF825B4-DE81-4515-A13F-E1B51823B342}"/>
    <cellStyle name="Komma 5 2 3 4" xfId="4475" xr:uid="{AAA23CA1-C153-4D71-AB1E-DD600B699649}"/>
    <cellStyle name="Komma 5 2 3 5" xfId="4594" xr:uid="{4A86054D-0C1D-4C6F-826A-CBAAB63EDBC0}"/>
    <cellStyle name="Komma 5 2 3 6" xfId="4709" xr:uid="{EC91B73D-E7A1-42A8-8CAA-EA11D1AFC578}"/>
    <cellStyle name="Komma 5 2 3 7" xfId="4824" xr:uid="{86D15355-8CF5-4D4A-8A09-2FFBCC768969}"/>
    <cellStyle name="Komma 5 2 4" xfId="4329" xr:uid="{02E755F8-E035-4348-B02C-19A648D880FA}"/>
    <cellStyle name="Komma 5 2 5" xfId="4444" xr:uid="{0333CC88-56D6-4055-98C3-5269184FC533}"/>
    <cellStyle name="Komma 5 2 6" xfId="4563" xr:uid="{B6802F41-CA85-4D66-B792-2A6EBAC733A5}"/>
    <cellStyle name="Komma 5 2 7" xfId="4678" xr:uid="{283797F1-6B69-45A9-9D02-ABC89F93A2C1}"/>
    <cellStyle name="Komma 5 2 8" xfId="4793" xr:uid="{5D43A706-B456-45FE-90DE-12A57B6F8A20}"/>
    <cellStyle name="Komma 5 3" xfId="317" xr:uid="{91531526-19CD-4D28-B9FC-D2070F2397FD}"/>
    <cellStyle name="Komma 5 3 2" xfId="698" xr:uid="{E4A743E9-8186-4FBB-8AEE-596A44A2207F}"/>
    <cellStyle name="Komma 5 3 2 2" xfId="1440" xr:uid="{5811275C-AAC5-47ED-AC59-69EA1B09DAF1}"/>
    <cellStyle name="Komma 5 3 3" xfId="1069" xr:uid="{07352B4E-DAD1-4DA5-9D72-4CC6C034C104}"/>
    <cellStyle name="Komma 5 4" xfId="1638" xr:uid="{082171D8-3B40-4BA8-BD31-E74045C419A5}"/>
    <cellStyle name="Komma 5 4 2" xfId="2706" xr:uid="{70CE4601-DE2F-4164-866F-44383A03EEC8}"/>
    <cellStyle name="Komma 5 4 2 2" xfId="4385" xr:uid="{69505666-5FAA-4B85-9A94-2169CD30F8F1}"/>
    <cellStyle name="Komma 5 4 2 3" xfId="4500" xr:uid="{8E7212C0-8E7A-427A-B3D7-E11DC6B2AED9}"/>
    <cellStyle name="Komma 5 4 2 4" xfId="4619" xr:uid="{62E8722C-2B1E-4D80-AC9F-EC7D8CA2A0AA}"/>
    <cellStyle name="Komma 5 4 2 5" xfId="4734" xr:uid="{CF6299DA-7AD7-481B-9A01-390619FF4938}"/>
    <cellStyle name="Komma 5 4 2 6" xfId="4849" xr:uid="{5713CB8D-5C1E-41AA-BBAC-8EF4B0838B92}"/>
    <cellStyle name="Komma 5 4 3" xfId="4347" xr:uid="{9D3C0064-3CA2-4119-9502-3B65452ECD16}"/>
    <cellStyle name="Komma 5 4 4" xfId="4462" xr:uid="{CEC267D6-4D0C-412A-93CE-E9F0CFAEEA78}"/>
    <cellStyle name="Komma 5 4 5" xfId="4581" xr:uid="{589ED13D-CECE-453E-82CE-5CFA8A4F20D0}"/>
    <cellStyle name="Komma 5 4 6" xfId="4696" xr:uid="{4633FF0D-BE6B-4084-B69F-5A7F3CBEF8DD}"/>
    <cellStyle name="Komma 5 4 7" xfId="4811" xr:uid="{4E18DA0C-9107-474D-AA08-52AC4F2D9951}"/>
    <cellStyle name="Komma 5 5" xfId="4316" xr:uid="{8F6B2BAF-1D01-414B-8D60-ABEE7123B750}"/>
    <cellStyle name="Komma 5 6" xfId="4431" xr:uid="{2F2C821B-6032-4D65-8B72-F7560E00ED4B}"/>
    <cellStyle name="Komma 5 7" xfId="4550" xr:uid="{1E66A513-FDDC-4FD0-8EEA-D6D180E37052}"/>
    <cellStyle name="Komma 5 8" xfId="4665" xr:uid="{D53D8D12-984E-4687-90EA-D77219923512}"/>
    <cellStyle name="Komma 5 9" xfId="4780" xr:uid="{F293BC5A-5FFD-45C2-AFFC-D8B18C659538}"/>
    <cellStyle name="Komma 6" xfId="16" xr:uid="{B91B2C2C-91E9-49C5-909F-7D44C9BAC4DE}"/>
    <cellStyle name="Komma 6 10" xfId="4774" xr:uid="{2CD88BD1-83C9-4C36-8FC6-F99312E5E161}"/>
    <cellStyle name="Komma 6 2" xfId="32" xr:uid="{3285B836-8404-4FD2-8028-6155A27C9354}"/>
    <cellStyle name="Komma 6 2 2" xfId="322" xr:uid="{F71C1A73-C922-4A65-8CC9-23064F607C0A}"/>
    <cellStyle name="Komma 6 2 2 2" xfId="703" xr:uid="{574997E4-E783-455E-8AF2-5914B92E481D}"/>
    <cellStyle name="Komma 6 2 2 2 2" xfId="1445" xr:uid="{7F061667-DB28-43FB-A7CF-C2E66143BEB2}"/>
    <cellStyle name="Komma 6 2 2 3" xfId="1074" xr:uid="{239C9148-D5D8-4F71-A36C-0C498532E2EC}"/>
    <cellStyle name="Komma 6 2 3" xfId="1643" xr:uid="{3D81C960-6285-4BE2-A1DA-559EDAB18CFA}"/>
    <cellStyle name="Komma 6 2 3 2" xfId="2711" xr:uid="{2D2ADEE6-4D83-4A3D-9757-D88FDD10A049}"/>
    <cellStyle name="Komma 6 2 3 2 2" xfId="4387" xr:uid="{B085EAF6-901D-4492-9087-FD840F7E9651}"/>
    <cellStyle name="Komma 6 2 3 2 3" xfId="4502" xr:uid="{3F78439C-1CCC-4A9D-B988-BED031ADC94C}"/>
    <cellStyle name="Komma 6 2 3 2 4" xfId="4621" xr:uid="{785EEBFC-86C8-428B-B098-D3B8E5423035}"/>
    <cellStyle name="Komma 6 2 3 2 5" xfId="4736" xr:uid="{4DB44250-A6D3-4FBD-A293-BDE41EC76339}"/>
    <cellStyle name="Komma 6 2 3 2 6" xfId="4851" xr:uid="{B07520B0-3AD0-4A16-94E3-ADC7A70E5035}"/>
    <cellStyle name="Komma 6 2 3 3" xfId="4349" xr:uid="{FE3F8BA5-DD28-4513-BCB3-55DA4A36E5F2}"/>
    <cellStyle name="Komma 6 2 3 4" xfId="4464" xr:uid="{C1B04C9A-69EE-4637-937D-E5C0E1FEFBBF}"/>
    <cellStyle name="Komma 6 2 3 5" xfId="4583" xr:uid="{BA305F70-2403-4512-A27B-DA46DB9B12EF}"/>
    <cellStyle name="Komma 6 2 3 6" xfId="4698" xr:uid="{187CCAFD-A4DD-4F8A-B337-6BF5FAEF02E3}"/>
    <cellStyle name="Komma 6 2 3 7" xfId="4813" xr:uid="{3E1A18D9-FFE1-4E44-A848-AE0DD8242B9A}"/>
    <cellStyle name="Komma 6 2 4" xfId="4318" xr:uid="{0F6E7054-8EA3-4D5F-A346-DCE7139E0EAE}"/>
    <cellStyle name="Komma 6 2 5" xfId="4433" xr:uid="{2DCA5A50-AE1C-478C-A0D0-3CA33D45BCF2}"/>
    <cellStyle name="Komma 6 2 6" xfId="4552" xr:uid="{04BFA074-AA41-4498-8524-23FCD6934149}"/>
    <cellStyle name="Komma 6 2 7" xfId="4667" xr:uid="{E121B621-9CFA-4BB9-94B2-2E6955AA734E}"/>
    <cellStyle name="Komma 6 2 8" xfId="4782" xr:uid="{7D456BDB-EBEE-4234-BC95-44F052211B15}"/>
    <cellStyle name="Komma 6 3" xfId="31" xr:uid="{3A3CAC2B-8FC1-4737-8C32-77D55F1C6BD0}"/>
    <cellStyle name="Komma 6 3 2" xfId="321" xr:uid="{CD3EB5DB-E238-4CC6-8EAA-6D277B9C9385}"/>
    <cellStyle name="Komma 6 3 2 2" xfId="702" xr:uid="{E5304775-6977-4266-BA81-608D34A43025}"/>
    <cellStyle name="Komma 6 3 2 2 2" xfId="1444" xr:uid="{62CCD78A-FB6A-49BD-9920-C9559DD1BFBA}"/>
    <cellStyle name="Komma 6 3 2 3" xfId="1073" xr:uid="{D8C844E8-9E9B-46C7-B84A-7465CFB5006F}"/>
    <cellStyle name="Komma 6 3 3" xfId="1642" xr:uid="{81E25CAF-1304-42B7-B696-AC0AAE10A408}"/>
    <cellStyle name="Komma 6 3 3 2" xfId="2710" xr:uid="{F7B73042-8F1F-44F4-88B6-F919797C61AE}"/>
    <cellStyle name="Komma 6 3 3 2 2" xfId="4386" xr:uid="{EEC97C2B-8C4A-412D-8B1D-BBEEF2C131FB}"/>
    <cellStyle name="Komma 6 3 3 2 3" xfId="4501" xr:uid="{B3201EDC-BA5C-468A-A9F7-518CDCDC61D7}"/>
    <cellStyle name="Komma 6 3 3 2 4" xfId="4620" xr:uid="{8AB51CAF-2716-4A3C-99CC-76AF116F1791}"/>
    <cellStyle name="Komma 6 3 3 2 5" xfId="4735" xr:uid="{738C9DD9-4A92-4A22-8014-835CAE5552C4}"/>
    <cellStyle name="Komma 6 3 3 2 6" xfId="4850" xr:uid="{7B27E701-0C20-493F-811F-CB4D4C85A914}"/>
    <cellStyle name="Komma 6 3 3 3" xfId="4348" xr:uid="{08352EE2-D5CE-4610-9614-232834F748B7}"/>
    <cellStyle name="Komma 6 3 3 4" xfId="4463" xr:uid="{7BE71F7F-D691-4489-B08C-9D1DD6959E6C}"/>
    <cellStyle name="Komma 6 3 3 5" xfId="4582" xr:uid="{E821422F-42BE-471A-8155-1B5B6F0F7124}"/>
    <cellStyle name="Komma 6 3 3 6" xfId="4697" xr:uid="{BF80E76C-B05E-4D7C-B166-B03C038CA969}"/>
    <cellStyle name="Komma 6 3 3 7" xfId="4812" xr:uid="{4B73CF46-5292-43F2-929E-A619937D955A}"/>
    <cellStyle name="Komma 6 3 4" xfId="4317" xr:uid="{35618EDD-06C3-4939-BB31-768928BF6EAD}"/>
    <cellStyle name="Komma 6 3 5" xfId="4432" xr:uid="{0D930E9D-4665-4409-854D-B8540564834E}"/>
    <cellStyle name="Komma 6 3 6" xfId="4551" xr:uid="{E9DBCFEA-679B-4310-A8BC-2B24F794EAAF}"/>
    <cellStyle name="Komma 6 3 7" xfId="4666" xr:uid="{773A636A-A9DF-4E94-AF3F-DCDDF85963CC}"/>
    <cellStyle name="Komma 6 3 8" xfId="4781" xr:uid="{712459A0-7F9C-4581-8AA2-386CD37DFDE3}"/>
    <cellStyle name="Komma 6 4" xfId="311" xr:uid="{1723ED1F-A4E9-405F-BED2-EF6269918F57}"/>
    <cellStyle name="Komma 6 4 2" xfId="692" xr:uid="{C27B7455-AE6A-4BF5-98E7-6C2C8B814B64}"/>
    <cellStyle name="Komma 6 4 2 2" xfId="1434" xr:uid="{2E0D15F6-6218-4BC1-9E64-91A7AAFA45CC}"/>
    <cellStyle name="Komma 6 4 3" xfId="1063" xr:uid="{3C31ABD6-1929-4265-ACFE-6028925B8156}"/>
    <cellStyle name="Komma 6 5" xfId="1632" xr:uid="{CC221D24-E1BF-49E8-BC38-1C5CFC418118}"/>
    <cellStyle name="Komma 6 5 2" xfId="2700" xr:uid="{6DB0B64B-3A5F-46C6-80D5-6116AA18F72C}"/>
    <cellStyle name="Komma 6 5 2 2" xfId="4379" xr:uid="{D8E5A08E-CE42-46CF-A236-A2BAD50BC131}"/>
    <cellStyle name="Komma 6 5 2 3" xfId="4494" xr:uid="{AAC711F5-908B-4EDF-8969-A471AAF35352}"/>
    <cellStyle name="Komma 6 5 2 4" xfId="4613" xr:uid="{6E66C1F2-28B3-48EE-8999-2CD98A8F9E59}"/>
    <cellStyle name="Komma 6 5 2 5" xfId="4728" xr:uid="{20BAAFDC-BBE6-48E0-8E71-E6C121A0A79D}"/>
    <cellStyle name="Komma 6 5 2 6" xfId="4843" xr:uid="{F25B0EFB-8120-43E1-AD7A-C6045123A65E}"/>
    <cellStyle name="Komma 6 5 3" xfId="4341" xr:uid="{34710E96-F13C-48F3-B732-427A20BEBBFC}"/>
    <cellStyle name="Komma 6 5 4" xfId="4456" xr:uid="{B9FA83D2-F52D-49D5-AB25-9186F763E518}"/>
    <cellStyle name="Komma 6 5 5" xfId="4575" xr:uid="{541EE830-AD06-4A3B-B2B6-7BFFAB8422AE}"/>
    <cellStyle name="Komma 6 5 6" xfId="4690" xr:uid="{D3016608-8BD9-44C6-8C23-D28ED748FB5A}"/>
    <cellStyle name="Komma 6 5 7" xfId="4805" xr:uid="{B5E14806-A352-4EF9-8A69-7ED1B7EC0576}"/>
    <cellStyle name="Komma 6 6" xfId="4310" xr:uid="{5A570957-2E74-41E4-B6AF-F0BA5E5EA8F3}"/>
    <cellStyle name="Komma 6 7" xfId="4425" xr:uid="{238DD57C-E163-4BE8-9747-E423A494463D}"/>
    <cellStyle name="Komma 6 8" xfId="4544" xr:uid="{966AFEFC-9016-4518-B3CC-589F7AE739C0}"/>
    <cellStyle name="Komma 6 9" xfId="4659" xr:uid="{2FBF76D4-DB59-4CC9-B114-B6065B53200C}"/>
    <cellStyle name="Komma 7" xfId="100" xr:uid="{05A9A3A8-E648-443E-A461-A1186B63306C}"/>
    <cellStyle name="Komma 7 2" xfId="362" xr:uid="{677BD315-1C5E-45ED-875B-957C5CA9642B}"/>
    <cellStyle name="Komma 7 2 2" xfId="743" xr:uid="{A459BD83-CD4D-48DC-B731-86FA4C595CE4}"/>
    <cellStyle name="Komma 7 2 2 2" xfId="1485" xr:uid="{2DAB8ABE-2B5F-4F00-A813-62BF93E997C1}"/>
    <cellStyle name="Komma 7 2 3" xfId="1114" xr:uid="{59BE60DC-384B-4DC6-BB3A-7172953D3F71}"/>
    <cellStyle name="Komma 7 3" xfId="1683" xr:uid="{08B4BD79-3D0E-41F0-B6A3-C6AA781AAF4C}"/>
    <cellStyle name="Komma 7 3 2" xfId="2752" xr:uid="{AACBBB38-EBFE-49FB-8D17-33AC110DE31A}"/>
    <cellStyle name="Komma 7 3 2 2" xfId="4399" xr:uid="{51D8C572-987C-402C-A082-D3754E0571FD}"/>
    <cellStyle name="Komma 7 3 2 3" xfId="4514" xr:uid="{2DD05276-5668-4640-A662-54806937FD85}"/>
    <cellStyle name="Komma 7 3 2 4" xfId="4633" xr:uid="{F5167943-AC60-44CC-AE06-6B9E42F75E6D}"/>
    <cellStyle name="Komma 7 3 2 5" xfId="4748" xr:uid="{95D9AE45-1F83-4C18-95E1-8F09AA6F8457}"/>
    <cellStyle name="Komma 7 3 2 6" xfId="4863" xr:uid="{F5FE55A8-352E-4B53-A9A7-726F5A2CDEDD}"/>
    <cellStyle name="Komma 7 3 3" xfId="4361" xr:uid="{D50BF50F-BF07-426A-A342-7DC8FAC94054}"/>
    <cellStyle name="Komma 7 3 4" xfId="4476" xr:uid="{6A04F8CC-05A7-4117-84C2-67D28A35ED5C}"/>
    <cellStyle name="Komma 7 3 5" xfId="4595" xr:uid="{80777195-D13A-4D2C-ABE7-F14C17140928}"/>
    <cellStyle name="Komma 7 3 6" xfId="4710" xr:uid="{1CCF8F7C-E8D5-4479-80F2-39D5E0AF4C42}"/>
    <cellStyle name="Komma 7 3 7" xfId="4825" xr:uid="{28E115B6-035F-4227-B151-F7907CFD2A9C}"/>
    <cellStyle name="Komma 7 4" xfId="4330" xr:uid="{70C1BC06-DAC7-410C-96A6-90D7BE018616}"/>
    <cellStyle name="Komma 7 5" xfId="4445" xr:uid="{7E92ED7D-6D52-4995-8668-4E9B5871490E}"/>
    <cellStyle name="Komma 7 6" xfId="4564" xr:uid="{8659924B-B817-4875-86B2-D17554C7108D}"/>
    <cellStyle name="Komma 7 7" xfId="4679" xr:uid="{2CF5FD66-9726-4593-8FD8-0C754BC22851}"/>
    <cellStyle name="Komma 7 8" xfId="4794" xr:uid="{76713E45-589A-4C8D-B20A-8CDF0549FA02}"/>
    <cellStyle name="Komma 8" xfId="310" xr:uid="{BBE2B562-333D-4415-9B27-096615271861}"/>
    <cellStyle name="Komma 8 2" xfId="691" xr:uid="{01688A4D-A668-4A43-91E0-2AE5460B900C}"/>
    <cellStyle name="Komma 8 2 2" xfId="1433" xr:uid="{B5D42B39-94D3-410D-A859-7611BC53024B}"/>
    <cellStyle name="Komma 8 3" xfId="1062" xr:uid="{57536802-F136-4C2A-841B-285A22D262D5}"/>
    <cellStyle name="Komma 9" xfId="15" xr:uid="{480D12FC-F57A-4185-9305-90407E270DE2}"/>
    <cellStyle name="Komma 9 2" xfId="4309" xr:uid="{65896453-C7AD-48B4-AA2F-C2B7C55B0B9C}"/>
    <cellStyle name="Komma 9 3" xfId="4424" xr:uid="{24E1D5DB-9C21-41AE-967C-975EF2FC9C83}"/>
    <cellStyle name="Komma 9 4" xfId="4543" xr:uid="{ABE1052D-7903-4666-BFCB-5C8810A838AB}"/>
    <cellStyle name="Komma 9 5" xfId="4658" xr:uid="{212F126A-7612-4593-B30A-AA638FE8F01B}"/>
    <cellStyle name="Komma 9 6" xfId="4773" xr:uid="{DD401399-CD73-4CDC-B63B-47844EF815C1}"/>
    <cellStyle name="Kontrollcelle 2" xfId="256" xr:uid="{CD6EDE94-CA94-4601-A8F9-44C2268EA641}"/>
    <cellStyle name="Linked Cell" xfId="85" xr:uid="{156CF1AA-ED69-4646-A06D-B20ECB8F7127}"/>
    <cellStyle name="Merknad 2" xfId="101" xr:uid="{72244A59-7583-4883-A8E1-5D145F6FE2E5}"/>
    <cellStyle name="Merknad 2 2" xfId="102" xr:uid="{41554128-7F5A-48CD-9727-F62CBBDE2AC9}"/>
    <cellStyle name="Merknad 2 2 2" xfId="184" xr:uid="{3C8CE7D1-FE13-465A-AEBF-145EB52F0CB4}"/>
    <cellStyle name="Merknad 2 2 2 2" xfId="428" xr:uid="{0719B4DD-80B9-46DE-A8D5-264568548145}"/>
    <cellStyle name="Merknad 2 2 2 3" xfId="2906" xr:uid="{417DB43C-16BE-479D-98CC-03F2DE134A4C}"/>
    <cellStyle name="Merknad 2 2 2 3 2" xfId="4306" xr:uid="{6CCC3351-A043-4745-9029-5693F60CCED7}"/>
    <cellStyle name="Merknad 2 2 3" xfId="364" xr:uid="{91D39384-8718-4CDD-AB21-0142DEE2A0C7}"/>
    <cellStyle name="Merknad 2 2 4" xfId="2905" xr:uid="{4422ED8B-3F63-41EF-83C6-49D076C3836B}"/>
    <cellStyle name="Merknad 2 2 4 2" xfId="2004" xr:uid="{0F8B8186-BBE5-490E-BBEC-6186B58A424F}"/>
    <cellStyle name="Merknad 2 3" xfId="183" xr:uid="{4A67AA35-3AAA-486D-B077-120217D99BA7}"/>
    <cellStyle name="Merknad 2 3 2" xfId="427" xr:uid="{3CCF99F0-70F7-4118-B0FB-B4374EEC93EB}"/>
    <cellStyle name="Merknad 2 3 3" xfId="2908" xr:uid="{824B5172-8F91-4EFF-8677-62620CBC8BB2}"/>
    <cellStyle name="Merknad 2 3 3 2" xfId="4301" xr:uid="{BD0CE35B-4FCA-4B20-8B76-341FAD367C70}"/>
    <cellStyle name="Merknad 2 4" xfId="363" xr:uid="{8B657721-BA76-4738-BF6D-4661A8FA8DDC}"/>
    <cellStyle name="Merknad 2 5" xfId="2742" xr:uid="{4806338F-1E56-4564-856A-AE82BD642EF7}"/>
    <cellStyle name="Merknad 2 5 2" xfId="4298" xr:uid="{721A3AF9-82A8-408D-8133-D7CDCF7DA32B}"/>
    <cellStyle name="Merknad 3" xfId="103" xr:uid="{35E9296E-1EAD-4A3D-8513-5047E5DFCDCA}"/>
    <cellStyle name="Merknad 3 2" xfId="185" xr:uid="{73DC5440-6573-46A2-B0E1-303C94E65FF9}"/>
    <cellStyle name="Merknad 3 2 2" xfId="429" xr:uid="{73E20172-EF06-44C6-B1BF-F99A173D715C}"/>
    <cellStyle name="Merknad 3 2 3" xfId="2855" xr:uid="{3CCEA25A-DA42-4BFE-921F-2C3715CD2E71}"/>
    <cellStyle name="Merknad 3 2 3 2" xfId="4307" xr:uid="{6790B13B-D23E-4167-84A6-334CB9AE582E}"/>
    <cellStyle name="Merknad 3 3" xfId="365" xr:uid="{CD385006-1F0E-40D7-B8B6-A93A6E8D4CEB}"/>
    <cellStyle name="Merknad 3 4" xfId="2903" xr:uid="{521380BF-A771-4D17-BF35-85EE7F7FF900}"/>
    <cellStyle name="Merknad 3 4 2" xfId="4299" xr:uid="{A6C1389A-F6FE-4A05-8757-C1647FBA2859}"/>
    <cellStyle name="Neutral" xfId="86" xr:uid="{E660B1E7-F770-483C-B08B-AAFC7738BF0A}"/>
    <cellStyle name="Normal" xfId="0" builtinId="0"/>
    <cellStyle name="Normal 10" xfId="2" xr:uid="{91F940EF-1F62-4EE4-ADB7-0B712F8DCA98}"/>
    <cellStyle name="Normal 10 2" xfId="104" xr:uid="{D5040271-72C1-45DB-850B-A63D697BAC1B}"/>
    <cellStyle name="Normal 10_Balanse - eiendeler" xfId="105" xr:uid="{CDF689D8-1452-4A60-BB93-479B48DDAA0A}"/>
    <cellStyle name="Normal 11" xfId="2002" xr:uid="{7EAFFCC0-BB9B-43EB-B888-F3B2040C298E}"/>
    <cellStyle name="Normal 12" xfId="14" xr:uid="{3B994DA7-5B07-4AE0-B7C5-6DBB7675BDE4}"/>
    <cellStyle name="Normal 15 3" xfId="2003" xr:uid="{6CEF9BCF-1668-4BBE-B324-C9ADDF058D08}"/>
    <cellStyle name="Normal 2" xfId="8" xr:uid="{51145B25-AACA-4336-84E4-D48FE41A3DC4}"/>
    <cellStyle name="Normal 2 2" xfId="12" xr:uid="{6E0EB460-209F-4EC5-8630-05B704BA1D04}"/>
    <cellStyle name="Normal 2 2 2" xfId="106" xr:uid="{B95CF251-F7DB-48DA-9D0B-25A1463AE819}"/>
    <cellStyle name="Normal 2 2_Balanse - eiendeler" xfId="107" xr:uid="{C7AE92E5-90AD-4F64-AA20-02CB8098863C}"/>
    <cellStyle name="Normal 2 3" xfId="108" xr:uid="{38F9DFAA-D136-415C-B23D-EE80F755A934}"/>
    <cellStyle name="Normal 2 3 2" xfId="257" xr:uid="{63F658F3-F6C6-4FC2-9FEE-9E8481FE4836}"/>
    <cellStyle name="Normal 2 3 2 2" xfId="258" xr:uid="{E10F96CF-8530-48FD-A65C-3B33121C0F15}"/>
    <cellStyle name="Normal 2 3 2 2 2" xfId="259" xr:uid="{57C2A4F1-531C-4D5B-B5D9-38336347E4E1}"/>
    <cellStyle name="Normal 2 3 2 2 2 2" xfId="481" xr:uid="{319A584A-CE56-424F-8CAA-5BE11C152020}"/>
    <cellStyle name="Normal 2 3 2 2 2 2 2" xfId="854" xr:uid="{EC61275D-BE8F-42DA-9C68-5F9A22AF9A31}"/>
    <cellStyle name="Normal 2 3 2 2 2 2 2 2" xfId="1596" xr:uid="{0BA1C834-7D0C-4E6C-B351-8AF1E47B3566}"/>
    <cellStyle name="Normal 2 3 2 2 2 2 2 2 2" xfId="3568" xr:uid="{085CB9CE-29A0-493E-A193-142AE25C60E9}"/>
    <cellStyle name="Normal 2 3 2 2 2 2 2 3" xfId="4261" xr:uid="{6356BB75-8170-4544-A1DE-8440B387430E}"/>
    <cellStyle name="Normal 2 3 2 2 2 2 2 4" xfId="2665" xr:uid="{C5ECCBDB-8836-401B-BE10-2D234CE81F75}"/>
    <cellStyle name="Normal 2 3 2 2 2 2 3" xfId="1225" xr:uid="{B67FFEC5-8655-4E50-88B5-DC78A658BDA5}"/>
    <cellStyle name="Normal 2 3 2 2 2 2 3 2" xfId="3221" xr:uid="{E99B9B5B-BC91-4138-ACE6-A7DF0978AB85}"/>
    <cellStyle name="Normal 2 3 2 2 2 2 4" xfId="1967" xr:uid="{DCB4B3CF-0AEF-45A0-A93E-983F1AFD9A05}"/>
    <cellStyle name="Normal 2 3 2 2 2 2 4 2" xfId="3914" xr:uid="{FCFB798A-6417-4DBC-A1FF-481AE733EC59}"/>
    <cellStyle name="Normal 2 3 2 2 2 2 5" xfId="2317" xr:uid="{26F989D8-0BFD-4C2A-9E96-F26BA3C02C67}"/>
    <cellStyle name="Normal 2 3 2 2 2 3" xfId="659" xr:uid="{AD41792E-63E3-47A5-9A0F-D7306773A679}"/>
    <cellStyle name="Normal 2 3 2 2 2 3 2" xfId="1401" xr:uid="{56392C65-56E6-4AEB-ABF3-20A7F672ABDB}"/>
    <cellStyle name="Normal 2 3 2 2 2 3 2 2" xfId="3396" xr:uid="{9B30A826-7022-4946-80D5-72E1888F8D53}"/>
    <cellStyle name="Normal 2 3 2 2 2 3 3" xfId="4089" xr:uid="{B06BC6C1-B2FE-4B43-A9B9-E8F2FBA96242}"/>
    <cellStyle name="Normal 2 3 2 2 2 3 4" xfId="2492" xr:uid="{E11AEC27-F679-4554-823C-686D3973CE36}"/>
    <cellStyle name="Normal 2 3 2 2 2 4" xfId="1030" xr:uid="{FFA6E0E4-14A0-43C8-B4FC-78B950C00F05}"/>
    <cellStyle name="Normal 2 3 2 2 2 4 2" xfId="2865" xr:uid="{3725E882-3168-4AFD-B1A7-22A082607117}"/>
    <cellStyle name="Normal 2 3 2 2 2 5" xfId="1794" xr:uid="{FE2E7374-6FF2-4DC5-B837-64FD335BE343}"/>
    <cellStyle name="Normal 2 3 2 2 2 5 2" xfId="3049" xr:uid="{DD21F36B-CEBA-47A8-830E-1CD0383F539D}"/>
    <cellStyle name="Normal 2 3 2 2 2 6" xfId="3742" xr:uid="{8AEE28D8-D57E-4FC2-9F49-6392BDD75504}"/>
    <cellStyle name="Normal 2 3 2 2 2 7" xfId="2145" xr:uid="{6D883D8F-3A0C-44CD-BA32-623B5AC1B290}"/>
    <cellStyle name="Normal 2 3 2 2 3" xfId="480" xr:uid="{B4169D6B-DCD4-4A9D-826B-AC2BADABA504}"/>
    <cellStyle name="Normal 2 3 2 2 3 2" xfId="853" xr:uid="{840E0606-9E29-4485-8D6F-35C398D3CC54}"/>
    <cellStyle name="Normal 2 3 2 2 3 2 2" xfId="1595" xr:uid="{92326FD4-7D5B-44B2-962A-F24C8EBF0C53}"/>
    <cellStyle name="Normal 2 3 2 2 3 2 2 2" xfId="3567" xr:uid="{C6EC60AB-57B3-4970-9730-CBFA1F4A3F8B}"/>
    <cellStyle name="Normal 2 3 2 2 3 2 3" xfId="4260" xr:uid="{5FBA3616-11F0-4862-AB0E-1BFA23A7CE17}"/>
    <cellStyle name="Normal 2 3 2 2 3 2 4" xfId="2664" xr:uid="{9A0DBAB6-7ABA-471B-80F8-467228EBFD2B}"/>
    <cellStyle name="Normal 2 3 2 2 3 3" xfId="1224" xr:uid="{8272277B-5928-46BF-B9EF-402CA43DB2C6}"/>
    <cellStyle name="Normal 2 3 2 2 3 3 2" xfId="3220" xr:uid="{F1859C8A-0909-437C-8271-278C6C7DEF4E}"/>
    <cellStyle name="Normal 2 3 2 2 3 4" xfId="1966" xr:uid="{53D011BB-ECD0-4DCA-80EF-F54CCC983F55}"/>
    <cellStyle name="Normal 2 3 2 2 3 4 2" xfId="3913" xr:uid="{08FDE7A9-0E91-4933-AB27-89847F900D71}"/>
    <cellStyle name="Normal 2 3 2 2 3 5" xfId="2316" xr:uid="{B442F211-D4A6-4441-8F15-A9FF2EE95B94}"/>
    <cellStyle name="Normal 2 3 2 2 4" xfId="658" xr:uid="{D216F00D-D984-45D0-B719-29B267BEB8E2}"/>
    <cellStyle name="Normal 2 3 2 2 4 2" xfId="1400" xr:uid="{5B9D3CD7-FC54-4DA1-8902-B7758B7319D8}"/>
    <cellStyle name="Normal 2 3 2 2 4 2 2" xfId="3395" xr:uid="{EDCBA73A-437A-4A2E-ACD7-947F6ED0080B}"/>
    <cellStyle name="Normal 2 3 2 2 4 3" xfId="4088" xr:uid="{E9E80FFA-2D34-4D74-9A31-B8EF59FF3BA9}"/>
    <cellStyle name="Normal 2 3 2 2 4 4" xfId="2491" xr:uid="{283E9D77-C0D4-456B-95DE-58B1440CC1F6}"/>
    <cellStyle name="Normal 2 3 2 2 5" xfId="1029" xr:uid="{ACC82A1F-89BD-4066-8DDD-E9B3B6ABF63F}"/>
    <cellStyle name="Normal 2 3 2 2 5 2" xfId="2864" xr:uid="{8891776D-D6D0-4705-A91A-5A098F85F28A}"/>
    <cellStyle name="Normal 2 3 2 2 6" xfId="1793" xr:uid="{D600AB3D-F67F-47E1-BE7B-AE1335CA39DE}"/>
    <cellStyle name="Normal 2 3 2 2 6 2" xfId="3048" xr:uid="{A70F82E6-EDAF-44F2-97A1-FC0F24D337B5}"/>
    <cellStyle name="Normal 2 3 2 2 7" xfId="3741" xr:uid="{73FE6482-2531-47FE-BB82-46DD78FAD229}"/>
    <cellStyle name="Normal 2 3 2 2 8" xfId="2144" xr:uid="{A1AF3776-E44D-46A6-9AA5-B8104F385148}"/>
    <cellStyle name="Normal 2 3 2 3" xfId="260" xr:uid="{449D6970-04F1-4B8B-97F7-78C78EA3C26D}"/>
    <cellStyle name="Normal 2 3 2 3 2" xfId="482" xr:uid="{ECBA8921-FC38-4294-A773-1B12720F38B4}"/>
    <cellStyle name="Normal 2 3 2 3 2 2" xfId="855" xr:uid="{CE5A9D96-15CC-45D9-A7F7-256CDE20DFEB}"/>
    <cellStyle name="Normal 2 3 2 3 2 2 2" xfId="1597" xr:uid="{57215ADA-B79B-4DE9-ACAC-12F1983C94F3}"/>
    <cellStyle name="Normal 2 3 2 3 2 2 2 2" xfId="3569" xr:uid="{DB7600B4-81D6-442E-B84A-44AFA7BFF019}"/>
    <cellStyle name="Normal 2 3 2 3 2 2 3" xfId="4262" xr:uid="{1E9AA56B-43B1-4AD7-8133-CEE6F59EDB45}"/>
    <cellStyle name="Normal 2 3 2 3 2 2 4" xfId="2666" xr:uid="{431F7D42-2DBA-48B9-B747-95C6B4846179}"/>
    <cellStyle name="Normal 2 3 2 3 2 3" xfId="1226" xr:uid="{EAD6B629-EB6F-42D8-9F24-93726BD279A6}"/>
    <cellStyle name="Normal 2 3 2 3 2 3 2" xfId="3222" xr:uid="{1D0D31AC-8310-4F46-956E-35D171CE967C}"/>
    <cellStyle name="Normal 2 3 2 3 2 4" xfId="1968" xr:uid="{0A322B23-D87A-46F2-8C5B-BA76802F2692}"/>
    <cellStyle name="Normal 2 3 2 3 2 4 2" xfId="3915" xr:uid="{0B62E8AC-9457-4A29-BBCD-DFC8F8F14E6E}"/>
    <cellStyle name="Normal 2 3 2 3 2 5" xfId="2318" xr:uid="{E0D647A5-0798-488A-B9F2-82A4D4E71F0F}"/>
    <cellStyle name="Normal 2 3 2 3 3" xfId="660" xr:uid="{CA9272C8-C407-4A3C-BF8A-E5999E18C5D5}"/>
    <cellStyle name="Normal 2 3 2 3 3 2" xfId="1402" xr:uid="{8B3D1D39-C6B7-433E-AE95-C8C924177DC7}"/>
    <cellStyle name="Normal 2 3 2 3 3 2 2" xfId="3397" xr:uid="{5F19C86E-530F-484A-8880-94264EBC2434}"/>
    <cellStyle name="Normal 2 3 2 3 3 3" xfId="4090" xr:uid="{7D355A91-F8A9-4A88-8428-51B31D04C865}"/>
    <cellStyle name="Normal 2 3 2 3 3 4" xfId="2493" xr:uid="{D10D8A46-996E-483A-BFE7-EED416B172E1}"/>
    <cellStyle name="Normal 2 3 2 3 4" xfId="1031" xr:uid="{82B47B1C-F360-4B90-89CA-AC1E57F247F2}"/>
    <cellStyle name="Normal 2 3 2 3 4 2" xfId="2866" xr:uid="{C8F02764-8BE2-4E85-ADEC-D3AD98F3DC81}"/>
    <cellStyle name="Normal 2 3 2 3 5" xfId="1795" xr:uid="{4BA7BBF9-E9F7-4F14-895F-34279EBA60E8}"/>
    <cellStyle name="Normal 2 3 2 3 5 2" xfId="3050" xr:uid="{3390BDA5-2923-427F-B07B-601E4E5E2BA0}"/>
    <cellStyle name="Normal 2 3 2 3 6" xfId="3743" xr:uid="{AA7446C8-D5E6-43A4-BB3E-2D29EB4F24C4}"/>
    <cellStyle name="Normal 2 3 2 3 7" xfId="2146" xr:uid="{762383E8-9993-439A-BFFA-40DC32757F9C}"/>
    <cellStyle name="Normal 2 3 2 4" xfId="479" xr:uid="{453B3B5A-AFFA-4C3A-A111-25D32843505D}"/>
    <cellStyle name="Normal 2 3 2 4 2" xfId="852" xr:uid="{7214FACB-D9B8-4F6B-889E-94F6D66819BE}"/>
    <cellStyle name="Normal 2 3 2 4 2 2" xfId="1594" xr:uid="{4FB3A854-2F5E-4FDE-9E71-7030C86025D2}"/>
    <cellStyle name="Normal 2 3 2 4 2 2 2" xfId="3566" xr:uid="{C916613D-D143-4DDD-B35C-517087A0164C}"/>
    <cellStyle name="Normal 2 3 2 4 2 3" xfId="4259" xr:uid="{3E0D3B9F-4D4A-42E2-8D0B-C0E1323F43CD}"/>
    <cellStyle name="Normal 2 3 2 4 2 4" xfId="2663" xr:uid="{4F23AE1B-30A6-4912-970D-ECC34769EECA}"/>
    <cellStyle name="Normal 2 3 2 4 3" xfId="1223" xr:uid="{46AE3128-523C-48BC-8522-5DB1F08B56FC}"/>
    <cellStyle name="Normal 2 3 2 4 3 2" xfId="3219" xr:uid="{9AD67906-6EC9-4300-891A-B5EC896EA531}"/>
    <cellStyle name="Normal 2 3 2 4 4" xfId="1965" xr:uid="{6F3EF176-2AC7-4D8A-8430-A0157FA37623}"/>
    <cellStyle name="Normal 2 3 2 4 4 2" xfId="3912" xr:uid="{F8C7DDC1-7337-4BAE-A9EA-9E650BFB3CBF}"/>
    <cellStyle name="Normal 2 3 2 4 5" xfId="2315" xr:uid="{9CFBB52F-80FD-485C-B29E-20D1E830CB99}"/>
    <cellStyle name="Normal 2 3 2 5" xfId="657" xr:uid="{96FE43B7-B6EE-4F3F-86F9-E12E3E068846}"/>
    <cellStyle name="Normal 2 3 2 5 2" xfId="1399" xr:uid="{FB06586B-2D8D-4262-829D-98D35C4688A1}"/>
    <cellStyle name="Normal 2 3 2 5 2 2" xfId="3394" xr:uid="{86E77F81-AFDD-4C58-A135-0B4EC5EB0C01}"/>
    <cellStyle name="Normal 2 3 2 5 3" xfId="4087" xr:uid="{65A79B3D-3F6B-457F-A7D8-92DF5333F255}"/>
    <cellStyle name="Normal 2 3 2 5 4" xfId="2490" xr:uid="{8FDD21A1-D5C1-482E-8CDC-63E097D53725}"/>
    <cellStyle name="Normal 2 3 2 6" xfId="1028" xr:uid="{910ABE79-747D-447F-8D3B-DEBE2327F13E}"/>
    <cellStyle name="Normal 2 3 2 6 2" xfId="2863" xr:uid="{51B776E0-FB0D-4176-B197-432FC5E6E347}"/>
    <cellStyle name="Normal 2 3 2 7" xfId="1792" xr:uid="{FBA2C31E-7DE5-487A-890C-E148DE4C1A46}"/>
    <cellStyle name="Normal 2 3 2 7 2" xfId="3047" xr:uid="{1CC2487E-B257-4CE0-A153-D768991783E7}"/>
    <cellStyle name="Normal 2 3 2 8" xfId="3740" xr:uid="{7F6C8BB2-CE52-4B93-84B6-F2F54928047D}"/>
    <cellStyle name="Normal 2 3 2 9" xfId="2143" xr:uid="{21054B54-66AB-49B8-B745-0268348A958F}"/>
    <cellStyle name="Normal 2 3 3" xfId="261" xr:uid="{1F53DC4F-6679-4BE7-9E7C-D84B6645CD51}"/>
    <cellStyle name="Normal 2 3 3 2" xfId="262" xr:uid="{1019E4F4-5066-4D70-B3FA-6FC0594DF7E8}"/>
    <cellStyle name="Normal 2 3 3 2 2" xfId="484" xr:uid="{BE7513BF-4744-4B85-A771-18EAEDB2C68B}"/>
    <cellStyle name="Normal 2 3 3 2 2 2" xfId="857" xr:uid="{77596855-158F-4A67-A123-57B566B3F896}"/>
    <cellStyle name="Normal 2 3 3 2 2 2 2" xfId="1599" xr:uid="{71008FA7-2AC6-444F-83DA-6CCB296723E9}"/>
    <cellStyle name="Normal 2 3 3 2 2 2 2 2" xfId="3571" xr:uid="{FE8B9E27-8A80-47DD-9901-92106817A13E}"/>
    <cellStyle name="Normal 2 3 3 2 2 2 3" xfId="4264" xr:uid="{886EA307-21ED-4F7E-8A45-06CAB8BBE753}"/>
    <cellStyle name="Normal 2 3 3 2 2 2 4" xfId="2668" xr:uid="{5001881B-EDA9-44A5-973B-B906505DC74A}"/>
    <cellStyle name="Normal 2 3 3 2 2 3" xfId="1228" xr:uid="{3D9ACB9E-F3DF-4CF9-910F-643AB726E36C}"/>
    <cellStyle name="Normal 2 3 3 2 2 3 2" xfId="3224" xr:uid="{04766F26-8F84-41DA-954D-50C913904378}"/>
    <cellStyle name="Normal 2 3 3 2 2 4" xfId="1970" xr:uid="{3F103034-3467-4915-B243-4F6C13BC406D}"/>
    <cellStyle name="Normal 2 3 3 2 2 4 2" xfId="3917" xr:uid="{9572319A-6858-4DF0-A451-428FA5F1751E}"/>
    <cellStyle name="Normal 2 3 3 2 2 5" xfId="2320" xr:uid="{D162C0FB-9DF7-4CD0-B062-C04171E4F484}"/>
    <cellStyle name="Normal 2 3 3 2 3" xfId="662" xr:uid="{62AB8567-23FA-48BB-AB17-052CBB0061FC}"/>
    <cellStyle name="Normal 2 3 3 2 3 2" xfId="1404" xr:uid="{406D26D7-A403-46FE-8408-BFE58793CE43}"/>
    <cellStyle name="Normal 2 3 3 2 3 2 2" xfId="3399" xr:uid="{16A846B6-1AC7-4FAD-9161-C571A743F991}"/>
    <cellStyle name="Normal 2 3 3 2 3 3" xfId="4092" xr:uid="{5FB969B5-7CDF-40CA-9631-DF768A37AA4C}"/>
    <cellStyle name="Normal 2 3 3 2 3 4" xfId="2495" xr:uid="{BD3E2D67-CF10-4192-A3FE-115F6049C15E}"/>
    <cellStyle name="Normal 2 3 3 2 4" xfId="1033" xr:uid="{7A600B0C-2589-416E-9A03-730EC73300F9}"/>
    <cellStyle name="Normal 2 3 3 2 4 2" xfId="2868" xr:uid="{A81471DE-BD05-42B0-B994-279FCE5D61AC}"/>
    <cellStyle name="Normal 2 3 3 2 5" xfId="1797" xr:uid="{DC9A4C51-643C-4D51-96FD-31168DF65D94}"/>
    <cellStyle name="Normal 2 3 3 2 5 2" xfId="3052" xr:uid="{9DCFA3A6-CA0F-47C2-981F-20C3B8B87F02}"/>
    <cellStyle name="Normal 2 3 3 2 6" xfId="3745" xr:uid="{F5297801-97DF-46B3-9494-2A6990FADDB1}"/>
    <cellStyle name="Normal 2 3 3 2 7" xfId="2148" xr:uid="{4EF1A58A-6068-40C8-A0C3-B477F6E9C415}"/>
    <cellStyle name="Normal 2 3 3 3" xfId="483" xr:uid="{4E7F280F-F8DD-4DA9-B5F0-6909156952DF}"/>
    <cellStyle name="Normal 2 3 3 3 2" xfId="856" xr:uid="{C64F8534-FECF-44EE-AD64-27D37619438E}"/>
    <cellStyle name="Normal 2 3 3 3 2 2" xfId="1598" xr:uid="{95E94016-E7B6-4B16-954C-3D7DB1E09659}"/>
    <cellStyle name="Normal 2 3 3 3 2 2 2" xfId="3570" xr:uid="{EFDD88A6-F8AC-443E-B788-83C2527B6F7B}"/>
    <cellStyle name="Normal 2 3 3 3 2 3" xfId="4263" xr:uid="{D19ACBDB-3AF3-42B7-99A8-A23BC33DC4C0}"/>
    <cellStyle name="Normal 2 3 3 3 2 4" xfId="2667" xr:uid="{B7242DC8-8AFF-4FF8-A5C6-939A715E09D6}"/>
    <cellStyle name="Normal 2 3 3 3 3" xfId="1227" xr:uid="{4987E901-BE6C-4E45-AF05-A2163BD6B868}"/>
    <cellStyle name="Normal 2 3 3 3 3 2" xfId="3223" xr:uid="{98892F3A-15E2-4DD0-838B-1A3FAE434BB2}"/>
    <cellStyle name="Normal 2 3 3 3 4" xfId="1969" xr:uid="{9195C457-BA2B-4D04-A8F4-C607FA9AA8A8}"/>
    <cellStyle name="Normal 2 3 3 3 4 2" xfId="3916" xr:uid="{33AF01E8-3064-4D6C-946A-155B2255B700}"/>
    <cellStyle name="Normal 2 3 3 3 5" xfId="2319" xr:uid="{55F92D8D-79FD-4B25-9E33-A3D5CA15203F}"/>
    <cellStyle name="Normal 2 3 3 4" xfId="661" xr:uid="{5A40AFBF-BE5C-4E3F-A46B-6EBA13F5021B}"/>
    <cellStyle name="Normal 2 3 3 4 2" xfId="1403" xr:uid="{F140FEB7-3994-481A-BB91-55E642B94D7B}"/>
    <cellStyle name="Normal 2 3 3 4 2 2" xfId="3398" xr:uid="{1D588544-3AB6-4668-A406-DCA49530C7A1}"/>
    <cellStyle name="Normal 2 3 3 4 3" xfId="4091" xr:uid="{BCDD5CB0-09FE-4CB9-8691-789B76946325}"/>
    <cellStyle name="Normal 2 3 3 4 4" xfId="2494" xr:uid="{4F128DAA-AEBB-4D0F-8F66-819D91D52CEE}"/>
    <cellStyle name="Normal 2 3 3 5" xfId="1032" xr:uid="{9280240E-6767-4FF9-B831-BB82D05DB117}"/>
    <cellStyle name="Normal 2 3 3 5 2" xfId="2867" xr:uid="{937A4A69-8D84-4AAF-B166-9C6C04C23822}"/>
    <cellStyle name="Normal 2 3 3 6" xfId="1796" xr:uid="{AC6D6405-9A52-46B2-BF95-EC9E3D6B8D6B}"/>
    <cellStyle name="Normal 2 3 3 6 2" xfId="3051" xr:uid="{3559B851-60FD-4716-A807-BE9DA4091E0E}"/>
    <cellStyle name="Normal 2 3 3 7" xfId="3744" xr:uid="{4B105927-8B0C-416B-8302-0F7D14B4C8EA}"/>
    <cellStyle name="Normal 2 3 3 8" xfId="2147" xr:uid="{9E12BAE7-C259-441A-80CF-1A5AB02AA290}"/>
    <cellStyle name="Normal 2 3 4" xfId="263" xr:uid="{8F83B2A5-4404-4734-AD8E-60AE86559DFF}"/>
    <cellStyle name="Normal 2 3 4 2" xfId="485" xr:uid="{A0B37E53-4814-45E0-BABF-7E5DB70FA49A}"/>
    <cellStyle name="Normal 2 3 4 2 2" xfId="858" xr:uid="{DC19D7D4-ACA9-4DC8-9B67-62230053489A}"/>
    <cellStyle name="Normal 2 3 4 2 2 2" xfId="1600" xr:uid="{B2A75605-C5DF-41A8-A38B-5FF9B4B7E3AF}"/>
    <cellStyle name="Normal 2 3 4 2 2 2 2" xfId="3572" xr:uid="{5D533C47-9B66-4901-9E50-31AED122CA45}"/>
    <cellStyle name="Normal 2 3 4 2 2 3" xfId="4265" xr:uid="{F8D090F2-C394-477D-AD0D-47B68DC6EC36}"/>
    <cellStyle name="Normal 2 3 4 2 2 4" xfId="2669" xr:uid="{C6089735-5613-4300-AC05-DC44936B8DDD}"/>
    <cellStyle name="Normal 2 3 4 2 3" xfId="1229" xr:uid="{996904EE-E9C9-4AA0-A319-21DC1EEB2BC4}"/>
    <cellStyle name="Normal 2 3 4 2 3 2" xfId="3225" xr:uid="{42572012-56AB-4F5C-AC2A-9AFE4FF330FE}"/>
    <cellStyle name="Normal 2 3 4 2 4" xfId="1971" xr:uid="{D58F872D-6AAC-441D-BD5C-7CA01484D506}"/>
    <cellStyle name="Normal 2 3 4 2 4 2" xfId="3918" xr:uid="{F9D88719-8C65-4788-A0F2-AF6C26C7BF73}"/>
    <cellStyle name="Normal 2 3 4 2 5" xfId="2321" xr:uid="{B096BAF4-5970-457B-8A38-C0B6FB99AE29}"/>
    <cellStyle name="Normal 2 3 4 3" xfId="663" xr:uid="{5EB07871-23D6-4CFB-AC85-8E73E24EF899}"/>
    <cellStyle name="Normal 2 3 4 3 2" xfId="1405" xr:uid="{4536CA43-709F-43E1-972F-C0EB48BAD7E9}"/>
    <cellStyle name="Normal 2 3 4 3 2 2" xfId="3400" xr:uid="{01F8538D-8088-4CD8-A725-F79DA7A0488D}"/>
    <cellStyle name="Normal 2 3 4 3 3" xfId="4093" xr:uid="{9582D766-A0DD-4518-965B-8AABA2E7BF6E}"/>
    <cellStyle name="Normal 2 3 4 3 4" xfId="2496" xr:uid="{90527A6F-9B51-4A7C-A093-451702602B0C}"/>
    <cellStyle name="Normal 2 3 4 4" xfId="1034" xr:uid="{96278930-A2C0-4079-9CE2-F1C8A2B49EEE}"/>
    <cellStyle name="Normal 2 3 4 4 2" xfId="2869" xr:uid="{F7EA82B9-0127-4B11-91C0-E72AD25933D7}"/>
    <cellStyle name="Normal 2 3 4 5" xfId="1798" xr:uid="{7AA8E6F9-4CB1-44F2-87EA-685805C7091F}"/>
    <cellStyle name="Normal 2 3 4 5 2" xfId="3053" xr:uid="{AA4C36B2-D805-47C8-950E-2019A0758D5A}"/>
    <cellStyle name="Normal 2 3 4 6" xfId="3746" xr:uid="{BDEA6475-3905-4DAA-847A-5A0CC483E661}"/>
    <cellStyle name="Normal 2 3 4 7" xfId="2149" xr:uid="{4F3A3BDD-E728-4A67-97DC-77177F018B46}"/>
    <cellStyle name="Normal 2 4" xfId="30" xr:uid="{C5B0C2F4-861D-4A16-82E4-87F03A99C6C6}"/>
    <cellStyle name="Normal 2 4 10" xfId="3604" xr:uid="{F859E57F-3C42-4F13-873D-D984DD7A5DCF}"/>
    <cellStyle name="Normal 2 4 11" xfId="2007" xr:uid="{E2CA18CF-1225-48CF-B3D8-B6DE3FED3CF1}"/>
    <cellStyle name="Normal 2 4 2" xfId="140" xr:uid="{A61BF5CD-2F0A-4739-B95E-5A06A1DEE74D}"/>
    <cellStyle name="Normal 2 4 2 2" xfId="264" xr:uid="{0AD758D1-0A09-4AF6-B385-467045F5E93A}"/>
    <cellStyle name="Normal 2 4 2 2 2" xfId="265" xr:uid="{FBD60298-E0E8-48BA-B10C-97E83C7329F0}"/>
    <cellStyle name="Normal 2 4 2 2 2 2" xfId="487" xr:uid="{92FBF647-4427-467B-8AAE-8FECD19643E4}"/>
    <cellStyle name="Normal 2 4 2 2 2 2 2" xfId="860" xr:uid="{BC406240-0442-48B2-8C24-D6CA738BAC10}"/>
    <cellStyle name="Normal 2 4 2 2 2 2 2 2" xfId="1602" xr:uid="{514AD163-233A-4B90-84E0-3D3786A4434C}"/>
    <cellStyle name="Normal 2 4 2 2 2 2 2 2 2" xfId="3574" xr:uid="{03862BC6-D686-4EFF-A065-47D32F0B237C}"/>
    <cellStyle name="Normal 2 4 2 2 2 2 2 3" xfId="4267" xr:uid="{C8DB644F-E8B2-4BDA-B1B3-60C08FF554CF}"/>
    <cellStyle name="Normal 2 4 2 2 2 2 2 4" xfId="2671" xr:uid="{74AF2428-ECEE-4D15-B2D0-2526D4E4DD19}"/>
    <cellStyle name="Normal 2 4 2 2 2 2 3" xfId="1231" xr:uid="{EAFE134F-91CC-42A0-B7AB-898DCCDC432D}"/>
    <cellStyle name="Normal 2 4 2 2 2 2 3 2" xfId="3227" xr:uid="{D22AC89A-2E92-4CA2-A376-B9573CA81BFD}"/>
    <cellStyle name="Normal 2 4 2 2 2 2 4" xfId="1973" xr:uid="{1B8BE04C-141D-4E30-9899-B09A0B3CC3E3}"/>
    <cellStyle name="Normal 2 4 2 2 2 2 4 2" xfId="3920" xr:uid="{1011867B-EDF2-4E6B-A104-48573D8BD73D}"/>
    <cellStyle name="Normal 2 4 2 2 2 2 5" xfId="2323" xr:uid="{266B2524-E34F-4671-8973-D0696EC11281}"/>
    <cellStyle name="Normal 2 4 2 2 2 3" xfId="665" xr:uid="{A7019A07-A120-4E61-87E5-31A4314CAFE4}"/>
    <cellStyle name="Normal 2 4 2 2 2 3 2" xfId="1407" xr:uid="{68C3B025-440C-40D8-A859-FC77F7BDA70D}"/>
    <cellStyle name="Normal 2 4 2 2 2 3 2 2" xfId="3402" xr:uid="{E7446954-5CCB-4456-AED2-8A29D388778D}"/>
    <cellStyle name="Normal 2 4 2 2 2 3 3" xfId="4095" xr:uid="{B330519D-9F18-4CE3-84C6-EAA22D29BEA6}"/>
    <cellStyle name="Normal 2 4 2 2 2 3 4" xfId="2498" xr:uid="{F81CAC05-95E1-456F-B153-DDF15752E120}"/>
    <cellStyle name="Normal 2 4 2 2 2 4" xfId="1036" xr:uid="{2B721712-9532-41EC-8D95-DB1BB469E55D}"/>
    <cellStyle name="Normal 2 4 2 2 2 4 2" xfId="2871" xr:uid="{B1BDEBF3-E533-4B2B-B164-CF9DAD674497}"/>
    <cellStyle name="Normal 2 4 2 2 2 5" xfId="1800" xr:uid="{80C8C445-ED51-47D0-B74E-B65C8D0126EB}"/>
    <cellStyle name="Normal 2 4 2 2 2 5 2" xfId="3055" xr:uid="{EA0D50B1-8979-4E87-8DCE-BD7EECE15B52}"/>
    <cellStyle name="Normal 2 4 2 2 2 6" xfId="3748" xr:uid="{EE3DA291-CF6E-41ED-9819-F1C1735B9E76}"/>
    <cellStyle name="Normal 2 4 2 2 2 7" xfId="2151" xr:uid="{4AC732E3-AF08-46C4-912E-7281EAE78D34}"/>
    <cellStyle name="Normal 2 4 2 2 3" xfId="486" xr:uid="{F5A15445-F19A-44F2-B657-6C85FB836DBF}"/>
    <cellStyle name="Normal 2 4 2 2 3 2" xfId="859" xr:uid="{D77B8B01-5C04-4902-89E3-A796951E7869}"/>
    <cellStyle name="Normal 2 4 2 2 3 2 2" xfId="1601" xr:uid="{295680DE-80B9-4793-8EEE-8FFE5325A7BD}"/>
    <cellStyle name="Normal 2 4 2 2 3 2 2 2" xfId="3573" xr:uid="{91F4392D-4C3F-45F8-9A02-A3DE8903D6D2}"/>
    <cellStyle name="Normal 2 4 2 2 3 2 3" xfId="4266" xr:uid="{8FED2597-616F-4DA8-BE25-90136FF7D6D8}"/>
    <cellStyle name="Normal 2 4 2 2 3 2 4" xfId="2670" xr:uid="{E3667233-5C1D-409B-8C12-6604997C23A3}"/>
    <cellStyle name="Normal 2 4 2 2 3 3" xfId="1230" xr:uid="{7FDEC9FF-C4DE-4476-B1B2-46B450E36A4B}"/>
    <cellStyle name="Normal 2 4 2 2 3 3 2" xfId="3226" xr:uid="{1CE2C2B3-07B9-482E-9178-F730670BE96F}"/>
    <cellStyle name="Normal 2 4 2 2 3 4" xfId="1972" xr:uid="{803C6EA6-01A1-41C6-9C00-96190F163D90}"/>
    <cellStyle name="Normal 2 4 2 2 3 4 2" xfId="3919" xr:uid="{9D0B11BA-E26E-4B0C-9B3A-C2D70A50E367}"/>
    <cellStyle name="Normal 2 4 2 2 3 5" xfId="2322" xr:uid="{31DCC889-3B82-466D-81AB-6DE181CED62F}"/>
    <cellStyle name="Normal 2 4 2 2 4" xfId="664" xr:uid="{1166FCD5-FC67-4C17-94B0-03035BDCE566}"/>
    <cellStyle name="Normal 2 4 2 2 4 2" xfId="1406" xr:uid="{DE23C4EF-B207-4FE5-898B-9D1A55BD1521}"/>
    <cellStyle name="Normal 2 4 2 2 4 2 2" xfId="3401" xr:uid="{59563981-3AFF-47D8-AB5C-FA4DDEC9ACA3}"/>
    <cellStyle name="Normal 2 4 2 2 4 3" xfId="4094" xr:uid="{A571AC47-B280-4D0E-933D-AB058CF8C518}"/>
    <cellStyle name="Normal 2 4 2 2 4 4" xfId="2497" xr:uid="{FD50FF75-E0C9-4CA4-8D9E-BC6F7FEFE07D}"/>
    <cellStyle name="Normal 2 4 2 2 5" xfId="1035" xr:uid="{447204DB-CB46-4369-B828-8729D73CA258}"/>
    <cellStyle name="Normal 2 4 2 2 5 2" xfId="2870" xr:uid="{616EBB3E-F68F-432C-AE53-E0C064600709}"/>
    <cellStyle name="Normal 2 4 2 2 6" xfId="1799" xr:uid="{9E6D22D5-9FA8-4E1A-8A0A-675CF52B71F5}"/>
    <cellStyle name="Normal 2 4 2 2 6 2" xfId="3054" xr:uid="{1D223E14-18B3-47E3-800C-ED3B20ACEA02}"/>
    <cellStyle name="Normal 2 4 2 2 7" xfId="3747" xr:uid="{DB09F9CE-EE73-4571-B617-F6DE8F983761}"/>
    <cellStyle name="Normal 2 4 2 2 8" xfId="2150" xr:uid="{4257E85F-B983-43CE-86FF-6008BB2275FE}"/>
    <cellStyle name="Normal 2 4 2 3" xfId="266" xr:uid="{2E8ADFB7-528C-463D-AE5A-6D1BA0978AB8}"/>
    <cellStyle name="Normal 2 4 2 3 2" xfId="488" xr:uid="{7E9F03A6-9295-47A8-B140-C93DDB0EACCA}"/>
    <cellStyle name="Normal 2 4 2 3 2 2" xfId="861" xr:uid="{4D236133-0E51-4340-BA47-FFFA6E758CAF}"/>
    <cellStyle name="Normal 2 4 2 3 2 2 2" xfId="1603" xr:uid="{31A263F4-FF99-4866-BAB1-153610C84861}"/>
    <cellStyle name="Normal 2 4 2 3 2 2 2 2" xfId="3575" xr:uid="{EC230E1E-C89B-4ED4-B217-3DAF2E4D80F3}"/>
    <cellStyle name="Normal 2 4 2 3 2 2 3" xfId="4268" xr:uid="{6AB23916-8E3D-4862-A6D5-AD47CBE118D2}"/>
    <cellStyle name="Normal 2 4 2 3 2 2 4" xfId="2672" xr:uid="{12009F4F-C7A8-4144-968E-303653FD5679}"/>
    <cellStyle name="Normal 2 4 2 3 2 3" xfId="1232" xr:uid="{B50E30D8-FF63-4E3F-88B8-B4F8EF3AA0A7}"/>
    <cellStyle name="Normal 2 4 2 3 2 3 2" xfId="3228" xr:uid="{38DBB68F-E1B6-410D-9867-3795214B84A8}"/>
    <cellStyle name="Normal 2 4 2 3 2 4" xfId="1974" xr:uid="{12AB0969-9A43-4E65-BCCA-FD695C98F488}"/>
    <cellStyle name="Normal 2 4 2 3 2 4 2" xfId="3921" xr:uid="{349EAD22-416D-4178-8BCA-B7CA7A43AF62}"/>
    <cellStyle name="Normal 2 4 2 3 2 5" xfId="2324" xr:uid="{5C3781AF-89A9-4882-A54A-A6902E35A68C}"/>
    <cellStyle name="Normal 2 4 2 3 3" xfId="666" xr:uid="{15500BAD-CADF-432A-8E33-6DE15AB6D18F}"/>
    <cellStyle name="Normal 2 4 2 3 3 2" xfId="1408" xr:uid="{4F3EFEE8-2F85-4500-840D-A71648E81C0C}"/>
    <cellStyle name="Normal 2 4 2 3 3 2 2" xfId="3403" xr:uid="{A76D56D9-103C-4E27-AEBF-01C0E9959DD0}"/>
    <cellStyle name="Normal 2 4 2 3 3 3" xfId="4096" xr:uid="{66770094-D430-421A-93F9-E5239377424B}"/>
    <cellStyle name="Normal 2 4 2 3 3 4" xfId="2499" xr:uid="{5C580182-7A29-4E68-9DDA-8F775114CF08}"/>
    <cellStyle name="Normal 2 4 2 3 4" xfId="1037" xr:uid="{704A8F55-087A-4776-BCB6-33EA17E52C99}"/>
    <cellStyle name="Normal 2 4 2 3 4 2" xfId="2872" xr:uid="{50B09E46-DDBB-4ED4-AB60-4348B14B9EF6}"/>
    <cellStyle name="Normal 2 4 2 3 5" xfId="1801" xr:uid="{1AC507E9-DDC1-40D4-823A-80B73C73668E}"/>
    <cellStyle name="Normal 2 4 2 3 5 2" xfId="3056" xr:uid="{4365ABA5-A053-4676-82CE-FA515F2DE736}"/>
    <cellStyle name="Normal 2 4 2 3 6" xfId="3749" xr:uid="{CDD252A7-3C53-438C-A43A-1A36A5C4CAE6}"/>
    <cellStyle name="Normal 2 4 2 3 7" xfId="2152" xr:uid="{40418FC7-B30D-4F51-BBDB-4FCE65C4FAC4}"/>
    <cellStyle name="Normal 2 4 2 4" xfId="384" xr:uid="{7D6D8449-ED97-4BF1-957E-30919E43FBA3}"/>
    <cellStyle name="Normal 2 4 2 4 2" xfId="762" xr:uid="{7714215A-CE08-4219-BA8A-DCA248CBD85F}"/>
    <cellStyle name="Normal 2 4 2 4 2 2" xfId="1504" xr:uid="{5B23970D-5786-4EA8-8FEA-7143699E1F11}"/>
    <cellStyle name="Normal 2 4 2 4 2 2 2" xfId="3476" xr:uid="{4BA15D2F-4139-42C6-B130-AA3A0DB47FA0}"/>
    <cellStyle name="Normal 2 4 2 4 2 3" xfId="4169" xr:uid="{270DA5F1-0606-4720-9F4C-06A2774D21FC}"/>
    <cellStyle name="Normal 2 4 2 4 2 4" xfId="2573" xr:uid="{18E4484E-7195-4364-9011-1FBE4A707E6B}"/>
    <cellStyle name="Normal 2 4 2 4 3" xfId="1133" xr:uid="{7D8322D9-4B38-479D-A84B-06D8E3931564}"/>
    <cellStyle name="Normal 2 4 2 4 3 2" xfId="3129" xr:uid="{5F505616-22BF-4657-8914-76D0A5FD6CB6}"/>
    <cellStyle name="Normal 2 4 2 4 4" xfId="1875" xr:uid="{94F9552B-185B-479A-9045-A5B5FFCDF3D5}"/>
    <cellStyle name="Normal 2 4 2 4 4 2" xfId="3822" xr:uid="{9EDBCE66-948E-4EFF-8575-CD9A6E89B045}"/>
    <cellStyle name="Normal 2 4 2 4 5" xfId="2225" xr:uid="{DDA02B93-41E7-4478-9101-FECCA1B76638}"/>
    <cellStyle name="Normal 2 4 2 5" xfId="567" xr:uid="{9B98057D-55E9-4C4C-8EA5-BA62E9B9AC92}"/>
    <cellStyle name="Normal 2 4 2 5 2" xfId="1309" xr:uid="{AA30B844-76FE-42B1-AC4C-262E60AE35CE}"/>
    <cellStyle name="Normal 2 4 2 5 2 2" xfId="3304" xr:uid="{A78E9996-56DD-4D14-9B52-DE19A10F99C8}"/>
    <cellStyle name="Normal 2 4 2 5 3" xfId="3997" xr:uid="{3D3F2131-CA0F-4AEF-9110-1F25DF027FB0}"/>
    <cellStyle name="Normal 2 4 2 5 4" xfId="2400" xr:uid="{6C043637-792E-4708-83B2-F71F2690DD08}"/>
    <cellStyle name="Normal 2 4 2 6" xfId="938" xr:uid="{C46AA413-1FA4-4805-8D0B-EB298E493AAB}"/>
    <cellStyle name="Normal 2 4 2 6 2" xfId="2772" xr:uid="{8D513865-1F2F-4C99-BD97-8FA8339CC872}"/>
    <cellStyle name="Normal 2 4 2 7" xfId="1702" xr:uid="{0D2362D3-3895-4FB6-8001-6058534CEAA3}"/>
    <cellStyle name="Normal 2 4 2 7 2" xfId="2957" xr:uid="{96822C83-B871-465A-A4A5-E32D12503A52}"/>
    <cellStyle name="Normal 2 4 2 8" xfId="3650" xr:uid="{0B4EE4AA-958C-4DAB-B070-17004260861E}"/>
    <cellStyle name="Normal 2 4 2 9" xfId="2053" xr:uid="{3E206596-64E3-40D6-9141-CF6049C84474}"/>
    <cellStyle name="Normal 2 4 3" xfId="187" xr:uid="{FDE9E233-3F40-4066-9EA5-5E6ADA19BE91}"/>
    <cellStyle name="Normal 2 4 3 2" xfId="267" xr:uid="{185E4AD7-B058-48EC-9003-C1EF631DFED4}"/>
    <cellStyle name="Normal 2 4 3 2 2" xfId="489" xr:uid="{AD7DAD21-FA12-416E-9959-A1FC8BC57A2E}"/>
    <cellStyle name="Normal 2 4 3 2 2 2" xfId="862" xr:uid="{E21BD9FA-6348-4539-8575-14A4DE17A74B}"/>
    <cellStyle name="Normal 2 4 3 2 2 2 2" xfId="1604" xr:uid="{F51BD880-59F3-4069-A8DD-11D4CDCEE5A0}"/>
    <cellStyle name="Normal 2 4 3 2 2 2 2 2" xfId="3576" xr:uid="{574F5B79-429B-4892-9583-B3EE1B185568}"/>
    <cellStyle name="Normal 2 4 3 2 2 2 3" xfId="4269" xr:uid="{9E8EF2A0-22EE-41CE-A57F-A8E8EB8C751D}"/>
    <cellStyle name="Normal 2 4 3 2 2 2 4" xfId="2673" xr:uid="{EECAA72E-37DF-4E5D-A1DC-5A65E7268D9A}"/>
    <cellStyle name="Normal 2 4 3 2 2 3" xfId="1233" xr:uid="{6E75B91D-3722-4FEE-B447-C1D05A9A0F79}"/>
    <cellStyle name="Normal 2 4 3 2 2 3 2" xfId="3229" xr:uid="{3F3BE6D6-2692-4807-99EB-B9BB4546E336}"/>
    <cellStyle name="Normal 2 4 3 2 2 4" xfId="1975" xr:uid="{D696FBB9-6884-4DEE-81C3-895CA3D8AD96}"/>
    <cellStyle name="Normal 2 4 3 2 2 4 2" xfId="3922" xr:uid="{D230CDC4-E1B9-40AD-BE42-BD4AFD0F237B}"/>
    <cellStyle name="Normal 2 4 3 2 2 5" xfId="2325" xr:uid="{78658E0F-EFF1-4E0D-BF1F-67D7E6CBF3E8}"/>
    <cellStyle name="Normal 2 4 3 2 3" xfId="667" xr:uid="{DB9A2489-FA77-4030-AEF8-E5FDA54B19F5}"/>
    <cellStyle name="Normal 2 4 3 2 3 2" xfId="1409" xr:uid="{E374907C-AC6F-49AE-A888-0450166BC898}"/>
    <cellStyle name="Normal 2 4 3 2 3 2 2" xfId="3404" xr:uid="{22FF3A8D-BE30-4C79-B5F2-49CF75719CD2}"/>
    <cellStyle name="Normal 2 4 3 2 3 3" xfId="4097" xr:uid="{E74C56DC-A1A7-47F9-B717-9DB851CB2E10}"/>
    <cellStyle name="Normal 2 4 3 2 3 4" xfId="2500" xr:uid="{5CD41826-2634-4466-B3AD-D38013082CB5}"/>
    <cellStyle name="Normal 2 4 3 2 4" xfId="1038" xr:uid="{5BD4417D-F2C0-4112-B62C-F8BFB6B6BFE0}"/>
    <cellStyle name="Normal 2 4 3 2 4 2" xfId="2873" xr:uid="{22FCC60F-ADF4-4A4F-BF42-514152BDFB90}"/>
    <cellStyle name="Normal 2 4 3 2 5" xfId="1802" xr:uid="{068A0CD8-BE61-437D-A6D7-E51AAEA3DBE7}"/>
    <cellStyle name="Normal 2 4 3 2 5 2" xfId="3057" xr:uid="{E80D937E-BA58-468A-8D75-60EF2E0A3C99}"/>
    <cellStyle name="Normal 2 4 3 2 6" xfId="3750" xr:uid="{CF23C7E1-834C-405D-BEC5-93967EC68718}"/>
    <cellStyle name="Normal 2 4 3 2 7" xfId="2153" xr:uid="{49CFB1B1-35ED-41B0-AA94-AB075DABF028}"/>
    <cellStyle name="Normal 2 4 3 3" xfId="431" xr:uid="{67855819-D14F-4916-8D71-250F8FAD97BF}"/>
    <cellStyle name="Normal 2 4 3 3 2" xfId="806" xr:uid="{6EEC7E10-26A2-4388-883A-0427E8083183}"/>
    <cellStyle name="Normal 2 4 3 3 2 2" xfId="1548" xr:uid="{9B6D2EBB-5388-4AE9-BC4B-040C6ABA8A52}"/>
    <cellStyle name="Normal 2 4 3 3 2 2 2" xfId="3520" xr:uid="{4DE35C30-8702-4B5D-B6B6-3CF66F48D117}"/>
    <cellStyle name="Normal 2 4 3 3 2 3" xfId="4213" xr:uid="{D723D97C-0F50-4DB8-A397-A8AF79FE9AF6}"/>
    <cellStyle name="Normal 2 4 3 3 2 4" xfId="2617" xr:uid="{F2C73441-7CA2-4F3B-81ED-C2B2E7234C93}"/>
    <cellStyle name="Normal 2 4 3 3 3" xfId="1177" xr:uid="{78DBF514-7049-48E3-999C-D6B8099179DD}"/>
    <cellStyle name="Normal 2 4 3 3 3 2" xfId="3173" xr:uid="{429BB494-47FC-4BF1-A0C5-7F1F62BB3D96}"/>
    <cellStyle name="Normal 2 4 3 3 4" xfId="1919" xr:uid="{E47E6F45-8400-49AD-93BC-86FFB7F4AF9A}"/>
    <cellStyle name="Normal 2 4 3 3 4 2" xfId="3866" xr:uid="{8B3372F4-5C05-49C6-857A-513454FDFC6F}"/>
    <cellStyle name="Normal 2 4 3 3 5" xfId="2269" xr:uid="{E05020D0-D313-44CF-B752-E619CD76B61B}"/>
    <cellStyle name="Normal 2 4 3 4" xfId="611" xr:uid="{B493F431-B795-45E3-9C77-64ADD0D45464}"/>
    <cellStyle name="Normal 2 4 3 4 2" xfId="1353" xr:uid="{7018E8AF-54D3-447F-B489-828DC4E2C965}"/>
    <cellStyle name="Normal 2 4 3 4 2 2" xfId="3348" xr:uid="{5E5B2C86-700B-4577-8EDD-566BD231D7AE}"/>
    <cellStyle name="Normal 2 4 3 4 3" xfId="4041" xr:uid="{9F546286-F862-4C01-BFEB-D4BCD98AA963}"/>
    <cellStyle name="Normal 2 4 3 4 4" xfId="2444" xr:uid="{017375CE-DC98-4D24-8B07-6FE5DA1F4E5D}"/>
    <cellStyle name="Normal 2 4 3 5" xfId="982" xr:uid="{C827DD44-4E1B-44C1-BCC1-2A83EF512B93}"/>
    <cellStyle name="Normal 2 4 3 5 2" xfId="2816" xr:uid="{F6AC644E-3D23-40C3-89DB-A1F3502ED3FF}"/>
    <cellStyle name="Normal 2 4 3 6" xfId="1746" xr:uid="{F50E4B53-87CA-436F-9C95-2FB56E896993}"/>
    <cellStyle name="Normal 2 4 3 6 2" xfId="3001" xr:uid="{B1E153B2-6C16-4FB3-851C-DA38AFDD6990}"/>
    <cellStyle name="Normal 2 4 3 7" xfId="3694" xr:uid="{233B7996-94A6-4204-A1D8-8796AFAF64F5}"/>
    <cellStyle name="Normal 2 4 3 8" xfId="2097" xr:uid="{2AB21413-122F-482D-A62A-C043AF4823A0}"/>
    <cellStyle name="Normal 2 4 4" xfId="268" xr:uid="{C06CC2AE-8DF4-4621-BC2A-6DB1F286D10E}"/>
    <cellStyle name="Normal 2 4 4 2" xfId="490" xr:uid="{7FBE8C27-C599-4FAA-9D77-FDC6FC51C81C}"/>
    <cellStyle name="Normal 2 4 4 2 2" xfId="863" xr:uid="{2095E44A-E789-4497-B598-EDC513E30588}"/>
    <cellStyle name="Normal 2 4 4 2 2 2" xfId="1605" xr:uid="{2375D29F-371D-4665-9EC1-418E16D9AADC}"/>
    <cellStyle name="Normal 2 4 4 2 2 2 2" xfId="3577" xr:uid="{5355467C-AD08-48AF-B00B-162CCB19EFFC}"/>
    <cellStyle name="Normal 2 4 4 2 2 3" xfId="4270" xr:uid="{E8DFF550-389B-41F5-AE4E-FE6F4EB649C9}"/>
    <cellStyle name="Normal 2 4 4 2 2 4" xfId="2674" xr:uid="{E8F1EC9A-B192-47A9-A364-6EBEB2F53334}"/>
    <cellStyle name="Normal 2 4 4 2 3" xfId="1234" xr:uid="{0595E51B-29E0-477E-B282-CDF9661A2084}"/>
    <cellStyle name="Normal 2 4 4 2 3 2" xfId="3230" xr:uid="{B78D5176-73FF-40B0-A0B4-47CB8CA957E1}"/>
    <cellStyle name="Normal 2 4 4 2 4" xfId="1976" xr:uid="{2AE43581-8C64-4B5B-8EE4-8A12CFB48E24}"/>
    <cellStyle name="Normal 2 4 4 2 4 2" xfId="3923" xr:uid="{0544CAB4-7330-45D9-AF30-706DACA4FA2B}"/>
    <cellStyle name="Normal 2 4 4 2 5" xfId="2326" xr:uid="{49910F16-7C6E-42B2-B869-B84124C63A97}"/>
    <cellStyle name="Normal 2 4 4 3" xfId="668" xr:uid="{579B3E22-A1B2-49A4-AC07-BC9ACAA37793}"/>
    <cellStyle name="Normal 2 4 4 3 2" xfId="1410" xr:uid="{5FDA281A-1AE6-4DC2-879D-357907D50F82}"/>
    <cellStyle name="Normal 2 4 4 3 2 2" xfId="3405" xr:uid="{01E4786E-E8C4-463F-B21F-E74571336C14}"/>
    <cellStyle name="Normal 2 4 4 3 3" xfId="4098" xr:uid="{39D5EC7C-84DC-4883-AD6F-425C6C756BC7}"/>
    <cellStyle name="Normal 2 4 4 3 4" xfId="2501" xr:uid="{709D6D00-C76C-4772-97A0-6135F75B9C69}"/>
    <cellStyle name="Normal 2 4 4 4" xfId="1039" xr:uid="{C7D157C9-1A79-4E28-9489-861AA565E210}"/>
    <cellStyle name="Normal 2 4 4 4 2" xfId="2874" xr:uid="{C6178207-C1DB-464E-8D0F-3F09D02441F7}"/>
    <cellStyle name="Normal 2 4 4 5" xfId="1803" xr:uid="{48C20BF0-4BCB-4F17-8495-0D05273AD7A5}"/>
    <cellStyle name="Normal 2 4 4 5 2" xfId="3058" xr:uid="{B184BBFD-2303-4B59-979F-6D18D48E40CB}"/>
    <cellStyle name="Normal 2 4 4 6" xfId="3751" xr:uid="{D4141CC2-251D-4655-9CE6-265856EFEDBB}"/>
    <cellStyle name="Normal 2 4 4 7" xfId="2154" xr:uid="{C89510FF-D384-455C-A828-04C723C087B8}"/>
    <cellStyle name="Normal 2 4 5" xfId="517" xr:uid="{AE5CD043-4271-46D0-9259-D9A8F09BBCC7}"/>
    <cellStyle name="Normal 2 4 5 2" xfId="888" xr:uid="{D2BD5A51-35A1-4A51-B79A-9FDCD4D333DC}"/>
    <cellStyle name="Normal 2 4 5 2 2" xfId="1630" xr:uid="{59B6F007-962D-4526-B640-ECD1DEB0B977}"/>
    <cellStyle name="Normal 2 4 5 2 2 2" xfId="3601" xr:uid="{081458E0-FC30-4764-9E29-7B6CF782D2C7}"/>
    <cellStyle name="Normal 2 4 5 2 3" xfId="4294" xr:uid="{29AFB245-34B7-4E32-9BFE-FFE45A7E06B8}"/>
    <cellStyle name="Normal 2 4 5 2 4" xfId="2698" xr:uid="{9D2BE32B-80DE-4A40-A59A-7093A5352E83}"/>
    <cellStyle name="Normal 2 4 5 3" xfId="1259" xr:uid="{7C3FCD22-E6EE-44C8-A92E-F30CE00BB0D0}"/>
    <cellStyle name="Normal 2 4 5 3 2" xfId="2899" xr:uid="{0F3AAE3A-41F1-43CD-BB9C-706FBC6604A3}"/>
    <cellStyle name="Normal 2 4 5 4" xfId="2000" xr:uid="{DE776386-6308-46F0-BC21-AE2057F696A6}"/>
    <cellStyle name="Normal 2 4 5 4 2" xfId="3254" xr:uid="{E7FD0A5D-6D91-4607-993E-F17DF2E8CDE4}"/>
    <cellStyle name="Normal 2 4 5 5" xfId="3947" xr:uid="{BDF72A54-0005-4A9B-AA78-2EE5C4171341}"/>
    <cellStyle name="Normal 2 4 5 6" xfId="2350" xr:uid="{1A818006-729B-4A9A-9EAE-203F9FA6D965}"/>
    <cellStyle name="Normal 2 4 6" xfId="320" xr:uid="{BAC6FAA9-8A4D-4593-9EAC-6B5C73FA05F9}"/>
    <cellStyle name="Normal 2 4 6 2" xfId="701" xr:uid="{09EDBAED-2F0F-4F7B-91CA-695BE5459F03}"/>
    <cellStyle name="Normal 2 4 6 2 2" xfId="1443" xr:uid="{287380B8-C4E8-4B88-941B-9B2F6E48F05E}"/>
    <cellStyle name="Normal 2 4 6 2 2 2" xfId="3430" xr:uid="{954232F8-AB26-4C19-984A-4F8621B5B664}"/>
    <cellStyle name="Normal 2 4 6 2 3" xfId="4123" xr:uid="{9F297DCD-6F99-4A80-AABB-59BC6A5A777E}"/>
    <cellStyle name="Normal 2 4 6 2 4" xfId="2526" xr:uid="{26C034BE-096A-4BF6-980E-7F21EEDEFF6F}"/>
    <cellStyle name="Normal 2 4 6 3" xfId="1072" xr:uid="{A1553C5C-DB63-460A-A301-1749F7D315BC}"/>
    <cellStyle name="Normal 2 4 6 3 2" xfId="3083" xr:uid="{50794B48-9DCB-43A4-BF3A-A8E90FCE73AF}"/>
    <cellStyle name="Normal 2 4 6 4" xfId="1829" xr:uid="{CA17E758-2620-469B-A1F1-2B5C1FD218A2}"/>
    <cellStyle name="Normal 2 4 6 4 2" xfId="3776" xr:uid="{595FFFD7-5BCC-49D0-985D-4ADD5DC172B4}"/>
    <cellStyle name="Normal 2 4 6 5" xfId="2179" xr:uid="{93816647-D981-4834-BD83-0C2619F84F47}"/>
    <cellStyle name="Normal 2 4 7" xfId="521" xr:uid="{C5DC0B50-DAED-4AFA-A559-A1355A86FC5D}"/>
    <cellStyle name="Normal 2 4 7 2" xfId="1263" xr:uid="{320E36FA-9BF1-4851-A854-7EF9A8816D61}"/>
    <cellStyle name="Normal 2 4 7 2 2" xfId="3258" xr:uid="{70CE96EC-8162-4EF3-B685-A1F8574D857B}"/>
    <cellStyle name="Normal 2 4 7 3" xfId="3951" xr:uid="{AC6BF9A4-1693-4ABF-AAE3-9BC111C16B67}"/>
    <cellStyle name="Normal 2 4 7 4" xfId="2354" xr:uid="{C023D48D-C7A2-4BB4-97B8-74742A8B29C2}"/>
    <cellStyle name="Normal 2 4 8" xfId="892" xr:uid="{AF6D3FD3-2AA8-4423-9ED7-6C781B93DE4C}"/>
    <cellStyle name="Normal 2 4 8 2" xfId="2709" xr:uid="{72D5A7B7-4CDB-4FC2-8A79-58E1120D29EF}"/>
    <cellStyle name="Normal 2 4 9" xfId="1641" xr:uid="{EFDD8024-74A3-4BFB-BE70-8BA73ED519FF}"/>
    <cellStyle name="Normal 2 4 9 2" xfId="2911" xr:uid="{71C0D5A6-ED57-4F9C-838A-A19865133F39}"/>
    <cellStyle name="Normal 2 5" xfId="269" xr:uid="{383CC50A-C5A5-407A-844C-0F233DFF034A}"/>
    <cellStyle name="Normal 2 6" xfId="4539" xr:uid="{A1E6FC53-15BE-4215-9057-3AE20344D54F}"/>
    <cellStyle name="Normal 2 7" xfId="4540" xr:uid="{6426CF2D-D595-4E9F-BA40-7E106174F673}"/>
    <cellStyle name="Normal 2 8" xfId="4541" xr:uid="{3D375A6D-D9F5-41EC-9B54-6DE5053B11DA}"/>
    <cellStyle name="Normal 2 9" xfId="4542" xr:uid="{DB06B8D0-1D6D-47CD-BBC6-C4965EEC4BA7}"/>
    <cellStyle name="Normal 2_Balanse - eiendeler" xfId="109" xr:uid="{F4767E31-BA62-477A-B363-C425DD14EBE3}"/>
    <cellStyle name="Normal 3" xfId="23" xr:uid="{C8FA380B-4D22-4EB9-A80F-978AF1A77CED}"/>
    <cellStyle name="Normal 3 2" xfId="24" xr:uid="{539C9BCE-2B52-4D65-83D0-C83803410A85}"/>
    <cellStyle name="Normal 3 2 2" xfId="110" xr:uid="{5AD3C713-7F36-4603-ABC1-41FC89A6A110}"/>
    <cellStyle name="Normal 3 2_Balanse - eiendeler" xfId="111" xr:uid="{A354C953-397F-4A95-A06E-995B87026F51}"/>
    <cellStyle name="Normal 3 3" xfId="112" xr:uid="{4712AA61-F1C3-4162-A59C-D375C43B8482}"/>
    <cellStyle name="Normal 3 3 2" xfId="270" xr:uid="{F9466813-38A1-4043-AB8C-AF99B7D4C348}"/>
    <cellStyle name="Normal 3_Balanse - eiendeler" xfId="113" xr:uid="{0AD143CC-D598-4B8A-95E1-AF7D2029C3F4}"/>
    <cellStyle name="Normal 4" xfId="25" xr:uid="{AFA55FF3-F477-41CB-8CCC-74210B564A87}"/>
    <cellStyle name="Normal 4 10" xfId="518" xr:uid="{247752A2-5AF0-47C7-B1C6-A4E67B36577A}"/>
    <cellStyle name="Normal 4 10 2" xfId="1260" xr:uid="{58ACE098-C347-4F5B-AE2B-4AB841F4D5FC}"/>
    <cellStyle name="Normal 4 10 2 2" xfId="3255" xr:uid="{16C4D9C0-3715-4BEF-AE6E-A9ECC6B3708F}"/>
    <cellStyle name="Normal 4 10 3" xfId="3948" xr:uid="{717F1838-C8CF-4C0E-8DB7-AC7DB59E8237}"/>
    <cellStyle name="Normal 4 10 4" xfId="2351" xr:uid="{4F085093-BDF2-4F39-907D-C4781F8BEE16}"/>
    <cellStyle name="Normal 4 11" xfId="889" xr:uid="{AEF32F11-8B3C-4F2B-BA4C-F7E0ADFBE91A}"/>
    <cellStyle name="Normal 4 11 2" xfId="2707" xr:uid="{875FE757-69E9-4AA1-A253-16B35F4ACD17}"/>
    <cellStyle name="Normal 4 12" xfId="1639" xr:uid="{BB9C312F-97FD-4732-A89C-84CE0AD96E70}"/>
    <cellStyle name="Normal 4 12 2" xfId="2909" xr:uid="{ED9D7C80-3B6D-4B87-B8E1-BDEE2DD5C7F7}"/>
    <cellStyle name="Normal 4 13" xfId="3602" xr:uid="{95AB3AE4-29A0-40C1-95B6-0C6D24B2119B}"/>
    <cellStyle name="Normal 4 14" xfId="2005" xr:uid="{1B2BB57A-6599-4B0E-8F9A-B088B5665EC4}"/>
    <cellStyle name="Normal 4 2" xfId="34" xr:uid="{6C06C666-4582-477C-B9BF-4F295025BAC3}"/>
    <cellStyle name="Normal 4 2 10" xfId="894" xr:uid="{6131C079-8326-4C30-B0BD-8CA3D9A9DFC4}"/>
    <cellStyle name="Normal 4 2 10 2" xfId="2713" xr:uid="{72435FA2-D326-4FD2-949D-E53BBAA3531E}"/>
    <cellStyle name="Normal 4 2 11" xfId="1645" xr:uid="{F156878C-9B94-4945-ADBA-1BE28EACF482}"/>
    <cellStyle name="Normal 4 2 11 2" xfId="2913" xr:uid="{2200BB3B-0B98-4A5E-A06C-E6DCEA4FB0E6}"/>
    <cellStyle name="Normal 4 2 12" xfId="3606" xr:uid="{7A4A2D05-EB11-4F2F-A8B1-2084EED9D6BB}"/>
    <cellStyle name="Normal 4 2 13" xfId="2009" xr:uid="{85FCE3FC-3680-47DD-826A-EB6F5CDA342D}"/>
    <cellStyle name="Normal 4 2 2" xfId="38" xr:uid="{ADA093E4-4871-40A8-80B6-0349AC06963B}"/>
    <cellStyle name="Normal 4 2 2 2" xfId="114" xr:uid="{C89F7DE9-9C60-42B8-B2F0-BCC281A2EF20}"/>
    <cellStyle name="Normal 4 2 2 2 2" xfId="169" xr:uid="{9B197381-CEDF-4267-A3E0-02DA9973A45A}"/>
    <cellStyle name="Normal 4 2 2 2 2 2" xfId="413" xr:uid="{118CF43F-7A9B-4E7C-AFB5-2CB79068AEB3}"/>
    <cellStyle name="Normal 4 2 2 2 2 2 2" xfId="791" xr:uid="{B3DFF4AC-3535-4135-814F-FCF0D27582DB}"/>
    <cellStyle name="Normal 4 2 2 2 2 2 2 2" xfId="1533" xr:uid="{8B670CD6-1785-42DC-A248-F07881030351}"/>
    <cellStyle name="Normal 4 2 2 2 2 2 2 2 2" xfId="3505" xr:uid="{6A05DD31-EABF-4E4E-965B-BBCAF1901B4B}"/>
    <cellStyle name="Normal 4 2 2 2 2 2 2 3" xfId="4198" xr:uid="{6904566E-8D19-4C99-81B5-08C3CD9876B5}"/>
    <cellStyle name="Normal 4 2 2 2 2 2 2 4" xfId="2602" xr:uid="{B8032AB6-064F-42EC-A0CE-A250D0FE5004}"/>
    <cellStyle name="Normal 4 2 2 2 2 2 3" xfId="1162" xr:uid="{8753B488-4181-449F-814B-48757A686E6B}"/>
    <cellStyle name="Normal 4 2 2 2 2 2 3 2" xfId="3158" xr:uid="{CD0409DE-96C9-4EA7-87A6-CB6DFD4F946A}"/>
    <cellStyle name="Normal 4 2 2 2 2 2 4" xfId="1904" xr:uid="{C63AB36E-CAAF-4226-B50B-15C949414F09}"/>
    <cellStyle name="Normal 4 2 2 2 2 2 4 2" xfId="3851" xr:uid="{C79F6AB5-5CAC-4A19-9BFE-507ABFAC5C27}"/>
    <cellStyle name="Normal 4 2 2 2 2 2 5" xfId="2254" xr:uid="{E66557E9-570A-42A5-931E-762B00C7FA42}"/>
    <cellStyle name="Normal 4 2 2 2 2 3" xfId="596" xr:uid="{420F82A4-CF80-4F8C-8821-048FA53C53B7}"/>
    <cellStyle name="Normal 4 2 2 2 2 3 2" xfId="1338" xr:uid="{22D73E4E-0F4B-421D-8ED7-B8FFDD4EFF7F}"/>
    <cellStyle name="Normal 4 2 2 2 2 3 2 2" xfId="3333" xr:uid="{1B5E1C39-AF78-4C98-899E-B0F2956B57C5}"/>
    <cellStyle name="Normal 4 2 2 2 2 3 3" xfId="4026" xr:uid="{4D03955E-ACB0-4AA0-9780-ECC97014151F}"/>
    <cellStyle name="Normal 4 2 2 2 2 3 4" xfId="2429" xr:uid="{A83CBDEE-6121-4089-84CE-1CCED710AF67}"/>
    <cellStyle name="Normal 4 2 2 2 2 4" xfId="967" xr:uid="{7003B1ED-FB62-44FD-943F-95B8366CB250}"/>
    <cellStyle name="Normal 4 2 2 2 2 4 2" xfId="2801" xr:uid="{735B28F2-351C-45A5-A8BD-422A5CC54F5F}"/>
    <cellStyle name="Normal 4 2 2 2 2 5" xfId="1731" xr:uid="{D0832C23-6FEA-4CE7-96CE-184CEA819711}"/>
    <cellStyle name="Normal 4 2 2 2 2 5 2" xfId="2986" xr:uid="{31B4C6BB-004D-499C-9BC7-17CC985791FA}"/>
    <cellStyle name="Normal 4 2 2 2 2 6" xfId="3679" xr:uid="{2C1B38A3-4CE2-4F45-B934-7BB689A1E304}"/>
    <cellStyle name="Normal 4 2 2 2 2 7" xfId="2082" xr:uid="{0745B888-A67B-47B6-ABB9-01417C341775}"/>
    <cellStyle name="Normal 4 2 2 2 3" xfId="366" xr:uid="{6EFCF695-C7F1-4E30-AD03-10CC31BEAC9B}"/>
    <cellStyle name="Normal 4 2 2 2 3 2" xfId="744" xr:uid="{85A30193-A465-481D-9782-781E2858FB67}"/>
    <cellStyle name="Normal 4 2 2 2 3 2 2" xfId="1486" xr:uid="{11F4FB01-D05C-460B-8AC0-AC7BA8300AA0}"/>
    <cellStyle name="Normal 4 2 2 2 3 2 2 2" xfId="3459" xr:uid="{4F358A29-8DC8-4A07-A0BE-95A684D13646}"/>
    <cellStyle name="Normal 4 2 2 2 3 2 3" xfId="4152" xr:uid="{EE246C52-EB56-49A1-94E1-32B4718707D8}"/>
    <cellStyle name="Normal 4 2 2 2 3 2 4" xfId="2556" xr:uid="{DE37E56B-45AB-4416-A1DC-CD14DAD12441}"/>
    <cellStyle name="Normal 4 2 2 2 3 3" xfId="1115" xr:uid="{C9EBAC2F-DB46-4B2C-8F20-39ACF77CD4A0}"/>
    <cellStyle name="Normal 4 2 2 2 3 3 2" xfId="3112" xr:uid="{78362931-442B-45BF-B3BD-45A06174B8A7}"/>
    <cellStyle name="Normal 4 2 2 2 3 4" xfId="1858" xr:uid="{1D70FEEC-4D56-41B2-B589-C632CD623587}"/>
    <cellStyle name="Normal 4 2 2 2 3 4 2" xfId="3805" xr:uid="{3192F1E0-A8D7-48C4-B8BC-A9D764BE1910}"/>
    <cellStyle name="Normal 4 2 2 2 3 5" xfId="2208" xr:uid="{CEADAD76-A865-4395-BF8E-DC7ECD628B61}"/>
    <cellStyle name="Normal 4 2 2 2 4" xfId="550" xr:uid="{C9851BAF-D9FE-4091-8113-1F47F7B12177}"/>
    <cellStyle name="Normal 4 2 2 2 4 2" xfId="1292" xr:uid="{ECCE8E42-E43B-4104-B5B7-4A4C768438BF}"/>
    <cellStyle name="Normal 4 2 2 2 4 2 2" xfId="3287" xr:uid="{7D9706CF-C62D-46C3-A10D-DBE52F83C50C}"/>
    <cellStyle name="Normal 4 2 2 2 4 3" xfId="3980" xr:uid="{B81C7EF7-D171-47EC-B2E5-56C83040B3F2}"/>
    <cellStyle name="Normal 4 2 2 2 4 4" xfId="2383" xr:uid="{E74398A7-2F55-4925-9913-B55744F125E3}"/>
    <cellStyle name="Normal 4 2 2 2 5" xfId="921" xr:uid="{79EC4A56-F753-4AB3-B170-50684CDED380}"/>
    <cellStyle name="Normal 4 2 2 2 5 2" xfId="2754" xr:uid="{1772E9C4-8E77-459D-8521-B93256716F8C}"/>
    <cellStyle name="Normal 4 2 2 2 6" xfId="1684" xr:uid="{573FACD0-912C-4C94-B9DB-8AAC431E18ED}"/>
    <cellStyle name="Normal 4 2 2 2 6 2" xfId="2940" xr:uid="{734AFF5F-36F6-4BAC-80EA-D1332899DCB2}"/>
    <cellStyle name="Normal 4 2 2 2 7" xfId="3633" xr:uid="{B1671AD5-7CFC-47B1-87E8-FAB3748AAFD0}"/>
    <cellStyle name="Normal 4 2 2 2 8" xfId="2036" xr:uid="{CA74613A-0F19-43F3-8B7D-C3CAF21FD29B}"/>
    <cellStyle name="Normal 4 2 2 3" xfId="146" xr:uid="{7A296B0F-9C8E-49E9-A898-83AEC4C5C1B4}"/>
    <cellStyle name="Normal 4 2 2 3 2" xfId="390" xr:uid="{05752F3F-FA08-4ED6-8C49-A1877E4E2277}"/>
    <cellStyle name="Normal 4 2 2 3 2 2" xfId="768" xr:uid="{06C60FC3-9456-49B6-84E4-B62D2469F2DA}"/>
    <cellStyle name="Normal 4 2 2 3 2 2 2" xfId="1510" xr:uid="{E78A0EAA-C201-492D-920E-B0550EB6B538}"/>
    <cellStyle name="Normal 4 2 2 3 2 2 2 2" xfId="3482" xr:uid="{A283141F-B18A-4FD5-9D77-0DEB0EEBA7B4}"/>
    <cellStyle name="Normal 4 2 2 3 2 2 3" xfId="4175" xr:uid="{AC19B8B8-6500-4164-9E9D-D487A1C99748}"/>
    <cellStyle name="Normal 4 2 2 3 2 2 4" xfId="2579" xr:uid="{7D813D0D-DC02-442F-B0E7-348E1998026C}"/>
    <cellStyle name="Normal 4 2 2 3 2 3" xfId="1139" xr:uid="{5626982D-A99B-4B69-B40B-1D9A61A614CD}"/>
    <cellStyle name="Normal 4 2 2 3 2 3 2" xfId="3135" xr:uid="{612E2C9C-1903-4343-8696-DB0E5C7AA675}"/>
    <cellStyle name="Normal 4 2 2 3 2 4" xfId="1881" xr:uid="{1DF7524A-AC5F-4DEF-8F6F-19CBE9F7D841}"/>
    <cellStyle name="Normal 4 2 2 3 2 4 2" xfId="3828" xr:uid="{63A593C2-07A0-4C02-A915-39D6A923ED0A}"/>
    <cellStyle name="Normal 4 2 2 3 2 5" xfId="2231" xr:uid="{DAA01493-3B77-4077-98C5-C7D33841019C}"/>
    <cellStyle name="Normal 4 2 2 3 3" xfId="573" xr:uid="{2FB39B90-D5DE-4975-8E49-97B84BF4D3A6}"/>
    <cellStyle name="Normal 4 2 2 3 3 2" xfId="1315" xr:uid="{666ADDC9-3BE7-4523-A02F-12049265D536}"/>
    <cellStyle name="Normal 4 2 2 3 3 2 2" xfId="3310" xr:uid="{97BC0604-4A26-4BD9-8F5F-3D13D118EF62}"/>
    <cellStyle name="Normal 4 2 2 3 3 3" xfId="4003" xr:uid="{79C0236C-C7A3-4520-B889-85E6D3FB9999}"/>
    <cellStyle name="Normal 4 2 2 3 3 4" xfId="2406" xr:uid="{6BDE50E1-A1F8-434D-9ADE-B8156EFA6078}"/>
    <cellStyle name="Normal 4 2 2 3 4" xfId="944" xr:uid="{11A24A89-9954-4DB6-B4C0-4DBE9834701D}"/>
    <cellStyle name="Normal 4 2 2 3 4 2" xfId="2778" xr:uid="{5537A5B6-70CA-4F19-993C-9D6C9B45C86C}"/>
    <cellStyle name="Normal 4 2 2 3 5" xfId="1708" xr:uid="{2BFE9F04-BDB9-482D-9D88-81F81E72A781}"/>
    <cellStyle name="Normal 4 2 2 3 5 2" xfId="2963" xr:uid="{DC3D3445-DCB7-4445-8A80-4140D09AF26E}"/>
    <cellStyle name="Normal 4 2 2 3 6" xfId="3656" xr:uid="{1E3296B2-AE46-42D8-9831-D1CF7C540AF1}"/>
    <cellStyle name="Normal 4 2 2 3 7" xfId="2059" xr:uid="{6D0EC551-CA5A-4301-B51F-BE45E85949DB}"/>
    <cellStyle name="Normal 4 2 2 4" xfId="328" xr:uid="{3A7C740C-58F8-4678-BC38-A5DBE8FA1444}"/>
    <cellStyle name="Normal 4 2 2 4 2" xfId="709" xr:uid="{B37D05DC-5598-4A46-B665-59C3EC923324}"/>
    <cellStyle name="Normal 4 2 2 4 2 2" xfId="1451" xr:uid="{ABBB290C-7B8C-40AF-BEBF-D3AD50F02D6F}"/>
    <cellStyle name="Normal 4 2 2 4 2 2 2" xfId="3436" xr:uid="{3EA289AF-4D32-41CD-99A6-27A83C546EBA}"/>
    <cellStyle name="Normal 4 2 2 4 2 3" xfId="4129" xr:uid="{13152F55-5920-46EC-8AA8-A48342BFAEB9}"/>
    <cellStyle name="Normal 4 2 2 4 2 4" xfId="2532" xr:uid="{69ACDAEE-EF66-4D1E-B27D-5E4D0ED47F26}"/>
    <cellStyle name="Normal 4 2 2 4 3" xfId="1080" xr:uid="{9E1132A0-E15F-4B0C-9F4D-1C162B12CFEC}"/>
    <cellStyle name="Normal 4 2 2 4 3 2" xfId="3089" xr:uid="{2CD19971-DBBC-4E95-B045-E97BFE4FF57E}"/>
    <cellStyle name="Normal 4 2 2 4 4" xfId="1835" xr:uid="{9C75325F-65DD-4D02-A0D7-B4984BEC3944}"/>
    <cellStyle name="Normal 4 2 2 4 4 2" xfId="3782" xr:uid="{8EE92FA9-370A-49BA-963B-9B077AAC7C64}"/>
    <cellStyle name="Normal 4 2 2 4 5" xfId="2185" xr:uid="{E299720E-6296-492F-8CB2-F8894D5ECA45}"/>
    <cellStyle name="Normal 4 2 2 5" xfId="527" xr:uid="{11B07787-9601-4E9F-AFF5-030A6EDDE84F}"/>
    <cellStyle name="Normal 4 2 2 5 2" xfId="1269" xr:uid="{30CFB9E0-3657-439C-B872-A798192AA619}"/>
    <cellStyle name="Normal 4 2 2 5 2 2" xfId="3264" xr:uid="{0CECD80B-56B2-4C6E-9A2C-AF3FC79C1D26}"/>
    <cellStyle name="Normal 4 2 2 5 3" xfId="3957" xr:uid="{C2272B78-9F5F-4DEA-9479-4A745EF21575}"/>
    <cellStyle name="Normal 4 2 2 5 4" xfId="2360" xr:uid="{5EC6238C-B157-4D78-B041-C37B457A4322}"/>
    <cellStyle name="Normal 4 2 2 6" xfId="898" xr:uid="{60778328-D543-42D1-85C1-4CB44A02ABC6}"/>
    <cellStyle name="Normal 4 2 2 6 2" xfId="2717" xr:uid="{C2F3ABF1-FE61-46E8-B46F-261851943EAC}"/>
    <cellStyle name="Normal 4 2 2 7" xfId="1649" xr:uid="{0301D458-F8FC-4C41-8A52-B87431189ACD}"/>
    <cellStyle name="Normal 4 2 2 7 2" xfId="2917" xr:uid="{B35BF76C-3416-4118-872D-F8742AA8A651}"/>
    <cellStyle name="Normal 4 2 2 8" xfId="3610" xr:uid="{1E35CDC3-44D6-43C5-ACAF-19F6C567C310}"/>
    <cellStyle name="Normal 4 2 2 9" xfId="2013" xr:uid="{1F28234F-793E-417F-A63E-7C504982329F}"/>
    <cellStyle name="Normal 4 2 3" xfId="42" xr:uid="{64E439DC-73B6-4B52-9935-8701C92E8935}"/>
    <cellStyle name="Normal 4 2 3 2" xfId="150" xr:uid="{F81AFBCB-0A45-4B9A-920D-ADBBD332BFED}"/>
    <cellStyle name="Normal 4 2 3 2 2" xfId="394" xr:uid="{DF700A06-5A83-474C-A6A6-0AEC7A03974E}"/>
    <cellStyle name="Normal 4 2 3 2 2 2" xfId="772" xr:uid="{85693CEF-07A8-446E-A91C-A8A104831360}"/>
    <cellStyle name="Normal 4 2 3 2 2 2 2" xfId="1514" xr:uid="{BFD1204E-88A7-4B65-96BF-1D794746791C}"/>
    <cellStyle name="Normal 4 2 3 2 2 2 2 2" xfId="3486" xr:uid="{E0A45FFD-2738-4DFE-840E-FCCDADDA3FD7}"/>
    <cellStyle name="Normal 4 2 3 2 2 2 3" xfId="4179" xr:uid="{ED6D0C65-CD1E-4F13-92E4-D96A9D28AA4A}"/>
    <cellStyle name="Normal 4 2 3 2 2 2 4" xfId="2583" xr:uid="{6353A134-0912-4C2D-B7E5-5408C3F5381D}"/>
    <cellStyle name="Normal 4 2 3 2 2 3" xfId="1143" xr:uid="{F4E71188-F2C4-44CF-9FDF-2FC1C1C5CE7D}"/>
    <cellStyle name="Normal 4 2 3 2 2 3 2" xfId="3139" xr:uid="{C4343D9D-822D-435D-AD72-20D326333D85}"/>
    <cellStyle name="Normal 4 2 3 2 2 4" xfId="1885" xr:uid="{C758A48C-1300-454C-A3FC-B402A3CE52CB}"/>
    <cellStyle name="Normal 4 2 3 2 2 4 2" xfId="3832" xr:uid="{FADBFB73-2EB7-4BB3-B696-5F25271619A5}"/>
    <cellStyle name="Normal 4 2 3 2 2 5" xfId="2235" xr:uid="{8C7F28DB-C778-4F43-8111-0E60ECF63082}"/>
    <cellStyle name="Normal 4 2 3 2 3" xfId="577" xr:uid="{6BFD9BE7-0831-45DF-B082-4203A46FC42B}"/>
    <cellStyle name="Normal 4 2 3 2 3 2" xfId="1319" xr:uid="{32B47DE5-FFF3-4F7E-AC52-3BC84870BA28}"/>
    <cellStyle name="Normal 4 2 3 2 3 2 2" xfId="3314" xr:uid="{E7ED674C-0185-4C2A-944E-2D8E98A67F96}"/>
    <cellStyle name="Normal 4 2 3 2 3 3" xfId="4007" xr:uid="{FEC17DFD-889F-421B-B3D7-FD4FAC4D40AA}"/>
    <cellStyle name="Normal 4 2 3 2 3 4" xfId="2410" xr:uid="{D25E39AD-4C19-4C80-A124-AF62281CE26B}"/>
    <cellStyle name="Normal 4 2 3 2 4" xfId="948" xr:uid="{16BC4E98-E065-48DF-AD1F-D3C82466C676}"/>
    <cellStyle name="Normal 4 2 3 2 4 2" xfId="2782" xr:uid="{D38B44E6-0061-4897-A33B-D0D974174E2E}"/>
    <cellStyle name="Normal 4 2 3 2 5" xfId="1712" xr:uid="{268A13F2-FE98-4712-A505-7CBC84E69313}"/>
    <cellStyle name="Normal 4 2 3 2 5 2" xfId="2967" xr:uid="{73919C0F-705C-41C9-A751-96DE91ECA974}"/>
    <cellStyle name="Normal 4 2 3 2 6" xfId="3660" xr:uid="{895FD597-0AED-4CE3-93F9-4B2C7FE72A47}"/>
    <cellStyle name="Normal 4 2 3 2 7" xfId="2063" xr:uid="{11D768D2-BE9B-434B-89C5-15729FC28703}"/>
    <cellStyle name="Normal 4 2 3 3" xfId="332" xr:uid="{8E031D22-07F0-47A1-B16D-2F8F661765E5}"/>
    <cellStyle name="Normal 4 2 3 3 2" xfId="713" xr:uid="{6B6658D1-2FEC-4EEE-9C8D-B01E73A38D24}"/>
    <cellStyle name="Normal 4 2 3 3 2 2" xfId="1455" xr:uid="{F973E5BE-C3FD-41FC-878B-B97FC3C73932}"/>
    <cellStyle name="Normal 4 2 3 3 2 2 2" xfId="3440" xr:uid="{64D0E254-8880-41F0-B42E-5BA73AF70BC3}"/>
    <cellStyle name="Normal 4 2 3 3 2 3" xfId="4133" xr:uid="{61139C48-95FB-4D25-A258-DD310B86E75C}"/>
    <cellStyle name="Normal 4 2 3 3 2 4" xfId="2536" xr:uid="{D227E9D4-E1E4-466B-8F47-746FFA1B3425}"/>
    <cellStyle name="Normal 4 2 3 3 3" xfId="1084" xr:uid="{1D546AE3-8D67-464C-BAD9-DDB4585ED070}"/>
    <cellStyle name="Normal 4 2 3 3 3 2" xfId="3093" xr:uid="{C72DDB9C-CBA9-46CF-96E1-A69C318C5E4E}"/>
    <cellStyle name="Normal 4 2 3 3 4" xfId="1839" xr:uid="{7BDC4F5C-8810-4FEF-B2F3-F3E93E04D2E6}"/>
    <cellStyle name="Normal 4 2 3 3 4 2" xfId="3786" xr:uid="{265DCA84-07D1-4A60-B631-C6CE320C38E7}"/>
    <cellStyle name="Normal 4 2 3 3 5" xfId="2189" xr:uid="{2FE2B689-85BB-4844-956E-22DE8E58604A}"/>
    <cellStyle name="Normal 4 2 3 4" xfId="531" xr:uid="{4C5CD2E5-988C-4A54-B466-53AFEB501528}"/>
    <cellStyle name="Normal 4 2 3 4 2" xfId="1273" xr:uid="{D4532546-0F13-471E-AB5F-22E72EE0C1AC}"/>
    <cellStyle name="Normal 4 2 3 4 2 2" xfId="3268" xr:uid="{7801E504-0E85-4EEF-9E24-72DCA9ED351C}"/>
    <cellStyle name="Normal 4 2 3 4 3" xfId="3961" xr:uid="{9ED771F0-47C7-462F-BAF6-7510A5E1EE78}"/>
    <cellStyle name="Normal 4 2 3 4 4" xfId="2364" xr:uid="{0021F3F5-CE09-44CA-B53F-653480F8E6C6}"/>
    <cellStyle name="Normal 4 2 3 5" xfId="902" xr:uid="{925C83E0-5573-4BFC-84EC-59342EC11B32}"/>
    <cellStyle name="Normal 4 2 3 5 2" xfId="2721" xr:uid="{98C2256C-927B-40CD-8049-9A9827E07D2F}"/>
    <cellStyle name="Normal 4 2 3 6" xfId="1653" xr:uid="{FC08F30E-A491-497A-9405-74C1C660C354}"/>
    <cellStyle name="Normal 4 2 3 6 2" xfId="2921" xr:uid="{C9B1427B-1DD9-4102-988D-71C77227CEEC}"/>
    <cellStyle name="Normal 4 2 3 7" xfId="3614" xr:uid="{16885195-744A-44F5-928A-22D63F75DCC5}"/>
    <cellStyle name="Normal 4 2 3 8" xfId="2017" xr:uid="{34AF89D2-70B6-4080-8D53-2F152114A4F1}"/>
    <cellStyle name="Normal 4 2 4" xfId="127" xr:uid="{58F7AAE2-3B23-4AAB-9140-947CFDB464AC}"/>
    <cellStyle name="Normal 4 2 4 2" xfId="173" xr:uid="{7B05BE3B-EA85-44B0-B7E2-61DAE6F77FB0}"/>
    <cellStyle name="Normal 4 2 4 2 2" xfId="417" xr:uid="{7A886A93-652F-49E8-9D78-E940F857BF6C}"/>
    <cellStyle name="Normal 4 2 4 2 2 2" xfId="795" xr:uid="{864B8964-A0A8-4B59-978D-9F84A1B519B1}"/>
    <cellStyle name="Normal 4 2 4 2 2 2 2" xfId="1537" xr:uid="{75A9A63D-A6B9-4674-B35D-56BB342FDD8D}"/>
    <cellStyle name="Normal 4 2 4 2 2 2 2 2" xfId="3509" xr:uid="{A1A89954-8D9A-43B1-9E6A-78637907CA18}"/>
    <cellStyle name="Normal 4 2 4 2 2 2 3" xfId="4202" xr:uid="{89C69152-9DA8-4654-BF41-E5B20E3A7D2E}"/>
    <cellStyle name="Normal 4 2 4 2 2 2 4" xfId="2606" xr:uid="{F30A62CD-AC41-41FF-B537-D3918A3D175C}"/>
    <cellStyle name="Normal 4 2 4 2 2 3" xfId="1166" xr:uid="{8062A8A0-13DE-44E2-81CA-26EC5E871B25}"/>
    <cellStyle name="Normal 4 2 4 2 2 3 2" xfId="3162" xr:uid="{5BEB4581-F51C-48D4-905B-F4CF34F524E1}"/>
    <cellStyle name="Normal 4 2 4 2 2 4" xfId="1908" xr:uid="{967D6B3D-1ADE-429D-B6A2-7EB25CBD1989}"/>
    <cellStyle name="Normal 4 2 4 2 2 4 2" xfId="3855" xr:uid="{E48E12E3-4037-4615-8599-35603D3DEDA8}"/>
    <cellStyle name="Normal 4 2 4 2 2 5" xfId="2258" xr:uid="{6D828120-266C-4918-A7E6-4168F08F587F}"/>
    <cellStyle name="Normal 4 2 4 2 3" xfId="600" xr:uid="{E62ECDA9-3AB6-440B-8D3B-AB91EE583650}"/>
    <cellStyle name="Normal 4 2 4 2 3 2" xfId="1342" xr:uid="{14EDA7CE-8A66-4640-B019-CA8EE25042F1}"/>
    <cellStyle name="Normal 4 2 4 2 3 2 2" xfId="3337" xr:uid="{97B50EE4-BF13-4ADE-8156-25C56E9B17C7}"/>
    <cellStyle name="Normal 4 2 4 2 3 3" xfId="4030" xr:uid="{B8B01F92-1448-45BB-A63C-AA01083F0EC5}"/>
    <cellStyle name="Normal 4 2 4 2 3 4" xfId="2433" xr:uid="{A85D96AA-C97E-4E2D-8650-BF79A540F202}"/>
    <cellStyle name="Normal 4 2 4 2 4" xfId="971" xr:uid="{43276EF7-64BD-4ED4-90CE-0F0D6FC31373}"/>
    <cellStyle name="Normal 4 2 4 2 4 2" xfId="2805" xr:uid="{94A4AB3C-659F-47B0-BE08-E431D8CDB7AC}"/>
    <cellStyle name="Normal 4 2 4 2 5" xfId="1735" xr:uid="{1B88999F-E82F-4F83-ACF2-EB0C5C5CE5A2}"/>
    <cellStyle name="Normal 4 2 4 2 5 2" xfId="2990" xr:uid="{6933F319-2617-4AF4-A773-D615623699F4}"/>
    <cellStyle name="Normal 4 2 4 2 6" xfId="3683" xr:uid="{5ED9537F-C2D6-4654-A2C9-EA7F7983CF50}"/>
    <cellStyle name="Normal 4 2 4 2 7" xfId="2086" xr:uid="{3CEB723D-C788-410C-AC3C-3869B24BA442}"/>
    <cellStyle name="Normal 4 2 4 3" xfId="371" xr:uid="{82CB9DFA-DECF-4E8F-8341-CF893D3958BB}"/>
    <cellStyle name="Normal 4 2 4 3 2" xfId="749" xr:uid="{7A9BFAB0-D15C-4746-93B1-7D54E1045C0A}"/>
    <cellStyle name="Normal 4 2 4 3 2 2" xfId="1491" xr:uid="{395061E7-C43C-4A30-A179-060EADA53F36}"/>
    <cellStyle name="Normal 4 2 4 3 2 2 2" xfId="3463" xr:uid="{7DE22860-A272-4A24-9EC4-E98E199F015D}"/>
    <cellStyle name="Normal 4 2 4 3 2 3" xfId="4156" xr:uid="{146D716D-A2B2-43CF-9426-6518926CB3CA}"/>
    <cellStyle name="Normal 4 2 4 3 2 4" xfId="2560" xr:uid="{C6EE3FA7-51E2-4518-8D2D-1954A8A53FCC}"/>
    <cellStyle name="Normal 4 2 4 3 3" xfId="1120" xr:uid="{E7899FF8-AAAB-48EA-8E6C-7EEA99C72BFB}"/>
    <cellStyle name="Normal 4 2 4 3 3 2" xfId="3116" xr:uid="{82A8B8DF-4244-4685-B561-6B0EE7913F35}"/>
    <cellStyle name="Normal 4 2 4 3 4" xfId="1862" xr:uid="{4AAC2D03-499A-47E9-BBA7-730D9E5A0E23}"/>
    <cellStyle name="Normal 4 2 4 3 4 2" xfId="3809" xr:uid="{A4952176-4BDA-424D-AFE9-4021C39B22F2}"/>
    <cellStyle name="Normal 4 2 4 3 5" xfId="2212" xr:uid="{5C6F0FB6-6566-43F1-946E-2175096DF9E0}"/>
    <cellStyle name="Normal 4 2 4 4" xfId="554" xr:uid="{1747A784-E31F-486E-818C-8B09BAAB154C}"/>
    <cellStyle name="Normal 4 2 4 4 2" xfId="1296" xr:uid="{AB51BCC3-0B30-4B81-AA9B-F525C6E25C0C}"/>
    <cellStyle name="Normal 4 2 4 4 2 2" xfId="3291" xr:uid="{5BEAABFF-1D75-445D-A1BF-7B8DC1C8C8E5}"/>
    <cellStyle name="Normal 4 2 4 4 3" xfId="3984" xr:uid="{72317ECD-21B5-4B8F-886F-9761FA9991CA}"/>
    <cellStyle name="Normal 4 2 4 4 4" xfId="2387" xr:uid="{D6DC1D07-7A57-48AC-9E1F-127D288DA168}"/>
    <cellStyle name="Normal 4 2 4 5" xfId="925" xr:uid="{49A83243-A40D-40AF-BADB-0A994F0F5B8F}"/>
    <cellStyle name="Normal 4 2 4 5 2" xfId="2759" xr:uid="{8D700E42-08DC-4402-9D4F-02B5C07E86B4}"/>
    <cellStyle name="Normal 4 2 4 6" xfId="1689" xr:uid="{731D0DF3-11A7-4595-A5B9-1ED6EBBE21D7}"/>
    <cellStyle name="Normal 4 2 4 6 2" xfId="2944" xr:uid="{E13D837D-25B3-4DD4-ACC6-C8FA2E0755F8}"/>
    <cellStyle name="Normal 4 2 4 7" xfId="3637" xr:uid="{BC3FCD22-0CED-4D71-8280-2AAC244DFA9B}"/>
    <cellStyle name="Normal 4 2 4 8" xfId="2040" xr:uid="{440C653F-FDDA-4575-AD17-13FE34C816F1}"/>
    <cellStyle name="Normal 4 2 5" xfId="130" xr:uid="{083238B6-8E83-4510-9099-73CD06FA3790}"/>
    <cellStyle name="Normal 4 2 5 2" xfId="176" xr:uid="{A46CE30F-BBDB-4616-9DF5-953C9D6DBDF5}"/>
    <cellStyle name="Normal 4 2 5 2 2" xfId="420" xr:uid="{386CE7BC-87D7-41BE-85A9-9E7C21DC43D9}"/>
    <cellStyle name="Normal 4 2 5 2 2 2" xfId="798" xr:uid="{A5BF406D-F4A5-440D-B435-12E76D39AFE6}"/>
    <cellStyle name="Normal 4 2 5 2 2 2 2" xfId="1540" xr:uid="{14DC1C93-78FF-4499-B084-33DB9B363073}"/>
    <cellStyle name="Normal 4 2 5 2 2 2 2 2" xfId="3512" xr:uid="{C5062EBA-6673-41B8-A830-1910F9A135C1}"/>
    <cellStyle name="Normal 4 2 5 2 2 2 3" xfId="4205" xr:uid="{8D86B816-EE95-4693-9F5C-1E6CFEFA81E0}"/>
    <cellStyle name="Normal 4 2 5 2 2 2 4" xfId="2609" xr:uid="{C6282B6D-4BC5-4397-BFB3-158C1ACD0E00}"/>
    <cellStyle name="Normal 4 2 5 2 2 3" xfId="1169" xr:uid="{D4E996BC-8964-41F8-BF86-05D73D30083A}"/>
    <cellStyle name="Normal 4 2 5 2 2 3 2" xfId="3165" xr:uid="{2B6E745A-5ABD-4512-8B14-8DFEA80660A5}"/>
    <cellStyle name="Normal 4 2 5 2 2 4" xfId="1911" xr:uid="{18A93BD6-F814-4D55-8444-D74400CEEE0F}"/>
    <cellStyle name="Normal 4 2 5 2 2 4 2" xfId="3858" xr:uid="{DDA80FB2-F13B-4DD1-813E-AF5D3FCB1130}"/>
    <cellStyle name="Normal 4 2 5 2 2 5" xfId="2261" xr:uid="{BCF0358B-585A-4298-99A7-B3B289A16014}"/>
    <cellStyle name="Normal 4 2 5 2 3" xfId="603" xr:uid="{93B666FF-4155-483F-A144-81E063AEF451}"/>
    <cellStyle name="Normal 4 2 5 2 3 2" xfId="1345" xr:uid="{B74D4FC0-6D17-48B4-B49B-F87B27B9ACE4}"/>
    <cellStyle name="Normal 4 2 5 2 3 2 2" xfId="3340" xr:uid="{373611C5-50D2-493F-9DCB-77F48F2B05E0}"/>
    <cellStyle name="Normal 4 2 5 2 3 3" xfId="4033" xr:uid="{3DAE43DA-3741-473A-A24E-9F2AD7633C86}"/>
    <cellStyle name="Normal 4 2 5 2 3 4" xfId="2436" xr:uid="{B994AD5D-E5A7-4602-B18E-5B48484A3F08}"/>
    <cellStyle name="Normal 4 2 5 2 4" xfId="974" xr:uid="{6050276E-D546-4D5A-8E1A-17A58A62B083}"/>
    <cellStyle name="Normal 4 2 5 2 4 2" xfId="2808" xr:uid="{9F707BB5-7FE8-4982-BD13-91D8B89120FF}"/>
    <cellStyle name="Normal 4 2 5 2 5" xfId="1738" xr:uid="{ED6A521C-C52D-42B6-B437-9E7B12355F57}"/>
    <cellStyle name="Normal 4 2 5 2 5 2" xfId="2993" xr:uid="{08CFB512-8307-4C2C-9216-EEF6C6E235F3}"/>
    <cellStyle name="Normal 4 2 5 2 6" xfId="3686" xr:uid="{5A75409C-3EFD-43DB-A5C8-277D3CF0E413}"/>
    <cellStyle name="Normal 4 2 5 2 7" xfId="2089" xr:uid="{1B0283CF-B363-4463-ACFC-0EB82B8DC7E3}"/>
    <cellStyle name="Normal 4 2 5 3" xfId="374" xr:uid="{B82B1620-D714-4F11-AD7A-989FF3F8625E}"/>
    <cellStyle name="Normal 4 2 5 3 2" xfId="752" xr:uid="{A65D6C11-9437-4458-ABD3-92E9402BA063}"/>
    <cellStyle name="Normal 4 2 5 3 2 2" xfId="1494" xr:uid="{822C9027-9768-4F5B-8037-1E76EFF74466}"/>
    <cellStyle name="Normal 4 2 5 3 2 2 2" xfId="3466" xr:uid="{FD441EC8-27BF-4F9D-BF64-1E2D46731616}"/>
    <cellStyle name="Normal 4 2 5 3 2 3" xfId="4159" xr:uid="{948D4062-24F5-430A-A584-C5331D9E9320}"/>
    <cellStyle name="Normal 4 2 5 3 2 4" xfId="2563" xr:uid="{C4F3ABB7-9821-4974-BE9A-5C7E5A4F4C63}"/>
    <cellStyle name="Normal 4 2 5 3 3" xfId="1123" xr:uid="{30C10557-3E7A-4EC5-AF7B-07BAF72DA83F}"/>
    <cellStyle name="Normal 4 2 5 3 3 2" xfId="3119" xr:uid="{9BA9D228-1EEF-45E5-8444-4756AD26DC13}"/>
    <cellStyle name="Normal 4 2 5 3 4" xfId="1865" xr:uid="{EAB3D9EC-7516-40D1-A34D-538CDC02B354}"/>
    <cellStyle name="Normal 4 2 5 3 4 2" xfId="3812" xr:uid="{337A44C5-C855-4D84-89CE-7B15D9343F20}"/>
    <cellStyle name="Normal 4 2 5 3 5" xfId="2215" xr:uid="{7C3111DC-F7CB-440D-A03E-AD7443EC9E2B}"/>
    <cellStyle name="Normal 4 2 5 4" xfId="557" xr:uid="{7D66867C-9214-4281-A965-769BCC5D6A3F}"/>
    <cellStyle name="Normal 4 2 5 4 2" xfId="1299" xr:uid="{9AD564E5-BDEC-4CDC-A365-86757FDB855C}"/>
    <cellStyle name="Normal 4 2 5 4 2 2" xfId="3294" xr:uid="{646773CF-178F-4B3B-8A16-D7BABB527ABC}"/>
    <cellStyle name="Normal 4 2 5 4 3" xfId="3987" xr:uid="{F38D93AC-BA40-496A-A5B3-89A48CDF5FC5}"/>
    <cellStyle name="Normal 4 2 5 4 4" xfId="2390" xr:uid="{263BDA8B-9DBA-4DE8-994B-9C6335C2C732}"/>
    <cellStyle name="Normal 4 2 5 5" xfId="928" xr:uid="{88EA0048-1A6E-4235-A51D-DE8C6314462C}"/>
    <cellStyle name="Normal 4 2 5 5 2" xfId="2762" xr:uid="{CFBCFB51-812C-459E-BF11-E6758085D739}"/>
    <cellStyle name="Normal 4 2 5 6" xfId="1692" xr:uid="{D3315449-2E5C-4A88-9DE8-DEE62589CDD6}"/>
    <cellStyle name="Normal 4 2 5 6 2" xfId="2947" xr:uid="{1C074502-849E-463D-866B-5FB85D8707CE}"/>
    <cellStyle name="Normal 4 2 5 7" xfId="3640" xr:uid="{CE30E30B-4E9B-468A-A963-418A918120F7}"/>
    <cellStyle name="Normal 4 2 5 8" xfId="2043" xr:uid="{7D1CF8BE-EE36-4BCB-A943-DC6678FE3E54}"/>
    <cellStyle name="Normal 4 2 6" xfId="134" xr:uid="{F4847FAD-17BF-4A79-A751-CFFB755FFB06}"/>
    <cellStyle name="Normal 4 2 6 2" xfId="180" xr:uid="{FDC926CF-462F-4253-8782-8D61FF086507}"/>
    <cellStyle name="Normal 4 2 6 2 2" xfId="424" xr:uid="{FE0A32A0-BBFA-4333-BDDB-2A3D96E6A7BD}"/>
    <cellStyle name="Normal 4 2 6 2 2 2" xfId="802" xr:uid="{17A6528F-6A62-4485-865E-224D075CE63E}"/>
    <cellStyle name="Normal 4 2 6 2 2 2 2" xfId="1544" xr:uid="{91C92F59-9ECF-4488-A7E4-75B623E2DE22}"/>
    <cellStyle name="Normal 4 2 6 2 2 2 2 2" xfId="3516" xr:uid="{6B75DA6E-AD73-4C56-AE46-CEB0F1E00BD0}"/>
    <cellStyle name="Normal 4 2 6 2 2 2 3" xfId="4209" xr:uid="{7F151558-4314-4205-B906-2A01016B800B}"/>
    <cellStyle name="Normal 4 2 6 2 2 2 4" xfId="2613" xr:uid="{35691751-9A8E-40CC-AC4C-CE3C03C763D6}"/>
    <cellStyle name="Normal 4 2 6 2 2 3" xfId="1173" xr:uid="{6F6F321D-55CA-4F54-A939-49C30D25DA57}"/>
    <cellStyle name="Normal 4 2 6 2 2 3 2" xfId="3169" xr:uid="{8F983717-AF76-4719-BE95-E12694A5B750}"/>
    <cellStyle name="Normal 4 2 6 2 2 4" xfId="1915" xr:uid="{CE1325F4-FB09-44A9-96B9-2228D1146CD0}"/>
    <cellStyle name="Normal 4 2 6 2 2 4 2" xfId="3862" xr:uid="{4069D94B-0606-4D1B-B616-27A39D270363}"/>
    <cellStyle name="Normal 4 2 6 2 2 5" xfId="2265" xr:uid="{E01CAB8D-9C96-475B-A97C-A4E8C5930FAF}"/>
    <cellStyle name="Normal 4 2 6 2 3" xfId="607" xr:uid="{0831722C-0A0C-43AF-99FA-44A9BF58E2EC}"/>
    <cellStyle name="Normal 4 2 6 2 3 2" xfId="1349" xr:uid="{40FD11D9-0802-49EA-BCDE-CCE079C84F32}"/>
    <cellStyle name="Normal 4 2 6 2 3 2 2" xfId="3344" xr:uid="{2B978C04-C1AE-4185-9999-9CEC6262B720}"/>
    <cellStyle name="Normal 4 2 6 2 3 3" xfId="4037" xr:uid="{1A24B5D9-E108-4A75-9933-F0A0B60C2A70}"/>
    <cellStyle name="Normal 4 2 6 2 3 4" xfId="2440" xr:uid="{0702EA1C-04A5-4390-B319-9DAFB2D55AFF}"/>
    <cellStyle name="Normal 4 2 6 2 4" xfId="978" xr:uid="{E7499935-959E-4857-BE86-6FC6DDAA1171}"/>
    <cellStyle name="Normal 4 2 6 2 4 2" xfId="2812" xr:uid="{2A9E9A9E-5F5A-48EB-90F2-899211B79CF1}"/>
    <cellStyle name="Normal 4 2 6 2 5" xfId="1742" xr:uid="{128D100A-9107-4EBC-B9F0-D3270CD71961}"/>
    <cellStyle name="Normal 4 2 6 2 5 2" xfId="2997" xr:uid="{A1D63821-B126-4E86-86D5-9AA6F60B7A2F}"/>
    <cellStyle name="Normal 4 2 6 2 6" xfId="3690" xr:uid="{AE3C695E-6408-4123-AF3E-AE098B30330F}"/>
    <cellStyle name="Normal 4 2 6 2 7" xfId="2093" xr:uid="{1BEFEAFF-85EF-43CF-A700-E441D3FEF2CF}"/>
    <cellStyle name="Normal 4 2 6 3" xfId="378" xr:uid="{C0D94616-A722-4ABC-BDB9-6053F75D5829}"/>
    <cellStyle name="Normal 4 2 6 3 2" xfId="756" xr:uid="{5B911B7F-FABA-434E-A751-53B2FFA7554A}"/>
    <cellStyle name="Normal 4 2 6 3 2 2" xfId="1498" xr:uid="{6C163FB7-04B8-4E59-A7F3-2085A2E21ED9}"/>
    <cellStyle name="Normal 4 2 6 3 2 2 2" xfId="3470" xr:uid="{34C54B78-6E62-4ACD-B326-2CBDA996692A}"/>
    <cellStyle name="Normal 4 2 6 3 2 3" xfId="4163" xr:uid="{A0B08D14-36FB-4A3C-B37A-E22C4A35B62B}"/>
    <cellStyle name="Normal 4 2 6 3 2 4" xfId="2567" xr:uid="{96EFF3D4-AF2C-491D-90BA-693B265B4D23}"/>
    <cellStyle name="Normal 4 2 6 3 3" xfId="1127" xr:uid="{F9537691-7D10-4813-83DF-3C3A1D35B3C2}"/>
    <cellStyle name="Normal 4 2 6 3 3 2" xfId="3123" xr:uid="{7AD9849D-9522-4FE3-9ABD-AA2DEC772CFB}"/>
    <cellStyle name="Normal 4 2 6 3 4" xfId="1869" xr:uid="{E5544C06-FA7C-4532-AD8F-5D4240983254}"/>
    <cellStyle name="Normal 4 2 6 3 4 2" xfId="3816" xr:uid="{52AED091-32DF-41B4-9F80-B838A436F51E}"/>
    <cellStyle name="Normal 4 2 6 3 5" xfId="2219" xr:uid="{7D65E78B-8912-45C8-AB47-47DF7B8FC8A2}"/>
    <cellStyle name="Normal 4 2 6 4" xfId="561" xr:uid="{5522F1F4-716A-4F8D-94AA-2407FB6F0711}"/>
    <cellStyle name="Normal 4 2 6 4 2" xfId="1303" xr:uid="{25DAECB7-52D6-433A-AD36-773B434F978C}"/>
    <cellStyle name="Normal 4 2 6 4 2 2" xfId="3298" xr:uid="{D9843625-20C4-4EFB-B823-1F51BBCFD489}"/>
    <cellStyle name="Normal 4 2 6 4 3" xfId="3991" xr:uid="{B392EDAF-F474-4A4D-B423-507922603025}"/>
    <cellStyle name="Normal 4 2 6 4 4" xfId="2394" xr:uid="{8155EF18-1E28-46E4-8E81-FE93A54CFCF4}"/>
    <cellStyle name="Normal 4 2 6 5" xfId="932" xr:uid="{21173B8C-B2AC-402B-9F35-3E050F507F92}"/>
    <cellStyle name="Normal 4 2 6 5 2" xfId="2766" xr:uid="{249C98A5-A63E-4B6C-8F48-E564FA848C9E}"/>
    <cellStyle name="Normal 4 2 6 6" xfId="1696" xr:uid="{E4D39620-AD20-4B73-9DBC-FA3B047F287F}"/>
    <cellStyle name="Normal 4 2 6 6 2" xfId="2951" xr:uid="{4CC611E0-6D87-4ECA-8961-B4B6175F65CC}"/>
    <cellStyle name="Normal 4 2 6 7" xfId="3644" xr:uid="{AC286196-7C55-4C1F-B1D5-44E49D284A6B}"/>
    <cellStyle name="Normal 4 2 6 8" xfId="2047" xr:uid="{57866AEA-945D-4635-A6CA-CAE45D6BE735}"/>
    <cellStyle name="Normal 4 2 7" xfId="142" xr:uid="{FCFBB1F3-B825-4408-B94D-BBA60A248F68}"/>
    <cellStyle name="Normal 4 2 7 2" xfId="386" xr:uid="{F31C0C84-CEC5-4AE4-8761-7EF07B4749B7}"/>
    <cellStyle name="Normal 4 2 7 2 2" xfId="764" xr:uid="{B96B2E89-C99A-4DEA-A67E-730B9DEA5253}"/>
    <cellStyle name="Normal 4 2 7 2 2 2" xfId="1506" xr:uid="{ED39EAEF-841C-4A46-AC38-7951669EBA9E}"/>
    <cellStyle name="Normal 4 2 7 2 2 2 2" xfId="3478" xr:uid="{4F494F90-CB15-4817-9AFC-8C7F08235C82}"/>
    <cellStyle name="Normal 4 2 7 2 2 3" xfId="4171" xr:uid="{0F3A226A-FB56-4F5C-B458-668469EADD5D}"/>
    <cellStyle name="Normal 4 2 7 2 2 4" xfId="2575" xr:uid="{012DA101-FB76-4C8C-A03A-D813AF2D99A2}"/>
    <cellStyle name="Normal 4 2 7 2 3" xfId="1135" xr:uid="{6A6A74AF-E69F-43F2-8CAA-DA48D594C529}"/>
    <cellStyle name="Normal 4 2 7 2 3 2" xfId="3131" xr:uid="{B966F132-86D0-4587-9FDF-B3BC1B9CF7E7}"/>
    <cellStyle name="Normal 4 2 7 2 4" xfId="1877" xr:uid="{78D73389-E9FD-42C3-859D-002AB56C39F0}"/>
    <cellStyle name="Normal 4 2 7 2 4 2" xfId="3824" xr:uid="{2FA05A03-7788-440F-A269-247803821C49}"/>
    <cellStyle name="Normal 4 2 7 2 5" xfId="2227" xr:uid="{8153A855-1CB7-4137-9AB1-C04F956FB2B3}"/>
    <cellStyle name="Normal 4 2 7 3" xfId="569" xr:uid="{3F16B464-0813-406D-AF28-8787B985B996}"/>
    <cellStyle name="Normal 4 2 7 3 2" xfId="1311" xr:uid="{751A55B4-0E1D-459E-A8D0-58C93A087913}"/>
    <cellStyle name="Normal 4 2 7 3 2 2" xfId="3306" xr:uid="{7FDB7063-A559-4F46-AB87-20ED0EDBF05B}"/>
    <cellStyle name="Normal 4 2 7 3 3" xfId="3999" xr:uid="{2B68D17D-AD97-4D7B-9217-39EA178AB299}"/>
    <cellStyle name="Normal 4 2 7 3 4" xfId="2402" xr:uid="{F7EB6950-EC87-494B-81C2-7358BE8524B6}"/>
    <cellStyle name="Normal 4 2 7 4" xfId="940" xr:uid="{371C4E1A-69D8-488E-BDDB-BF2F466FDDD5}"/>
    <cellStyle name="Normal 4 2 7 4 2" xfId="2774" xr:uid="{5689C5FF-0A65-419F-89E7-7D30DAD13FB7}"/>
    <cellStyle name="Normal 4 2 7 5" xfId="1704" xr:uid="{61F1A0BE-1E97-4406-A627-07F559742ACD}"/>
    <cellStyle name="Normal 4 2 7 5 2" xfId="2959" xr:uid="{A7CC0A66-5FD9-4A5B-AFBF-A2187B306337}"/>
    <cellStyle name="Normal 4 2 7 6" xfId="3652" xr:uid="{2451D5AA-F73C-4190-9C53-AF83498CA44B}"/>
    <cellStyle name="Normal 4 2 7 7" xfId="2055" xr:uid="{163C9773-8708-4912-A8EF-42C74A457D2F}"/>
    <cellStyle name="Normal 4 2 8" xfId="324" xr:uid="{9A855C38-A534-4442-B622-864D857832B2}"/>
    <cellStyle name="Normal 4 2 8 2" xfId="705" xr:uid="{D9F5B1E1-92FA-45B6-BC82-C31E34217CD8}"/>
    <cellStyle name="Normal 4 2 8 2 2" xfId="1447" xr:uid="{230BED7B-D382-457C-941F-ED8D1468F9A6}"/>
    <cellStyle name="Normal 4 2 8 2 2 2" xfId="3432" xr:uid="{FB00BBBA-A379-4E5E-B725-82980FF1F8D3}"/>
    <cellStyle name="Normal 4 2 8 2 3" xfId="4125" xr:uid="{52B2F60F-A4A1-4272-AF16-85B132FF155D}"/>
    <cellStyle name="Normal 4 2 8 2 4" xfId="2528" xr:uid="{78042598-7D57-4228-A911-E713341AF308}"/>
    <cellStyle name="Normal 4 2 8 3" xfId="1076" xr:uid="{AD70199F-A255-4974-8927-22CB9BF1129D}"/>
    <cellStyle name="Normal 4 2 8 3 2" xfId="3085" xr:uid="{CD0ADDF3-792F-4C53-B9D9-8C30B202190E}"/>
    <cellStyle name="Normal 4 2 8 4" xfId="1831" xr:uid="{C0F6237B-5BD5-4590-9234-F5B36A9704A2}"/>
    <cellStyle name="Normal 4 2 8 4 2" xfId="3778" xr:uid="{B4C69B1C-3C33-44E9-A7BE-40DADD705EAD}"/>
    <cellStyle name="Normal 4 2 8 5" xfId="2181" xr:uid="{92764025-E576-467E-9576-8B4ED527EA86}"/>
    <cellStyle name="Normal 4 2 9" xfId="523" xr:uid="{A3AD3370-2D96-4A6F-A1B8-1C71CA50D7AC}"/>
    <cellStyle name="Normal 4 2 9 2" xfId="1265" xr:uid="{A716DB74-3997-4B28-8D27-E702A1CAD779}"/>
    <cellStyle name="Normal 4 2 9 2 2" xfId="3260" xr:uid="{D88056C4-4687-4782-8D6E-A3A9386C4A4B}"/>
    <cellStyle name="Normal 4 2 9 3" xfId="3953" xr:uid="{64396F5E-3022-45D1-BE17-10EE5846B070}"/>
    <cellStyle name="Normal 4 2 9 4" xfId="2356" xr:uid="{FA563AE3-C48C-48C4-8A32-E0BE27F653DA}"/>
    <cellStyle name="Normal 4 2_Balanse - eiendeler" xfId="115" xr:uid="{5622A2EE-1A1C-46C4-B2B3-15A04630CA93}"/>
    <cellStyle name="Normal 4 3" xfId="33" xr:uid="{6C6432B1-B197-42F7-B648-EC8520345BFF}"/>
    <cellStyle name="Normal 4 3 2" xfId="116" xr:uid="{29DE35EC-5B24-4EF9-843C-4E33049EB5F8}"/>
    <cellStyle name="Normal 4 3 2 2" xfId="170" xr:uid="{4858FB5B-E2FD-449F-9A08-EAF28181A4C6}"/>
    <cellStyle name="Normal 4 3 2 2 2" xfId="414" xr:uid="{6A93EEE5-EF2A-429E-B96E-C75CF06A0129}"/>
    <cellStyle name="Normal 4 3 2 2 2 2" xfId="792" xr:uid="{6B472C98-DCFE-4EF6-B8A1-88A6F8FB1CFF}"/>
    <cellStyle name="Normal 4 3 2 2 2 2 2" xfId="1534" xr:uid="{46644054-6455-458B-891C-FA9436CFFE76}"/>
    <cellStyle name="Normal 4 3 2 2 2 2 2 2" xfId="3506" xr:uid="{6F799534-3B72-412B-81C4-3AE4711BC8EA}"/>
    <cellStyle name="Normal 4 3 2 2 2 2 3" xfId="4199" xr:uid="{B078FCA0-CE12-45A2-9A9E-44046F0C1B70}"/>
    <cellStyle name="Normal 4 3 2 2 2 2 4" xfId="2603" xr:uid="{FAF82961-4175-4E1A-BFC5-E81F94508437}"/>
    <cellStyle name="Normal 4 3 2 2 2 3" xfId="1163" xr:uid="{0FA2A0A4-371C-4B58-9BD2-A0806EFB1F7D}"/>
    <cellStyle name="Normal 4 3 2 2 2 3 2" xfId="3159" xr:uid="{95999C1A-B97B-4798-B7B2-A8D74D13E00C}"/>
    <cellStyle name="Normal 4 3 2 2 2 4" xfId="1905" xr:uid="{4829BB9F-74B2-4E76-BE61-241095463B90}"/>
    <cellStyle name="Normal 4 3 2 2 2 4 2" xfId="3852" xr:uid="{AECAE4A2-ABFA-4064-867A-E55C2DB4D524}"/>
    <cellStyle name="Normal 4 3 2 2 2 5" xfId="2255" xr:uid="{9DE4DAF1-E909-4206-8756-6FA38ED04140}"/>
    <cellStyle name="Normal 4 3 2 2 3" xfId="597" xr:uid="{AC578EB3-24F2-4515-B2D9-1096A1CBD198}"/>
    <cellStyle name="Normal 4 3 2 2 3 2" xfId="1339" xr:uid="{963FE7E0-DA1A-43B3-B92A-9E5F894F92C0}"/>
    <cellStyle name="Normal 4 3 2 2 3 2 2" xfId="3334" xr:uid="{459C7220-74F6-4ED3-B75A-8A942924CFCF}"/>
    <cellStyle name="Normal 4 3 2 2 3 3" xfId="4027" xr:uid="{41FC0F62-4C9F-40D8-9DE7-D789408C357C}"/>
    <cellStyle name="Normal 4 3 2 2 3 4" xfId="2430" xr:uid="{CF79AFB5-CF66-496E-9787-FE80862AFF2A}"/>
    <cellStyle name="Normal 4 3 2 2 4" xfId="968" xr:uid="{97E2A0AC-71E0-4B36-9725-024B3B50D2F0}"/>
    <cellStyle name="Normal 4 3 2 2 4 2" xfId="2802" xr:uid="{E6EC3786-4E55-4B5E-AB69-F134CCFE0F41}"/>
    <cellStyle name="Normal 4 3 2 2 5" xfId="1732" xr:uid="{2ED0D25D-342A-494C-8CB9-81F022F6919A}"/>
    <cellStyle name="Normal 4 3 2 2 5 2" xfId="2987" xr:uid="{131CA9E2-CBE7-46CD-BD8C-03FD46815FDB}"/>
    <cellStyle name="Normal 4 3 2 2 6" xfId="3680" xr:uid="{7A655EF0-ACF0-4B86-8EA9-D584CDD32177}"/>
    <cellStyle name="Normal 4 3 2 2 7" xfId="2083" xr:uid="{5DAE601D-27BC-4BB0-BCC1-58A247CBB264}"/>
    <cellStyle name="Normal 4 3 2 3" xfId="367" xr:uid="{1BF76316-BAAE-4756-BDDE-851182D1470C}"/>
    <cellStyle name="Normal 4 3 2 3 2" xfId="745" xr:uid="{E1CB480B-3DEB-4343-9A59-BD27F32B4C84}"/>
    <cellStyle name="Normal 4 3 2 3 2 2" xfId="1487" xr:uid="{992845C8-F4BB-4CB6-9F5A-8BC9E7C7D807}"/>
    <cellStyle name="Normal 4 3 2 3 2 2 2" xfId="3460" xr:uid="{8BF6459C-82B7-4EDF-91E4-6537E0541933}"/>
    <cellStyle name="Normal 4 3 2 3 2 3" xfId="4153" xr:uid="{FDBA214B-C108-4628-A63D-148ED0F7B664}"/>
    <cellStyle name="Normal 4 3 2 3 2 4" xfId="2557" xr:uid="{0290F8F7-001A-4651-B997-80A92F81D7C3}"/>
    <cellStyle name="Normal 4 3 2 3 3" xfId="1116" xr:uid="{91DF1FB6-310A-4666-A054-2205D5717C42}"/>
    <cellStyle name="Normal 4 3 2 3 3 2" xfId="3113" xr:uid="{13A6D2AD-7D58-4408-84CB-7021A7730851}"/>
    <cellStyle name="Normal 4 3 2 3 4" xfId="1859" xr:uid="{9636C1AF-A5C9-407A-A12B-E4808A4CC5E3}"/>
    <cellStyle name="Normal 4 3 2 3 4 2" xfId="3806" xr:uid="{C9D763A6-D1C5-40A3-8D7D-376C78EBBD64}"/>
    <cellStyle name="Normal 4 3 2 3 5" xfId="2209" xr:uid="{A52B2E8A-2AA9-4B45-8CA6-A989A1F90DD0}"/>
    <cellStyle name="Normal 4 3 2 4" xfId="551" xr:uid="{A80C1567-1A9F-402E-BBC1-C6D5E674337A}"/>
    <cellStyle name="Normal 4 3 2 4 2" xfId="1293" xr:uid="{3D10880A-2FE6-4BE5-B4A2-424D86F0CBBE}"/>
    <cellStyle name="Normal 4 3 2 4 2 2" xfId="3288" xr:uid="{853F3F61-3336-4446-86A8-35FA479F6957}"/>
    <cellStyle name="Normal 4 3 2 4 3" xfId="3981" xr:uid="{6B3D757A-0544-440B-A9CE-C0C8B1CEC6E0}"/>
    <cellStyle name="Normal 4 3 2 4 4" xfId="2384" xr:uid="{AB680E9C-7237-4E51-97FC-0108A319481F}"/>
    <cellStyle name="Normal 4 3 2 5" xfId="922" xr:uid="{965E74A1-2AFB-44F7-8BE9-B511C938C63C}"/>
    <cellStyle name="Normal 4 3 2 5 2" xfId="2755" xr:uid="{86175CEB-8FFF-45C6-A799-72171FEB88F8}"/>
    <cellStyle name="Normal 4 3 2 6" xfId="1685" xr:uid="{714024DB-3A7D-40B1-8721-30BC6B2D61B3}"/>
    <cellStyle name="Normal 4 3 2 6 2" xfId="2941" xr:uid="{65ABC3DB-3724-4EC4-9A4F-D91C06FB533F}"/>
    <cellStyle name="Normal 4 3 2 7" xfId="3634" xr:uid="{0AC41C1C-9E60-4E3F-9CC4-D76430A79436}"/>
    <cellStyle name="Normal 4 3 2 8" xfId="2037" xr:uid="{6A78AC92-AC82-4D27-B3C3-D84915D5E867}"/>
    <cellStyle name="Normal 4 3 3" xfId="141" xr:uid="{C973152C-0AC5-451E-AEC5-FF00412C7A60}"/>
    <cellStyle name="Normal 4 3 3 2" xfId="385" xr:uid="{9BF5865C-5D8C-4C8B-BBF5-B08958D9C3A2}"/>
    <cellStyle name="Normal 4 3 3 2 2" xfId="763" xr:uid="{4F0EBDAE-5D8C-49AB-97A0-27296D8C3BF1}"/>
    <cellStyle name="Normal 4 3 3 2 2 2" xfId="1505" xr:uid="{33DD37CB-F6E5-404C-A242-909E84F95E2D}"/>
    <cellStyle name="Normal 4 3 3 2 2 2 2" xfId="3477" xr:uid="{CDC864A4-8F4F-45D4-9F4F-8B3AC39CB176}"/>
    <cellStyle name="Normal 4 3 3 2 2 3" xfId="4170" xr:uid="{728B8B28-F056-4648-A3B9-5D95B6AB05B8}"/>
    <cellStyle name="Normal 4 3 3 2 2 4" xfId="2574" xr:uid="{90833050-7DC3-4372-8E84-21CCAF1AD9CB}"/>
    <cellStyle name="Normal 4 3 3 2 3" xfId="1134" xr:uid="{F2003D1C-DFC4-4201-BF36-B52ADD877F15}"/>
    <cellStyle name="Normal 4 3 3 2 3 2" xfId="3130" xr:uid="{779ADDE6-9E5D-402A-B8D9-A61E368750E7}"/>
    <cellStyle name="Normal 4 3 3 2 4" xfId="1876" xr:uid="{D976DDE1-F663-40C4-80B7-9D8B52B81139}"/>
    <cellStyle name="Normal 4 3 3 2 4 2" xfId="3823" xr:uid="{2165CDDC-9CD1-43C9-ABB6-431256041D36}"/>
    <cellStyle name="Normal 4 3 3 2 5" xfId="2226" xr:uid="{E70E568E-F6E7-467C-8E18-920E88A3BF60}"/>
    <cellStyle name="Normal 4 3 3 3" xfId="568" xr:uid="{789F107C-3408-4247-8526-92572923AA94}"/>
    <cellStyle name="Normal 4 3 3 3 2" xfId="1310" xr:uid="{A0C417BE-80B1-4C4F-BEF8-5D07CFB94555}"/>
    <cellStyle name="Normal 4 3 3 3 2 2" xfId="3305" xr:uid="{3BA83667-1653-4854-B2A1-46B2BCE79065}"/>
    <cellStyle name="Normal 4 3 3 3 3" xfId="3998" xr:uid="{87D6CD28-C1BF-4F7E-942C-D2845BDF5CB9}"/>
    <cellStyle name="Normal 4 3 3 3 4" xfId="2401" xr:uid="{2C0A1F5F-A6DB-4F21-8277-75A8D7D72E4B}"/>
    <cellStyle name="Normal 4 3 3 4" xfId="939" xr:uid="{D0AB29C7-2347-4168-B3AF-FC0B994384E8}"/>
    <cellStyle name="Normal 4 3 3 4 2" xfId="2773" xr:uid="{A16678F3-A93D-4C5A-A301-B07838D15523}"/>
    <cellStyle name="Normal 4 3 3 5" xfId="1703" xr:uid="{A32A3EC7-1014-4EE7-B7D3-702C907C6627}"/>
    <cellStyle name="Normal 4 3 3 5 2" xfId="2958" xr:uid="{98DEF0F6-5EB3-4DE0-9BCF-C29F39216DD2}"/>
    <cellStyle name="Normal 4 3 3 6" xfId="3651" xr:uid="{9954629F-456D-42F1-BB49-4FB2D40CBF2B}"/>
    <cellStyle name="Normal 4 3 3 7" xfId="2054" xr:uid="{C063A6D6-5E64-406C-9F7C-725E23C4F1B3}"/>
    <cellStyle name="Normal 4 3 4" xfId="323" xr:uid="{AA431AD1-3392-4C4D-BC00-1457F44B6757}"/>
    <cellStyle name="Normal 4 3 4 2" xfId="704" xr:uid="{5A05FA39-C180-45FE-B51C-61B939FBFDB2}"/>
    <cellStyle name="Normal 4 3 4 2 2" xfId="1446" xr:uid="{C48DFF2D-9308-413D-B0BA-65A6E0D31293}"/>
    <cellStyle name="Normal 4 3 4 2 2 2" xfId="3431" xr:uid="{381BAB2B-4BFD-4B8E-B8DC-AD2189E37794}"/>
    <cellStyle name="Normal 4 3 4 2 3" xfId="4124" xr:uid="{EA3EC113-FDB0-40D0-B958-AEA40ACAC984}"/>
    <cellStyle name="Normal 4 3 4 2 4" xfId="2527" xr:uid="{B91A2A01-1EA5-4C92-9705-7EDBD3EACE8A}"/>
    <cellStyle name="Normal 4 3 4 3" xfId="1075" xr:uid="{684AA711-A298-4EFD-B405-EB5B58917F46}"/>
    <cellStyle name="Normal 4 3 4 3 2" xfId="3084" xr:uid="{ED3B40F2-3992-4664-B76D-4F443F502CC0}"/>
    <cellStyle name="Normal 4 3 4 4" xfId="1830" xr:uid="{8965A7E3-E440-4FC7-AB64-85ACE55688EC}"/>
    <cellStyle name="Normal 4 3 4 4 2" xfId="3777" xr:uid="{E8544517-F536-4777-9DDC-997DC5218F30}"/>
    <cellStyle name="Normal 4 3 4 5" xfId="2180" xr:uid="{810A28D6-175D-4D56-9A0C-EAF69B655FF0}"/>
    <cellStyle name="Normal 4 3 5" xfId="522" xr:uid="{2E17FDEB-FAF5-4216-AEE7-48DC9218AD56}"/>
    <cellStyle name="Normal 4 3 5 2" xfId="1264" xr:uid="{05F619A0-EF68-4A1E-BF35-3A85716EFD22}"/>
    <cellStyle name="Normal 4 3 5 2 2" xfId="3259" xr:uid="{A3D54B66-8C24-48D1-9EED-FB2DA6A995A1}"/>
    <cellStyle name="Normal 4 3 5 3" xfId="3952" xr:uid="{90C2D158-0923-49E8-98FE-F3997A5B42C4}"/>
    <cellStyle name="Normal 4 3 5 4" xfId="2355" xr:uid="{94C994A5-3B0B-4133-9074-297CFD6861D3}"/>
    <cellStyle name="Normal 4 3 6" xfId="893" xr:uid="{D1482C20-0450-4478-B2F7-9DA974EBFFDD}"/>
    <cellStyle name="Normal 4 3 6 2" xfId="2712" xr:uid="{579E9EAE-15BB-4106-82EC-7877C9D051A5}"/>
    <cellStyle name="Normal 4 3 7" xfId="1644" xr:uid="{62BD98CC-080C-4A6F-8F66-1B9FACF192B0}"/>
    <cellStyle name="Normal 4 3 7 2" xfId="2912" xr:uid="{31B64764-D619-40A1-85D2-674295BCC45C}"/>
    <cellStyle name="Normal 4 3 8" xfId="3605" xr:uid="{5F9699A1-600C-477A-936B-4FE5110701D1}"/>
    <cellStyle name="Normal 4 3 9" xfId="2008" xr:uid="{31DADCDC-370F-4CBE-8711-75A3DEDD5600}"/>
    <cellStyle name="Normal 4 4" xfId="37" xr:uid="{18C8AD2D-8A79-46F3-82A2-81BA8C919CF1}"/>
    <cellStyle name="Normal 4 4 2" xfId="45" xr:uid="{AA4D2994-249F-490E-992D-46DB552908AB}"/>
    <cellStyle name="Normal 4 4 2 2" xfId="153" xr:uid="{10CD2261-510E-43CA-92C4-E8A865BCF11F}"/>
    <cellStyle name="Normal 4 4 2 2 2" xfId="397" xr:uid="{8D59E0A8-5F75-4080-86C5-1E98331E1FDA}"/>
    <cellStyle name="Normal 4 4 2 2 2 2" xfId="775" xr:uid="{B64A5592-0975-472B-BCAC-2C95252D7E7E}"/>
    <cellStyle name="Normal 4 4 2 2 2 2 2" xfId="1517" xr:uid="{A4607026-4EA9-4CC4-B470-A7734BD134B4}"/>
    <cellStyle name="Normal 4 4 2 2 2 2 2 2" xfId="3489" xr:uid="{B8DDA7E4-AF02-458B-9AA5-753E217BA5FA}"/>
    <cellStyle name="Normal 4 4 2 2 2 2 3" xfId="4182" xr:uid="{38775FDF-16E1-4BA9-873F-19B1ECBA0871}"/>
    <cellStyle name="Normal 4 4 2 2 2 2 4" xfId="2586" xr:uid="{EC1D5EE9-1E5E-4679-B103-A158B1135F93}"/>
    <cellStyle name="Normal 4 4 2 2 2 3" xfId="1146" xr:uid="{8E99C198-432B-4513-9A87-CB8713EA1798}"/>
    <cellStyle name="Normal 4 4 2 2 2 3 2" xfId="3142" xr:uid="{EC21CD97-D508-41F7-A7AD-632973E8EC9B}"/>
    <cellStyle name="Normal 4 4 2 2 2 4" xfId="1888" xr:uid="{89BA3B07-D0A5-40AC-94E1-80DB3CE80EF7}"/>
    <cellStyle name="Normal 4 4 2 2 2 4 2" xfId="3835" xr:uid="{A4FEF105-0650-4D18-8E95-F038F570FADE}"/>
    <cellStyle name="Normal 4 4 2 2 2 5" xfId="2238" xr:uid="{4DAAC111-9050-4584-9409-C7F1F13C337C}"/>
    <cellStyle name="Normal 4 4 2 2 3" xfId="580" xr:uid="{1B37DDC1-5B67-417D-BE56-FD39C12BEF29}"/>
    <cellStyle name="Normal 4 4 2 2 3 2" xfId="1322" xr:uid="{F2D6318C-C8DF-461D-BA7F-E59572627EF9}"/>
    <cellStyle name="Normal 4 4 2 2 3 2 2" xfId="3317" xr:uid="{734A7C30-88B8-4E95-8793-A07EB42A28D8}"/>
    <cellStyle name="Normal 4 4 2 2 3 3" xfId="4010" xr:uid="{CBB5C11C-D838-49D3-9453-3CA800EBD7B0}"/>
    <cellStyle name="Normal 4 4 2 2 3 4" xfId="2413" xr:uid="{CC3C57E4-0743-411D-BC4C-8F5223E6E3C9}"/>
    <cellStyle name="Normal 4 4 2 2 4" xfId="951" xr:uid="{A6178CB2-DEAD-42D1-903C-88BCA7CB7EE6}"/>
    <cellStyle name="Normal 4 4 2 2 4 2" xfId="2785" xr:uid="{187C616C-5A8E-4BFB-BB70-571BE51D1126}"/>
    <cellStyle name="Normal 4 4 2 2 5" xfId="1715" xr:uid="{65BD8D93-5837-453F-8E80-BE1C1496A704}"/>
    <cellStyle name="Normal 4 4 2 2 5 2" xfId="2970" xr:uid="{FAAC4688-7CCD-4EC5-9915-B4442B3B0A4C}"/>
    <cellStyle name="Normal 4 4 2 2 6" xfId="3663" xr:uid="{B93A72EE-F79D-4031-8C6C-A156DEDBA01E}"/>
    <cellStyle name="Normal 4 4 2 2 7" xfId="2066" xr:uid="{5FAF216C-8155-4770-94B6-8DAAED8C849B}"/>
    <cellStyle name="Normal 4 4 2 3" xfId="335" xr:uid="{70153B0B-745A-4AAB-B7BF-A88155103037}"/>
    <cellStyle name="Normal 4 4 2 3 2" xfId="716" xr:uid="{8757F10C-B7AD-4216-81CE-3D9809CAAE74}"/>
    <cellStyle name="Normal 4 4 2 3 2 2" xfId="1458" xr:uid="{8C0836D7-0E8D-4426-9BBF-38EFD68AC2DC}"/>
    <cellStyle name="Normal 4 4 2 3 2 2 2" xfId="3443" xr:uid="{BEFB35AA-C96C-466D-883B-4F7D31D728E1}"/>
    <cellStyle name="Normal 4 4 2 3 2 3" xfId="4136" xr:uid="{CB4E8414-9421-4B34-B744-92DFFD419726}"/>
    <cellStyle name="Normal 4 4 2 3 2 4" xfId="2539" xr:uid="{024B24B0-78AE-45EC-96D2-01668B27900A}"/>
    <cellStyle name="Normal 4 4 2 3 3" xfId="1087" xr:uid="{94627D51-5156-40FA-947B-76CA0C4171CE}"/>
    <cellStyle name="Normal 4 4 2 3 3 2" xfId="3096" xr:uid="{E2F90DB9-9C2D-4538-BDBE-2D25794123D9}"/>
    <cellStyle name="Normal 4 4 2 3 4" xfId="1842" xr:uid="{52535DC2-7D72-40E7-B5D0-16E47AED2F50}"/>
    <cellStyle name="Normal 4 4 2 3 4 2" xfId="3789" xr:uid="{3005B12A-8CD2-4484-A6C4-99605E73BE7B}"/>
    <cellStyle name="Normal 4 4 2 3 5" xfId="2192" xr:uid="{97238E88-8ADE-4100-A11F-A5C8208C984D}"/>
    <cellStyle name="Normal 4 4 2 4" xfId="534" xr:uid="{79DB3279-60E4-43D4-A8B9-E2764F04F7F5}"/>
    <cellStyle name="Normal 4 4 2 4 2" xfId="1276" xr:uid="{D76316BF-157E-49F5-B867-C8A85E56539E}"/>
    <cellStyle name="Normal 4 4 2 4 2 2" xfId="3271" xr:uid="{A6D3BD50-F874-4A3A-8C44-244411EF2705}"/>
    <cellStyle name="Normal 4 4 2 4 3" xfId="3964" xr:uid="{83CAF170-89C0-42B6-B11E-A48AC0179E5A}"/>
    <cellStyle name="Normal 4 4 2 4 4" xfId="2367" xr:uid="{204A83BD-5325-48A7-BCD7-0C965AC72E20}"/>
    <cellStyle name="Normal 4 4 2 5" xfId="905" xr:uid="{BC8159E5-0879-4721-8BA0-B0269D7D5779}"/>
    <cellStyle name="Normal 4 4 2 5 2" xfId="2724" xr:uid="{E18163BB-B5ED-488E-9164-E3010117ECC6}"/>
    <cellStyle name="Normal 4 4 2 6" xfId="1656" xr:uid="{AACED1EC-F2B3-4072-BE01-A0DE4249F63A}"/>
    <cellStyle name="Normal 4 4 2 6 2" xfId="2924" xr:uid="{7528F02A-1746-48D8-8074-A53B3D87CD1F}"/>
    <cellStyle name="Normal 4 4 2 7" xfId="3617" xr:uid="{FC38E729-8DA9-47AA-BC6D-359D90FB46E7}"/>
    <cellStyle name="Normal 4 4 2 8" xfId="2020" xr:uid="{4D83F6CB-BEA5-4A33-9474-BD216250263F}"/>
    <cellStyle name="Normal 4 4 3" xfId="145" xr:uid="{A832D939-FFA1-47F0-97CE-A5BB8BA8C0CA}"/>
    <cellStyle name="Normal 4 4 3 2" xfId="389" xr:uid="{B4378AC2-7050-41E5-B8B7-0A804557896D}"/>
    <cellStyle name="Normal 4 4 3 2 2" xfId="767" xr:uid="{44AFC0CF-3DD3-47AD-9BBA-2B5DB0AF9EF7}"/>
    <cellStyle name="Normal 4 4 3 2 2 2" xfId="1509" xr:uid="{D4187B59-48D3-4AC4-887D-EF2E6B198484}"/>
    <cellStyle name="Normal 4 4 3 2 2 2 2" xfId="3481" xr:uid="{06353890-37A6-40D3-B988-4D815E32C3B9}"/>
    <cellStyle name="Normal 4 4 3 2 2 3" xfId="4174" xr:uid="{347CCC1B-96FB-48EF-B531-2DA5B1853C4B}"/>
    <cellStyle name="Normal 4 4 3 2 2 4" xfId="2578" xr:uid="{8B3BF8E7-681D-40B9-A69B-CCA6E4C1B1E3}"/>
    <cellStyle name="Normal 4 4 3 2 3" xfId="1138" xr:uid="{63F10B02-AA14-4151-94B2-A203913D5751}"/>
    <cellStyle name="Normal 4 4 3 2 3 2" xfId="3134" xr:uid="{3E4F1994-ABF7-4E16-A57D-9009FE6CC277}"/>
    <cellStyle name="Normal 4 4 3 2 4" xfId="1880" xr:uid="{5A922ACF-A659-4BDB-9B8E-0E9BB6C25E35}"/>
    <cellStyle name="Normal 4 4 3 2 4 2" xfId="3827" xr:uid="{2E9830DE-281E-410C-8C50-D817066683CC}"/>
    <cellStyle name="Normal 4 4 3 2 5" xfId="2230" xr:uid="{98565A1E-E8A6-4203-9D6F-FEC1CCE28598}"/>
    <cellStyle name="Normal 4 4 3 3" xfId="572" xr:uid="{F31C5891-CB32-4615-B09B-98D938B996F2}"/>
    <cellStyle name="Normal 4 4 3 3 2" xfId="1314" xr:uid="{9E538D7F-33E6-436F-A9BE-A54B873BF09A}"/>
    <cellStyle name="Normal 4 4 3 3 2 2" xfId="3309" xr:uid="{F767B0FB-11E4-4E3F-A8D8-BA5743FF6AB3}"/>
    <cellStyle name="Normal 4 4 3 3 3" xfId="4002" xr:uid="{C63C0113-ABD1-451A-B554-428B1FEF89F0}"/>
    <cellStyle name="Normal 4 4 3 3 4" xfId="2405" xr:uid="{4CD17158-6AC6-49A3-BB95-E0FF21CA33CD}"/>
    <cellStyle name="Normal 4 4 3 4" xfId="943" xr:uid="{3C68D3D0-883C-48A0-81BA-F5B9800D960F}"/>
    <cellStyle name="Normal 4 4 3 4 2" xfId="2777" xr:uid="{03464D83-4C2D-4BD2-910B-D559D4EA5616}"/>
    <cellStyle name="Normal 4 4 3 5" xfId="1707" xr:uid="{FF5AD04B-CFEF-4A6A-9A2E-6AE67BC9EFC3}"/>
    <cellStyle name="Normal 4 4 3 5 2" xfId="2962" xr:uid="{F5F971DB-FB37-4F2F-9A76-5B9B94CCE023}"/>
    <cellStyle name="Normal 4 4 3 6" xfId="3655" xr:uid="{522B00F4-E4C9-401E-9009-F08A1D343153}"/>
    <cellStyle name="Normal 4 4 3 7" xfId="2058" xr:uid="{81C91103-5DCF-4DE0-BB64-BA5E7C50E695}"/>
    <cellStyle name="Normal 4 4 4" xfId="327" xr:uid="{ACA9047D-AAD4-415E-8ADA-B8DD74DD51A5}"/>
    <cellStyle name="Normal 4 4 4 2" xfId="708" xr:uid="{1656A245-D71A-4D2F-865C-ADE674A0A420}"/>
    <cellStyle name="Normal 4 4 4 2 2" xfId="1450" xr:uid="{9A7F5420-FA08-40E0-888C-4FBF002B9825}"/>
    <cellStyle name="Normal 4 4 4 2 2 2" xfId="3435" xr:uid="{F02FC1EF-77A8-4778-9AD8-FDEFC575988B}"/>
    <cellStyle name="Normal 4 4 4 2 3" xfId="4128" xr:uid="{1894317F-604A-4477-93E0-158CF45DA1C9}"/>
    <cellStyle name="Normal 4 4 4 2 4" xfId="2531" xr:uid="{D5C1C26F-FA64-4685-8D6F-7549818FA9AE}"/>
    <cellStyle name="Normal 4 4 4 3" xfId="1079" xr:uid="{BD7AB184-D90A-41A4-8911-DD90AC2E2904}"/>
    <cellStyle name="Normal 4 4 4 3 2" xfId="3088" xr:uid="{E72AED8F-5D37-48DD-B570-3303ABE24604}"/>
    <cellStyle name="Normal 4 4 4 4" xfId="1834" xr:uid="{623E802D-DE24-44CC-8B56-326FB75A914E}"/>
    <cellStyle name="Normal 4 4 4 4 2" xfId="3781" xr:uid="{608A795C-B454-4312-9231-2D1127381D32}"/>
    <cellStyle name="Normal 4 4 4 5" xfId="2184" xr:uid="{70759895-8815-425F-8AA5-2B01F3F836A8}"/>
    <cellStyle name="Normal 4 4 5" xfId="526" xr:uid="{D0EBC96E-5254-4FD8-8762-607FBD94B8AC}"/>
    <cellStyle name="Normal 4 4 5 2" xfId="1268" xr:uid="{6DA532BA-4C0F-472F-A289-0E282B2C0C47}"/>
    <cellStyle name="Normal 4 4 5 2 2" xfId="3263" xr:uid="{5A0B4CEA-AC1C-44BD-BC3D-F2076EB92351}"/>
    <cellStyle name="Normal 4 4 5 3" xfId="3956" xr:uid="{9C064253-C2E7-4BE7-AC98-092C1062E744}"/>
    <cellStyle name="Normal 4 4 5 4" xfId="2359" xr:uid="{13FE7B7A-8F14-40ED-8B4A-518CCE5E1BD7}"/>
    <cellStyle name="Normal 4 4 6" xfId="897" xr:uid="{D28B53AA-E072-4706-837C-A31EDC412440}"/>
    <cellStyle name="Normal 4 4 6 2" xfId="2716" xr:uid="{807F8AF7-0ED7-482F-B6A7-CC65825D35A0}"/>
    <cellStyle name="Normal 4 4 7" xfId="1648" xr:uid="{75ED9608-0066-408B-A538-365F44E95B63}"/>
    <cellStyle name="Normal 4 4 7 2" xfId="2916" xr:uid="{FE5EB373-6DD9-4004-A98E-82E31C090FA0}"/>
    <cellStyle name="Normal 4 4 8" xfId="3609" xr:uid="{77154BE9-C8E8-4A03-8A98-3A494813577A}"/>
    <cellStyle name="Normal 4 4 9" xfId="2012" xr:uid="{CDDD963B-3B6C-49AC-928A-68DDE75D21AF}"/>
    <cellStyle name="Normal 4 5" xfId="41" xr:uid="{55856585-4A09-46C6-8BAF-959EA7C1F6FB}"/>
    <cellStyle name="Normal 4 5 2" xfId="149" xr:uid="{96BD06B4-C937-42C1-A25A-DD8FFF460EE5}"/>
    <cellStyle name="Normal 4 5 2 2" xfId="393" xr:uid="{D3ED50DD-88A9-4C99-8FA6-D3C69FFB1EB2}"/>
    <cellStyle name="Normal 4 5 2 2 2" xfId="771" xr:uid="{B08B2B6D-F488-4156-A07A-16EFE3C8ECF3}"/>
    <cellStyle name="Normal 4 5 2 2 2 2" xfId="1513" xr:uid="{6D59A704-AC6F-4A4D-9B9E-598BBD8ED06F}"/>
    <cellStyle name="Normal 4 5 2 2 2 2 2" xfId="3485" xr:uid="{500379BE-2202-4F98-8B21-35AEF24E1F3B}"/>
    <cellStyle name="Normal 4 5 2 2 2 3" xfId="4178" xr:uid="{8DCA8DB4-F489-49CF-A524-D3F1975EEDB4}"/>
    <cellStyle name="Normal 4 5 2 2 2 4" xfId="2582" xr:uid="{3514E0E0-DA0D-4091-A3B9-56863E6BEF81}"/>
    <cellStyle name="Normal 4 5 2 2 3" xfId="1142" xr:uid="{1B8061AD-C1C3-4014-A027-2CFDB0B71D0B}"/>
    <cellStyle name="Normal 4 5 2 2 3 2" xfId="3138" xr:uid="{365611B9-2900-4E52-9081-4F218CE4782B}"/>
    <cellStyle name="Normal 4 5 2 2 4" xfId="1884" xr:uid="{17E7967D-E3D9-4FCD-B631-A6F10A6EC896}"/>
    <cellStyle name="Normal 4 5 2 2 4 2" xfId="3831" xr:uid="{D5F87D50-96BB-4A3B-ACD2-21AEC6E6EB84}"/>
    <cellStyle name="Normal 4 5 2 2 5" xfId="2234" xr:uid="{3F98CDE4-A1BD-42C6-8783-6B3B338AC732}"/>
    <cellStyle name="Normal 4 5 2 3" xfId="576" xr:uid="{244F8E71-CBDD-4339-8DFC-E246D63E8160}"/>
    <cellStyle name="Normal 4 5 2 3 2" xfId="1318" xr:uid="{1CEDD5CD-F3E8-40B4-810F-FBDEF41A1C24}"/>
    <cellStyle name="Normal 4 5 2 3 2 2" xfId="3313" xr:uid="{BCDF74BF-10FD-4F6C-B31F-3770CEBFA5DD}"/>
    <cellStyle name="Normal 4 5 2 3 3" xfId="4006" xr:uid="{81C6981B-2932-48B5-9013-B1A490FBD212}"/>
    <cellStyle name="Normal 4 5 2 3 4" xfId="2409" xr:uid="{7737BFF7-68EC-471F-B62D-4F827608F43D}"/>
    <cellStyle name="Normal 4 5 2 4" xfId="947" xr:uid="{6FC8504C-07DB-4386-8031-666C36C583BC}"/>
    <cellStyle name="Normal 4 5 2 4 2" xfId="2781" xr:uid="{5C764433-EE6C-4F80-B202-AD64AC5F5073}"/>
    <cellStyle name="Normal 4 5 2 5" xfId="1711" xr:uid="{DCCA96AB-6864-48DB-B98D-AFB689DB228C}"/>
    <cellStyle name="Normal 4 5 2 5 2" xfId="2966" xr:uid="{0A00B01A-8205-49E1-BF29-EF79ECC3DA80}"/>
    <cellStyle name="Normal 4 5 2 6" xfId="3659" xr:uid="{A71BF78E-C7A0-49FD-8292-7E02511E4AA7}"/>
    <cellStyle name="Normal 4 5 2 7" xfId="2062" xr:uid="{C2B84EF6-ADC8-4E2B-B5D5-5C5BB79FD520}"/>
    <cellStyle name="Normal 4 5 3" xfId="331" xr:uid="{93C88C82-8345-4F00-98B2-36F3AF144469}"/>
    <cellStyle name="Normal 4 5 3 2" xfId="712" xr:uid="{CBDF525A-5B72-4117-A5A2-71FBAB18B43D}"/>
    <cellStyle name="Normal 4 5 3 2 2" xfId="1454" xr:uid="{86123B4E-BC46-4368-B950-CA12D07D9D23}"/>
    <cellStyle name="Normal 4 5 3 2 2 2" xfId="3439" xr:uid="{F9DBD112-0935-4AF8-98EA-A8C13307411D}"/>
    <cellStyle name="Normal 4 5 3 2 3" xfId="4132" xr:uid="{626CF8F1-4F8E-4A9D-9A5A-E55F2470F6D7}"/>
    <cellStyle name="Normal 4 5 3 2 4" xfId="2535" xr:uid="{DA00DD8B-C4F6-4EAC-BD2C-6309569147FF}"/>
    <cellStyle name="Normal 4 5 3 3" xfId="1083" xr:uid="{E29C6D7F-B44D-48D5-BFD7-9449FA55101B}"/>
    <cellStyle name="Normal 4 5 3 3 2" xfId="3092" xr:uid="{FE8F4BA7-8ED7-4188-A223-F7EC799209F0}"/>
    <cellStyle name="Normal 4 5 3 4" xfId="1838" xr:uid="{3FC5243E-A95B-4816-BAC4-EDE541CBADDD}"/>
    <cellStyle name="Normal 4 5 3 4 2" xfId="3785" xr:uid="{F6ABCCE1-47F0-49E1-A4A1-83AAEA6253E2}"/>
    <cellStyle name="Normal 4 5 3 5" xfId="2188" xr:uid="{8A7AD86F-8E6A-40BA-85C0-88B6E2F4E935}"/>
    <cellStyle name="Normal 4 5 4" xfId="530" xr:uid="{5037112C-CA27-45E3-9CF5-A59E853481AA}"/>
    <cellStyle name="Normal 4 5 4 2" xfId="1272" xr:uid="{3F98586B-FB2F-450C-8CED-CA0BE7218D18}"/>
    <cellStyle name="Normal 4 5 4 2 2" xfId="3267" xr:uid="{7383847F-DC96-4061-90FA-AAF49DD8CCFA}"/>
    <cellStyle name="Normal 4 5 4 3" xfId="3960" xr:uid="{92EC02E5-C0A3-4460-ACCC-5D52C83F71AD}"/>
    <cellStyle name="Normal 4 5 4 4" xfId="2363" xr:uid="{78A7E95C-F3CD-453C-8045-369734ACA13F}"/>
    <cellStyle name="Normal 4 5 5" xfId="901" xr:uid="{E9A37BE0-96DD-43A2-A698-B6FF3B33F99C}"/>
    <cellStyle name="Normal 4 5 5 2" xfId="2720" xr:uid="{E01EC52B-2D46-41C3-849E-9B5E0FF1ABB3}"/>
    <cellStyle name="Normal 4 5 6" xfId="1652" xr:uid="{14CBAD87-850F-49E5-8845-C1E8EFC41878}"/>
    <cellStyle name="Normal 4 5 6 2" xfId="2920" xr:uid="{C243D290-832C-4140-BCF2-BC6851433F6F}"/>
    <cellStyle name="Normal 4 5 7" xfId="3613" xr:uid="{D5C9C17C-B0A6-4AB5-AC83-50202A202A9F}"/>
    <cellStyle name="Normal 4 5 8" xfId="2016" xr:uid="{450A345D-EA9A-46D1-A640-FF1C7BB03F15}"/>
    <cellStyle name="Normal 4 6" xfId="129" xr:uid="{A3C387D3-CB5F-4331-89C1-4BD8311F7B22}"/>
    <cellStyle name="Normal 4 6 2" xfId="175" xr:uid="{ECA14B2B-B9A9-425D-B0DB-5C3519C8EAFE}"/>
    <cellStyle name="Normal 4 6 2 2" xfId="419" xr:uid="{2CC7E9F7-EB03-4A43-AACC-20F40978D161}"/>
    <cellStyle name="Normal 4 6 2 2 2" xfId="797" xr:uid="{BFBCE286-C450-42D1-9084-F9CCC893670E}"/>
    <cellStyle name="Normal 4 6 2 2 2 2" xfId="1539" xr:uid="{B8B08C75-59FB-42CD-814F-0E5950772BCA}"/>
    <cellStyle name="Normal 4 6 2 2 2 2 2" xfId="3511" xr:uid="{6861C874-16DC-46BA-B945-6F09450893BA}"/>
    <cellStyle name="Normal 4 6 2 2 2 3" xfId="4204" xr:uid="{B87C1596-4137-48D8-B778-34166800C851}"/>
    <cellStyle name="Normal 4 6 2 2 2 4" xfId="2608" xr:uid="{AEEB2CF5-CFB1-4DCC-BC3A-EF2531E6EC09}"/>
    <cellStyle name="Normal 4 6 2 2 3" xfId="1168" xr:uid="{57539F6C-91A1-4123-81A6-E78BCEDB7149}"/>
    <cellStyle name="Normal 4 6 2 2 3 2" xfId="3164" xr:uid="{099959FF-871D-471C-BFA9-2DCEF1EDBF07}"/>
    <cellStyle name="Normal 4 6 2 2 4" xfId="1910" xr:uid="{DE75A859-9BB4-499A-ADD7-990F6C8B2351}"/>
    <cellStyle name="Normal 4 6 2 2 4 2" xfId="3857" xr:uid="{500C4B6E-ECAA-4A72-806E-B22006F2568F}"/>
    <cellStyle name="Normal 4 6 2 2 5" xfId="2260" xr:uid="{820F55A1-0CC8-4A3D-9176-EE1B385E0F24}"/>
    <cellStyle name="Normal 4 6 2 3" xfId="602" xr:uid="{A90F49F3-90D9-4330-A2F9-D8415A109C15}"/>
    <cellStyle name="Normal 4 6 2 3 2" xfId="1344" xr:uid="{35154573-7A63-4B6D-963A-DC62599066A2}"/>
    <cellStyle name="Normal 4 6 2 3 2 2" xfId="3339" xr:uid="{077546F4-FFF8-4EA7-8CB0-6FF818573E64}"/>
    <cellStyle name="Normal 4 6 2 3 3" xfId="4032" xr:uid="{225E12F9-AA3B-4324-8B8F-38D4C103321A}"/>
    <cellStyle name="Normal 4 6 2 3 4" xfId="2435" xr:uid="{B407050C-B983-4B7E-9EB2-F46A7E36155A}"/>
    <cellStyle name="Normal 4 6 2 4" xfId="973" xr:uid="{2371E606-3953-48A3-A46F-BAD44DE474F5}"/>
    <cellStyle name="Normal 4 6 2 4 2" xfId="2807" xr:uid="{1A9553C1-B24B-4858-91DB-01F3B5D497E2}"/>
    <cellStyle name="Normal 4 6 2 5" xfId="1737" xr:uid="{58B7C8DC-5C07-492C-9825-92744DE39F23}"/>
    <cellStyle name="Normal 4 6 2 5 2" xfId="2992" xr:uid="{897AB308-82D4-4305-A9BC-548D1788DF03}"/>
    <cellStyle name="Normal 4 6 2 6" xfId="3685" xr:uid="{5EEC2052-C64D-46C5-AF21-DC3E5700BA6E}"/>
    <cellStyle name="Normal 4 6 2 7" xfId="2088" xr:uid="{71639EBB-3087-4FA1-A4CD-427A05C50087}"/>
    <cellStyle name="Normal 4 6 3" xfId="373" xr:uid="{B18EBC23-3ECC-4016-A493-B79F7B0B17DD}"/>
    <cellStyle name="Normal 4 6 3 2" xfId="751" xr:uid="{AE467668-B264-40B3-9800-0381A66795BB}"/>
    <cellStyle name="Normal 4 6 3 2 2" xfId="1493" xr:uid="{9AB505C8-F501-44D4-A199-238CFDDFFE6A}"/>
    <cellStyle name="Normal 4 6 3 2 2 2" xfId="3465" xr:uid="{E4A9B772-1D27-48BA-A617-8A6BCFD44DB1}"/>
    <cellStyle name="Normal 4 6 3 2 3" xfId="4158" xr:uid="{58FD3DA0-C31E-43BC-8291-10C532D4F9A8}"/>
    <cellStyle name="Normal 4 6 3 2 4" xfId="2562" xr:uid="{CC46EBEE-7110-4D85-9A8C-7650777DA1E1}"/>
    <cellStyle name="Normal 4 6 3 3" xfId="1122" xr:uid="{DA8E47CD-5D8E-49D7-B7C1-FE88F854FE2C}"/>
    <cellStyle name="Normal 4 6 3 3 2" xfId="3118" xr:uid="{BDA81F54-0054-4C4C-899D-67E7E71D89BB}"/>
    <cellStyle name="Normal 4 6 3 4" xfId="1864" xr:uid="{8C6622DB-C0EA-48B6-A400-C349A9AC600E}"/>
    <cellStyle name="Normal 4 6 3 4 2" xfId="3811" xr:uid="{AD2CECD8-1E10-47C5-8FFE-F6D8A2359E79}"/>
    <cellStyle name="Normal 4 6 3 5" xfId="2214" xr:uid="{833CC7F4-BA5A-46BF-9E91-36965C374DBC}"/>
    <cellStyle name="Normal 4 6 4" xfId="556" xr:uid="{459F2948-2E05-44CA-AFD2-D0ECC1908CDD}"/>
    <cellStyle name="Normal 4 6 4 2" xfId="1298" xr:uid="{A61107CC-BDEB-48A1-8F4B-D6F13B0A2D8D}"/>
    <cellStyle name="Normal 4 6 4 2 2" xfId="3293" xr:uid="{3C45225E-C1C2-4EE4-96F3-044547944004}"/>
    <cellStyle name="Normal 4 6 4 3" xfId="3986" xr:uid="{97525A85-19B2-4472-93E0-F029996D1D35}"/>
    <cellStyle name="Normal 4 6 4 4" xfId="2389" xr:uid="{9CFA90CC-AEDE-4A5E-B039-8F7AE238DA7C}"/>
    <cellStyle name="Normal 4 6 5" xfId="927" xr:uid="{858A014D-F14A-4D28-9DAD-798FABDE5D69}"/>
    <cellStyle name="Normal 4 6 5 2" xfId="2761" xr:uid="{A90BA596-49A1-408B-B1CA-1A621C6ED026}"/>
    <cellStyle name="Normal 4 6 6" xfId="1691" xr:uid="{858C6A94-58C8-4A83-A505-CF91C2591827}"/>
    <cellStyle name="Normal 4 6 6 2" xfId="2946" xr:uid="{B005684F-316B-4CB5-9C58-49832004CA4C}"/>
    <cellStyle name="Normal 4 6 7" xfId="3639" xr:uid="{087CFB83-F5EC-4BF3-B99E-D6DDF8A2D915}"/>
    <cellStyle name="Normal 4 6 8" xfId="2042" xr:uid="{4A3EF9EC-7FAE-4BF6-92DF-4F8A2327FC12}"/>
    <cellStyle name="Normal 4 7" xfId="133" xr:uid="{47428AC9-BF76-4611-B6ED-C36FCBD5D40E}"/>
    <cellStyle name="Normal 4 7 2" xfId="179" xr:uid="{217F44B6-0048-4C10-8353-0E00F51830E7}"/>
    <cellStyle name="Normal 4 7 2 2" xfId="423" xr:uid="{58F413DF-A376-4171-AB85-F495022AA4DE}"/>
    <cellStyle name="Normal 4 7 2 2 2" xfId="801" xr:uid="{36E0798F-C3C6-4DFC-A8AA-8DBB4223D260}"/>
    <cellStyle name="Normal 4 7 2 2 2 2" xfId="1543" xr:uid="{750A90E1-CEF4-45A8-9DB3-2199D70308CA}"/>
    <cellStyle name="Normal 4 7 2 2 2 2 2" xfId="3515" xr:uid="{551F9E83-0831-490D-BCD9-A142ABEB680B}"/>
    <cellStyle name="Normal 4 7 2 2 2 3" xfId="4208" xr:uid="{29D630E6-A490-441E-BD69-A1D755F1D0FF}"/>
    <cellStyle name="Normal 4 7 2 2 2 4" xfId="2612" xr:uid="{BB417289-F08A-43B5-90A3-310D679A8C3E}"/>
    <cellStyle name="Normal 4 7 2 2 3" xfId="1172" xr:uid="{9DB3772E-2640-4297-A4FC-62EEFA890FCD}"/>
    <cellStyle name="Normal 4 7 2 2 3 2" xfId="3168" xr:uid="{B6CB631C-0342-48A9-BFBC-D67A408BC66B}"/>
    <cellStyle name="Normal 4 7 2 2 4" xfId="1914" xr:uid="{5BE9AD89-8B2B-4B58-B05A-0F50984349CA}"/>
    <cellStyle name="Normal 4 7 2 2 4 2" xfId="3861" xr:uid="{61AD12A6-E6EC-4545-A824-193DDC42827C}"/>
    <cellStyle name="Normal 4 7 2 2 5" xfId="2264" xr:uid="{B3B71F10-02E7-4237-8EB0-0999B45F0831}"/>
    <cellStyle name="Normal 4 7 2 3" xfId="606" xr:uid="{03382CE8-39A8-4AE5-85D3-D3545A30C8B7}"/>
    <cellStyle name="Normal 4 7 2 3 2" xfId="1348" xr:uid="{726FF36D-3789-44F4-8278-7D43F2423851}"/>
    <cellStyle name="Normal 4 7 2 3 2 2" xfId="3343" xr:uid="{21D6677E-1E0B-4DDB-A168-6E628260964A}"/>
    <cellStyle name="Normal 4 7 2 3 3" xfId="4036" xr:uid="{8C34DE08-B4F4-48BC-A71A-00641DC40BB7}"/>
    <cellStyle name="Normal 4 7 2 3 4" xfId="2439" xr:uid="{77C4ED78-3E94-4954-BC8E-59249378E540}"/>
    <cellStyle name="Normal 4 7 2 4" xfId="977" xr:uid="{9EBC7D03-6DB0-44ED-8D61-60204C015B6F}"/>
    <cellStyle name="Normal 4 7 2 4 2" xfId="2811" xr:uid="{14F8C131-FBDF-4B0F-BEEF-2319CBE62FF1}"/>
    <cellStyle name="Normal 4 7 2 5" xfId="1741" xr:uid="{94C0BB07-1C37-4AC7-8E8B-0F8DE71A9D5B}"/>
    <cellStyle name="Normal 4 7 2 5 2" xfId="2996" xr:uid="{657E8579-D6EE-4047-9B1A-B87983117E7D}"/>
    <cellStyle name="Normal 4 7 2 6" xfId="3689" xr:uid="{5AA20FCC-D571-4218-AC53-02AA907E428B}"/>
    <cellStyle name="Normal 4 7 2 7" xfId="2092" xr:uid="{25467078-3D44-4DD8-8124-BD679BEE69A3}"/>
    <cellStyle name="Normal 4 7 3" xfId="377" xr:uid="{B97ABEE3-8B08-4346-B853-A70598E72FF9}"/>
    <cellStyle name="Normal 4 7 3 2" xfId="755" xr:uid="{0F139DC3-60BE-4890-80F7-74A98096FAFC}"/>
    <cellStyle name="Normal 4 7 3 2 2" xfId="1497" xr:uid="{B7A3A798-888E-49F5-A089-BAC98269EAF0}"/>
    <cellStyle name="Normal 4 7 3 2 2 2" xfId="3469" xr:uid="{4FE626E7-F483-46B2-9F65-A781C811EE1B}"/>
    <cellStyle name="Normal 4 7 3 2 3" xfId="4162" xr:uid="{E0AFF644-8229-4599-BDA8-2F7E1F8EB58D}"/>
    <cellStyle name="Normal 4 7 3 2 4" xfId="2566" xr:uid="{FAB94736-9E85-4509-BCA9-11A2006EB0FE}"/>
    <cellStyle name="Normal 4 7 3 3" xfId="1126" xr:uid="{FEE0B740-2B83-4C84-99EA-55FBE568399F}"/>
    <cellStyle name="Normal 4 7 3 3 2" xfId="3122" xr:uid="{BDA9F0EA-031F-4F3D-BB61-25323D310E8A}"/>
    <cellStyle name="Normal 4 7 3 4" xfId="1868" xr:uid="{2B0CB1A1-3692-4844-ABE5-CAECE7897736}"/>
    <cellStyle name="Normal 4 7 3 4 2" xfId="3815" xr:uid="{95324FE9-D974-4915-A309-CFFC81D6C29C}"/>
    <cellStyle name="Normal 4 7 3 5" xfId="2218" xr:uid="{CD19DA88-B768-44FA-98C8-BFF877976892}"/>
    <cellStyle name="Normal 4 7 4" xfId="560" xr:uid="{C02D79D2-6E42-413B-86B4-8426F3A53AD9}"/>
    <cellStyle name="Normal 4 7 4 2" xfId="1302" xr:uid="{ACD77E10-74A6-447F-9617-2D1D04993C16}"/>
    <cellStyle name="Normal 4 7 4 2 2" xfId="3297" xr:uid="{3B91480A-8749-435A-BD40-431A35AE1F21}"/>
    <cellStyle name="Normal 4 7 4 3" xfId="3990" xr:uid="{C4D13E95-3F05-40D4-AEDF-545EA72CF5E3}"/>
    <cellStyle name="Normal 4 7 4 4" xfId="2393" xr:uid="{DB40B5DC-D566-4B74-94F1-470C592EA4E1}"/>
    <cellStyle name="Normal 4 7 5" xfId="931" xr:uid="{8DCE8367-A5D6-479C-BC45-EBCC182AB572}"/>
    <cellStyle name="Normal 4 7 5 2" xfId="2765" xr:uid="{0954E120-3D90-4F62-8A61-C064D0BFD55A}"/>
    <cellStyle name="Normal 4 7 6" xfId="1695" xr:uid="{C2BA6939-AA38-45E0-9120-28B76D2714EB}"/>
    <cellStyle name="Normal 4 7 6 2" xfId="2950" xr:uid="{F5FE462A-2CC2-49CE-A0A2-344DBC5FD175}"/>
    <cellStyle name="Normal 4 7 7" xfId="3643" xr:uid="{818CAF93-4EE9-49DC-9892-CE0CE584F038}"/>
    <cellStyle name="Normal 4 7 8" xfId="2046" xr:uid="{D0B1A546-E0D9-4E26-99BA-77A53A9CF8FD}"/>
    <cellStyle name="Normal 4 8" xfId="137" xr:uid="{69D32634-30D7-4186-B4CA-8DD7C09AE6AD}"/>
    <cellStyle name="Normal 4 8 2" xfId="381" xr:uid="{46061369-6B0D-4BF0-A426-3EE412774B69}"/>
    <cellStyle name="Normal 4 8 2 2" xfId="759" xr:uid="{8366CF1A-B5CD-4AD0-8AB6-A76D3BB187EA}"/>
    <cellStyle name="Normal 4 8 2 2 2" xfId="1501" xr:uid="{BEE3ED4A-DAC7-43F9-815A-C2910B32444C}"/>
    <cellStyle name="Normal 4 8 2 2 2 2" xfId="3473" xr:uid="{4A6D9C2F-61ED-4BC0-AA1D-D0779B9E9C06}"/>
    <cellStyle name="Normal 4 8 2 2 3" xfId="4166" xr:uid="{0C8A5163-F360-4E7C-9590-84096F452ADF}"/>
    <cellStyle name="Normal 4 8 2 2 4" xfId="2570" xr:uid="{EB605A6C-F75D-4CA1-80C3-BF7F6024F494}"/>
    <cellStyle name="Normal 4 8 2 3" xfId="1130" xr:uid="{2E753D3C-1A14-4EDA-BCDE-14892B65E4DA}"/>
    <cellStyle name="Normal 4 8 2 3 2" xfId="3126" xr:uid="{7FCD88BF-B060-4B8B-B4C9-57A8D2065026}"/>
    <cellStyle name="Normal 4 8 2 4" xfId="1872" xr:uid="{4C85B5A0-6374-4F4C-BF35-E28AE73BCAF5}"/>
    <cellStyle name="Normal 4 8 2 4 2" xfId="3819" xr:uid="{F1EE144B-832F-4B94-A09C-AC28A305BDFB}"/>
    <cellStyle name="Normal 4 8 2 5" xfId="2222" xr:uid="{D8662D88-434B-42A4-8EEF-D5BA0B13BCC1}"/>
    <cellStyle name="Normal 4 8 3" xfId="564" xr:uid="{17DBBD94-C571-4E48-A635-A06A76BB991A}"/>
    <cellStyle name="Normal 4 8 3 2" xfId="1306" xr:uid="{A087D203-A2E4-4E63-A9FB-D7F3A90DAD72}"/>
    <cellStyle name="Normal 4 8 3 2 2" xfId="3301" xr:uid="{75A7DFEF-042F-4078-9A2A-8C5DCD74EF85}"/>
    <cellStyle name="Normal 4 8 3 3" xfId="3994" xr:uid="{ABF5FE2E-5F33-4541-86E7-2A3E0D04841C}"/>
    <cellStyle name="Normal 4 8 3 4" xfId="2397" xr:uid="{91E1A58A-FB40-4BB0-A087-38E514D7B04B}"/>
    <cellStyle name="Normal 4 8 4" xfId="935" xr:uid="{2329B508-BB32-41B2-B088-76D847735777}"/>
    <cellStyle name="Normal 4 8 4 2" xfId="2769" xr:uid="{683DDE23-38B6-4991-A3FD-E21A09B6E591}"/>
    <cellStyle name="Normal 4 8 5" xfId="1699" xr:uid="{32497AEF-282A-4396-85F2-470310833497}"/>
    <cellStyle name="Normal 4 8 5 2" xfId="2954" xr:uid="{DD2D7E8F-DEC4-484E-B086-FDA5C7E77764}"/>
    <cellStyle name="Normal 4 8 6" xfId="3647" xr:uid="{C082C299-90B9-467D-B8CC-D9687BD44D80}"/>
    <cellStyle name="Normal 4 8 7" xfId="2050" xr:uid="{67B9BBA2-B8D5-49C3-9246-E94B74565847}"/>
    <cellStyle name="Normal 4 9" xfId="318" xr:uid="{D722004C-72A5-45B9-8A4D-F82F61DF3C69}"/>
    <cellStyle name="Normal 4 9 2" xfId="699" xr:uid="{F45A96EF-75C9-4B40-90FF-F30CD6B165AD}"/>
    <cellStyle name="Normal 4 9 2 2" xfId="1441" xr:uid="{00267664-D87E-4C9B-B81A-F8414565B93D}"/>
    <cellStyle name="Normal 4 9 2 2 2" xfId="3428" xr:uid="{27462A55-AC53-49F1-AE04-57C539D09781}"/>
    <cellStyle name="Normal 4 9 2 3" xfId="4121" xr:uid="{E37F5983-D2D3-4771-90D9-65214F440814}"/>
    <cellStyle name="Normal 4 9 2 4" xfId="2524" xr:uid="{41B993C1-B2E7-4D82-B4B5-B5542D3F8B79}"/>
    <cellStyle name="Normal 4 9 3" xfId="1070" xr:uid="{6500CDAB-469B-4956-B06B-E59884DAC61F}"/>
    <cellStyle name="Normal 4 9 3 2" xfId="3081" xr:uid="{D29D9878-C4E9-4351-AC2D-ECACD688BA13}"/>
    <cellStyle name="Normal 4 9 4" xfId="1827" xr:uid="{E44C172B-AF84-4553-BD6D-6CED5B8B17E3}"/>
    <cellStyle name="Normal 4 9 4 2" xfId="3774" xr:uid="{A5FEBE3E-4515-42CD-B971-4D690F40BEEA}"/>
    <cellStyle name="Normal 4 9 5" xfId="2177" xr:uid="{B91E1C0C-6BA7-4906-AF58-75519A87C02D}"/>
    <cellStyle name="Normal 4_Balanse - eiendeler" xfId="117" xr:uid="{240B13A4-E453-4553-A8E1-64DE0BE855DC}"/>
    <cellStyle name="Normal 5" xfId="28" xr:uid="{C3C80B8D-645C-447F-A0A3-735ECF2054EB}"/>
    <cellStyle name="Normal 5 10" xfId="308" xr:uid="{B0BE641D-ABD3-49C2-9125-FE0109940BEF}"/>
    <cellStyle name="Normal 5 10 2" xfId="514" xr:uid="{AA3AC058-7835-49D6-9478-62F8B793D396}"/>
    <cellStyle name="Normal 5 10 2 2" xfId="885" xr:uid="{A7318E37-155D-44E2-9690-4CDF372A0FAE}"/>
    <cellStyle name="Normal 5 10 2 2 2" xfId="1627" xr:uid="{840A6804-6A05-4C8C-A997-3D7163D7857C}"/>
    <cellStyle name="Normal 5 10 2 2 2 2" xfId="3599" xr:uid="{58FE8743-97AB-48F5-A567-D150EDCF2C10}"/>
    <cellStyle name="Normal 5 10 2 2 3" xfId="4292" xr:uid="{8B100EBB-25FF-4F6C-BA00-9FDF30DD5B9C}"/>
    <cellStyle name="Normal 5 10 2 2 4" xfId="2696" xr:uid="{551501CF-8108-4B4C-A378-7CFA82C9F825}"/>
    <cellStyle name="Normal 5 10 2 3" xfId="1256" xr:uid="{D8D2B8FD-BFA5-42FE-9B2E-A333988809BF}"/>
    <cellStyle name="Normal 5 10 2 3 2" xfId="3252" xr:uid="{AEF0E235-5FCC-499C-A1AF-70B1BFE71898}"/>
    <cellStyle name="Normal 5 10 2 4" xfId="1998" xr:uid="{AB1F4EE1-8DCB-4C0A-B631-FC3095CC6AAB}"/>
    <cellStyle name="Normal 5 10 2 4 2" xfId="3945" xr:uid="{C5C126CE-FB2C-41E8-8674-A468C8A92AE0}"/>
    <cellStyle name="Normal 5 10 2 5" xfId="2348" xr:uid="{BA29E440-1D81-4411-9975-9AF64644604C}"/>
    <cellStyle name="Normal 5 10 3" xfId="690" xr:uid="{817FB47B-E0FE-4CEB-A144-58DDBAF243D1}"/>
    <cellStyle name="Normal 5 10 3 2" xfId="1432" xr:uid="{60CE1980-926D-49C8-8CDC-8AD6659D8605}"/>
    <cellStyle name="Normal 5 10 3 2 2" xfId="3427" xr:uid="{C68B6AEF-DBD2-4200-A2E4-97C9515D436D}"/>
    <cellStyle name="Normal 5 10 3 3" xfId="4120" xr:uid="{F0A417D2-4D49-4492-BEF3-E5B4290E82D4}"/>
    <cellStyle name="Normal 5 10 3 4" xfId="2523" xr:uid="{C3F65D77-D830-438A-8AB9-E290BD3BA7CB}"/>
    <cellStyle name="Normal 5 10 4" xfId="1061" xr:uid="{C5989071-43CB-404C-BC0C-6CA6C5BF28DA}"/>
    <cellStyle name="Normal 5 10 4 2" xfId="2896" xr:uid="{6DAFAAD3-821C-4D6C-8A65-87DEF50E03F5}"/>
    <cellStyle name="Normal 5 10 5" xfId="1825" xr:uid="{458C3FCE-FF0C-40F6-8F0C-F5196A047888}"/>
    <cellStyle name="Normal 5 10 5 2" xfId="3080" xr:uid="{41504183-D407-45F4-87E6-4F5F399D6C9D}"/>
    <cellStyle name="Normal 5 10 6" xfId="3773" xr:uid="{3F485C98-53C0-457F-B306-09131F070BDF}"/>
    <cellStyle name="Normal 5 10 7" xfId="2176" xr:uid="{3242A5DB-67A5-4605-B00A-B3A2108118ED}"/>
    <cellStyle name="Normal 5 11" xfId="319" xr:uid="{52DB7C13-0D2E-45A1-B12B-818C37E2B363}"/>
    <cellStyle name="Normal 5 11 2" xfId="700" xr:uid="{21F188C8-3351-406F-8FF2-B9145D223EAB}"/>
    <cellStyle name="Normal 5 11 2 2" xfId="1442" xr:uid="{BA750112-65B9-4BC1-9B75-D9DDB96273D8}"/>
    <cellStyle name="Normal 5 11 2 2 2" xfId="3429" xr:uid="{0ED51818-840A-41A6-8F1A-5404D55B1606}"/>
    <cellStyle name="Normal 5 11 2 3" xfId="4122" xr:uid="{00D7DF90-0C94-4CC9-AB77-000BE38244A1}"/>
    <cellStyle name="Normal 5 11 2 4" xfId="2525" xr:uid="{392D9465-9B80-463D-B078-C31CE233DC24}"/>
    <cellStyle name="Normal 5 11 3" xfId="1071" xr:uid="{2FAF444F-9264-4BDA-B663-EAD4A35F0EEE}"/>
    <cellStyle name="Normal 5 11 3 2" xfId="3082" xr:uid="{A0065523-8B9B-4157-92E2-0A7AE82F75F4}"/>
    <cellStyle name="Normal 5 11 4" xfId="1828" xr:uid="{B8AE6731-8C33-4DA6-8FB8-8E30D97641DE}"/>
    <cellStyle name="Normal 5 11 4 2" xfId="3775" xr:uid="{5DBE0044-F6CB-40F9-8CAC-1575AE2A3482}"/>
    <cellStyle name="Normal 5 11 5" xfId="2178" xr:uid="{F4B7A0F9-CF61-4E59-97AB-C5A69FC23B51}"/>
    <cellStyle name="Normal 5 12" xfId="519" xr:uid="{2A00D99D-CB6F-4976-9C21-529E27C5AFDA}"/>
    <cellStyle name="Normal 5 12 2" xfId="1261" xr:uid="{DE596F36-936D-4128-849C-934AC5714746}"/>
    <cellStyle name="Normal 5 12 2 2" xfId="3256" xr:uid="{24F8072E-1DAA-4DBB-814E-A1036DCBE7EE}"/>
    <cellStyle name="Normal 5 12 3" xfId="3949" xr:uid="{E97F06EB-BF77-49DA-BDE3-459BD57FD8A5}"/>
    <cellStyle name="Normal 5 12 4" xfId="2352" xr:uid="{2BAAF029-4A6A-40D5-9EE4-9BF405942D85}"/>
    <cellStyle name="Normal 5 13" xfId="890" xr:uid="{DDF71937-BDA0-453B-AF1B-9FD78FF3DAED}"/>
    <cellStyle name="Normal 5 13 2" xfId="2708" xr:uid="{DFE3E7CA-5160-4255-BAF5-40662412BCFA}"/>
    <cellStyle name="Normal 5 14" xfId="1640" xr:uid="{A247C9D2-14C5-4583-8F5B-0AECB2937630}"/>
    <cellStyle name="Normal 5 14 2" xfId="2910" xr:uid="{909CAF60-5CE7-42DC-B8D1-528E50DE26E7}"/>
    <cellStyle name="Normal 5 15" xfId="3603" xr:uid="{1AF62F5E-DE98-4A05-B1A2-8297F5765864}"/>
    <cellStyle name="Normal 5 16" xfId="2006" xr:uid="{47B42D5D-442A-4862-B2D2-EAB37D98C2FB}"/>
    <cellStyle name="Normal 5 2" xfId="36" xr:uid="{70EE11A2-9AD2-46AF-A978-5F422264D86E}"/>
    <cellStyle name="Normal 5 2 10" xfId="896" xr:uid="{8DF19448-8104-483A-AFF0-8FADBE696537}"/>
    <cellStyle name="Normal 5 2 10 2" xfId="2715" xr:uid="{3D5D5568-B115-49EE-829D-DB690A3AE314}"/>
    <cellStyle name="Normal 5 2 11" xfId="1647" xr:uid="{97E21B55-55B7-4A8F-A440-522F4DAC23E7}"/>
    <cellStyle name="Normal 5 2 11 2" xfId="2915" xr:uid="{5F169585-C31B-4103-A966-7182780D3D1A}"/>
    <cellStyle name="Normal 5 2 12" xfId="3608" xr:uid="{816E5DDB-3517-4678-8F56-3F58ED3CB203}"/>
    <cellStyle name="Normal 5 2 13" xfId="2011" xr:uid="{2B0E645F-F9C8-474C-9CB7-1ED0585B7D5F}"/>
    <cellStyle name="Normal 5 2 2" xfId="40" xr:uid="{F2BF4E1C-7D14-4DFF-9620-F602A4EAA399}"/>
    <cellStyle name="Normal 5 2 2 2" xfId="118" xr:uid="{57C62387-9AC6-4B95-B972-99DB2B2BB661}"/>
    <cellStyle name="Normal 5 2 2 2 2" xfId="171" xr:uid="{AE13BEA7-5207-4E5B-AA5C-37F84FB46478}"/>
    <cellStyle name="Normal 5 2 2 2 2 2" xfId="415" xr:uid="{38AA699E-F357-41DA-946B-377AF3637D1E}"/>
    <cellStyle name="Normal 5 2 2 2 2 2 2" xfId="793" xr:uid="{A5BAD18C-1BFF-49C7-A53D-F0481F0A297E}"/>
    <cellStyle name="Normal 5 2 2 2 2 2 2 2" xfId="1535" xr:uid="{8F9A7ED8-14E4-474E-AABE-9E31D384180A}"/>
    <cellStyle name="Normal 5 2 2 2 2 2 2 2 2" xfId="3507" xr:uid="{09280E60-4EEA-4E2B-A2D8-BBC6C6C204DC}"/>
    <cellStyle name="Normal 5 2 2 2 2 2 2 3" xfId="4200" xr:uid="{DF7409A9-8E97-47C8-A1A1-7922288D8822}"/>
    <cellStyle name="Normal 5 2 2 2 2 2 2 4" xfId="2604" xr:uid="{A4C9CB10-99A1-4D52-B195-EAE21FD58454}"/>
    <cellStyle name="Normal 5 2 2 2 2 2 3" xfId="1164" xr:uid="{6ABBA2B8-9AA0-4B0A-8FA8-37903A60BBF8}"/>
    <cellStyle name="Normal 5 2 2 2 2 2 3 2" xfId="3160" xr:uid="{882E1E84-5215-42C4-89F4-3D446CB57654}"/>
    <cellStyle name="Normal 5 2 2 2 2 2 4" xfId="1906" xr:uid="{1203590B-D3E2-460D-A0D4-1D1D3C5BEABB}"/>
    <cellStyle name="Normal 5 2 2 2 2 2 4 2" xfId="3853" xr:uid="{D46DCCE5-FB88-4B20-A5B0-94DDEAC96DE8}"/>
    <cellStyle name="Normal 5 2 2 2 2 2 5" xfId="2256" xr:uid="{9430ECCF-8620-4472-B65F-43FA37F10D2D}"/>
    <cellStyle name="Normal 5 2 2 2 2 3" xfId="598" xr:uid="{19E5FC49-893C-4781-BD4D-BAC3ADBA61ED}"/>
    <cellStyle name="Normal 5 2 2 2 2 3 2" xfId="1340" xr:uid="{C1D1930C-6197-42D4-98FA-17101488A30A}"/>
    <cellStyle name="Normal 5 2 2 2 2 3 2 2" xfId="3335" xr:uid="{49C45780-AD33-4DC9-9803-D6BBD1EB2D16}"/>
    <cellStyle name="Normal 5 2 2 2 2 3 3" xfId="4028" xr:uid="{6FD69CA9-0C85-4B85-B117-DF966396A925}"/>
    <cellStyle name="Normal 5 2 2 2 2 3 4" xfId="2431" xr:uid="{E55FCE0E-2F54-45D0-B3FF-7A6749DC02D8}"/>
    <cellStyle name="Normal 5 2 2 2 2 4" xfId="969" xr:uid="{E4294BF2-BB78-4B5A-BB26-D8950F52B584}"/>
    <cellStyle name="Normal 5 2 2 2 2 4 2" xfId="2803" xr:uid="{DD79A7FA-BD0B-44D6-9A5F-411FA381F2C7}"/>
    <cellStyle name="Normal 5 2 2 2 2 5" xfId="1733" xr:uid="{19355EE2-4859-43A6-BD8A-83E37354765F}"/>
    <cellStyle name="Normal 5 2 2 2 2 5 2" xfId="2988" xr:uid="{8BF9BCEC-D0E3-42F0-8D26-01A746B898D0}"/>
    <cellStyle name="Normal 5 2 2 2 2 6" xfId="3681" xr:uid="{EC5FADFC-DFD0-4B4F-BCC9-BECE19AC578F}"/>
    <cellStyle name="Normal 5 2 2 2 2 7" xfId="2084" xr:uid="{E998FA68-1443-4421-8B9B-EB90E288924D}"/>
    <cellStyle name="Normal 5 2 2 2 3" xfId="368" xr:uid="{D140CB44-7B7F-45A7-A7AD-182059267EDB}"/>
    <cellStyle name="Normal 5 2 2 2 3 2" xfId="746" xr:uid="{DA2AADF8-92BE-4747-9865-9BE603C54582}"/>
    <cellStyle name="Normal 5 2 2 2 3 2 2" xfId="1488" xr:uid="{07E09BD3-835D-42A3-9EF2-60385D473D3D}"/>
    <cellStyle name="Normal 5 2 2 2 3 2 2 2" xfId="3461" xr:uid="{D0E4C48B-CA9F-4F83-A69F-A1D8D8DB58AC}"/>
    <cellStyle name="Normal 5 2 2 2 3 2 3" xfId="4154" xr:uid="{AD23A4D0-A0EC-4470-A635-B7129BBC4303}"/>
    <cellStyle name="Normal 5 2 2 2 3 2 4" xfId="2558" xr:uid="{D028BBAC-B717-48B1-81DA-8E1F593D678F}"/>
    <cellStyle name="Normal 5 2 2 2 3 3" xfId="1117" xr:uid="{B10F1021-66A3-40D7-8CB1-2918EB3305F0}"/>
    <cellStyle name="Normal 5 2 2 2 3 3 2" xfId="3114" xr:uid="{DA0D2F93-B907-4BEC-BC87-766FCFE90DA8}"/>
    <cellStyle name="Normal 5 2 2 2 3 4" xfId="1860" xr:uid="{72992DEE-D028-4A84-832B-1404D9EF884B}"/>
    <cellStyle name="Normal 5 2 2 2 3 4 2" xfId="3807" xr:uid="{DD6C77AD-F7ED-4DBE-B9C9-DF3D289BE2CE}"/>
    <cellStyle name="Normal 5 2 2 2 3 5" xfId="2210" xr:uid="{A5DB7A76-3A8E-4F72-A502-3D06756D4599}"/>
    <cellStyle name="Normal 5 2 2 2 4" xfId="552" xr:uid="{F45B3504-48D0-40C0-A08A-7DE5216DDE52}"/>
    <cellStyle name="Normal 5 2 2 2 4 2" xfId="1294" xr:uid="{80CE7054-7D63-4016-BFB5-5439B5F641CA}"/>
    <cellStyle name="Normal 5 2 2 2 4 2 2" xfId="3289" xr:uid="{60880887-8688-4A36-8D62-277F9FD5E4F7}"/>
    <cellStyle name="Normal 5 2 2 2 4 3" xfId="3982" xr:uid="{1CEDE514-9244-46A9-AE6A-E8BDA4B85F51}"/>
    <cellStyle name="Normal 5 2 2 2 4 4" xfId="2385" xr:uid="{C035A31C-41D5-4227-B13C-53F78F8A54CD}"/>
    <cellStyle name="Normal 5 2 2 2 5" xfId="923" xr:uid="{DCA60F0E-368D-4097-8BB9-17B88E941748}"/>
    <cellStyle name="Normal 5 2 2 2 5 2" xfId="2756" xr:uid="{2153F2F7-D28A-4FF2-B2B4-1B0332807355}"/>
    <cellStyle name="Normal 5 2 2 2 6" xfId="1686" xr:uid="{720DE572-8586-4CAF-93EB-FC870EF99CEB}"/>
    <cellStyle name="Normal 5 2 2 2 6 2" xfId="2942" xr:uid="{E9AB4147-1F71-43EA-BE7C-279E6170C489}"/>
    <cellStyle name="Normal 5 2 2 2 7" xfId="3635" xr:uid="{7E5136D0-D5B6-4209-B86D-F2E4C46D72C6}"/>
    <cellStyle name="Normal 5 2 2 2 8" xfId="2038" xr:uid="{BDCCCC75-F783-49AB-84E8-9DC33A04EC4D}"/>
    <cellStyle name="Normal 5 2 2 3" xfId="148" xr:uid="{A9C966E8-43F5-4920-8D55-D4893C22857F}"/>
    <cellStyle name="Normal 5 2 2 3 2" xfId="392" xr:uid="{6D014E65-94F1-4E3B-A1D0-05E531D192BE}"/>
    <cellStyle name="Normal 5 2 2 3 2 2" xfId="770" xr:uid="{28B85C3B-8C55-4973-9AE5-98E3D7D206C0}"/>
    <cellStyle name="Normal 5 2 2 3 2 2 2" xfId="1512" xr:uid="{7BEBD121-9689-49A2-B484-C98BB4A0610E}"/>
    <cellStyle name="Normal 5 2 2 3 2 2 2 2" xfId="3484" xr:uid="{E3AE8BE9-AD79-456F-90D7-A14FE0153143}"/>
    <cellStyle name="Normal 5 2 2 3 2 2 3" xfId="4177" xr:uid="{4D6C6E0C-DEB2-4D2E-B9B1-97F9A9C2F037}"/>
    <cellStyle name="Normal 5 2 2 3 2 2 4" xfId="2581" xr:uid="{D394A4CD-9439-48D1-8C1B-F403CE537D12}"/>
    <cellStyle name="Normal 5 2 2 3 2 3" xfId="1141" xr:uid="{4C7707E9-7DA7-42D6-B4EE-E660E4E6CF99}"/>
    <cellStyle name="Normal 5 2 2 3 2 3 2" xfId="3137" xr:uid="{98582B68-51F1-4FB0-90AE-02B36430E48C}"/>
    <cellStyle name="Normal 5 2 2 3 2 4" xfId="1883" xr:uid="{9F36AEAE-E3B1-45C0-94C5-6738084ABE20}"/>
    <cellStyle name="Normal 5 2 2 3 2 4 2" xfId="3830" xr:uid="{6E42F006-977D-47A0-88C6-092CC4CE567D}"/>
    <cellStyle name="Normal 5 2 2 3 2 5" xfId="2233" xr:uid="{09315501-EB00-4503-8C81-352D18B4BF9B}"/>
    <cellStyle name="Normal 5 2 2 3 3" xfId="575" xr:uid="{E33F2489-CF83-4258-BC20-AC4ECC2E5C00}"/>
    <cellStyle name="Normal 5 2 2 3 3 2" xfId="1317" xr:uid="{8B4BF5BD-B6F3-4EBB-9818-B723DCFBA590}"/>
    <cellStyle name="Normal 5 2 2 3 3 2 2" xfId="3312" xr:uid="{BE54EE88-BDE0-4198-B246-0AD88C4D244B}"/>
    <cellStyle name="Normal 5 2 2 3 3 3" xfId="4005" xr:uid="{7B4A6A98-C911-4F40-9AA1-8CD3E1481862}"/>
    <cellStyle name="Normal 5 2 2 3 3 4" xfId="2408" xr:uid="{7305E071-B960-44E4-851D-891422DAF37C}"/>
    <cellStyle name="Normal 5 2 2 3 4" xfId="946" xr:uid="{F2D3D62A-442F-4930-8B32-8B38DC570793}"/>
    <cellStyle name="Normal 5 2 2 3 4 2" xfId="2780" xr:uid="{2DD874F5-DB6B-4A37-9E03-238D72C2612E}"/>
    <cellStyle name="Normal 5 2 2 3 5" xfId="1710" xr:uid="{785EB4C2-0EE2-43BE-AA56-22B49AF3A985}"/>
    <cellStyle name="Normal 5 2 2 3 5 2" xfId="2965" xr:uid="{2D0AA5AB-7758-4601-AE9E-282E6BBBA630}"/>
    <cellStyle name="Normal 5 2 2 3 6" xfId="3658" xr:uid="{13064AC1-EFEF-4F1C-A850-E261F502D32F}"/>
    <cellStyle name="Normal 5 2 2 3 7" xfId="2061" xr:uid="{ECF52C89-64AC-46A5-B925-F8403701AF76}"/>
    <cellStyle name="Normal 5 2 2 4" xfId="330" xr:uid="{2A0F727D-14C2-4B46-B25E-782DE95A3A96}"/>
    <cellStyle name="Normal 5 2 2 4 2" xfId="711" xr:uid="{0DE50530-5B25-4BE5-B306-417E39F6440C}"/>
    <cellStyle name="Normal 5 2 2 4 2 2" xfId="1453" xr:uid="{52BE12EE-E4AF-4DE0-BC79-E715F968FA47}"/>
    <cellStyle name="Normal 5 2 2 4 2 2 2" xfId="3438" xr:uid="{DEDDB1F3-B64D-4115-AB68-EF3FA7FCEED1}"/>
    <cellStyle name="Normal 5 2 2 4 2 3" xfId="4131" xr:uid="{A2CAEC0E-D6FF-45D5-A190-E8C514345832}"/>
    <cellStyle name="Normal 5 2 2 4 2 4" xfId="2534" xr:uid="{0E167244-6FB6-4DBF-A980-6DD0023C482A}"/>
    <cellStyle name="Normal 5 2 2 4 3" xfId="1082" xr:uid="{21F69DD2-8357-4119-BA46-0EBBD53B2CCA}"/>
    <cellStyle name="Normal 5 2 2 4 3 2" xfId="3091" xr:uid="{30BCFE7C-21BB-4203-A9CC-6CFEAB4907A5}"/>
    <cellStyle name="Normal 5 2 2 4 4" xfId="1837" xr:uid="{63608F10-7D7A-42DC-92C2-E32F661AD663}"/>
    <cellStyle name="Normal 5 2 2 4 4 2" xfId="3784" xr:uid="{85DA7BC9-D02B-40BF-9290-83A0926B8727}"/>
    <cellStyle name="Normal 5 2 2 4 5" xfId="2187" xr:uid="{36039802-D08D-4B7F-A765-47A5C1C2EAAE}"/>
    <cellStyle name="Normal 5 2 2 5" xfId="529" xr:uid="{C4A54781-145F-47F8-B26E-8018F47AB3FB}"/>
    <cellStyle name="Normal 5 2 2 5 2" xfId="1271" xr:uid="{FC4751D9-F13D-4BFD-9270-422D36701A8F}"/>
    <cellStyle name="Normal 5 2 2 5 2 2" xfId="3266" xr:uid="{790274C3-F307-483D-9FAD-1FC033CCB66A}"/>
    <cellStyle name="Normal 5 2 2 5 3" xfId="3959" xr:uid="{1257FD7A-E9AC-4506-85A3-793FFD0363CF}"/>
    <cellStyle name="Normal 5 2 2 5 4" xfId="2362" xr:uid="{08901EBD-0D5E-48CD-A01F-36C8FD88CD23}"/>
    <cellStyle name="Normal 5 2 2 6" xfId="900" xr:uid="{A4BD97D5-9619-46E2-A7C8-16B98452F06B}"/>
    <cellStyle name="Normal 5 2 2 6 2" xfId="2719" xr:uid="{C899B4D8-68DF-46BB-BF02-917B88E1DC66}"/>
    <cellStyle name="Normal 5 2 2 7" xfId="1651" xr:uid="{9D769719-12B0-44D3-A3E4-C4EE701D678A}"/>
    <cellStyle name="Normal 5 2 2 7 2" xfId="2919" xr:uid="{1AB3D47B-214C-42C9-88BD-102106203FFA}"/>
    <cellStyle name="Normal 5 2 2 8" xfId="3612" xr:uid="{AFA6B75D-A593-4BC2-A681-C665A7D368DF}"/>
    <cellStyle name="Normal 5 2 2 9" xfId="2015" xr:uid="{9DAA3C47-E85E-4D6D-848E-EBE0595B7C0D}"/>
    <cellStyle name="Normal 5 2 3" xfId="44" xr:uid="{AA5FDFC6-53F2-4E17-8CE4-BC85E23C8E74}"/>
    <cellStyle name="Normal 5 2 3 2" xfId="50" xr:uid="{D71EEC09-9B6E-4D1C-A480-E44C3BDEC7C7}"/>
    <cellStyle name="Normal 5 2 3 3" xfId="152" xr:uid="{2E7CA1C7-706B-45A6-BB71-F81E55A1A2AD}"/>
    <cellStyle name="Normal 5 2 3 3 2" xfId="396" xr:uid="{702D5017-8ABE-48AF-861F-9A2E22390E11}"/>
    <cellStyle name="Normal 5 2 3 3 2 2" xfId="774" xr:uid="{136DE66A-650F-4BAF-B38C-FBA54EB60300}"/>
    <cellStyle name="Normal 5 2 3 3 2 2 2" xfId="1516" xr:uid="{87ECE7BE-2E3A-4A80-BEAE-BD0502C71CB4}"/>
    <cellStyle name="Normal 5 2 3 3 2 2 2 2" xfId="3488" xr:uid="{57ED30BF-EDF9-49E9-AF47-24C1AC36693B}"/>
    <cellStyle name="Normal 5 2 3 3 2 2 3" xfId="4181" xr:uid="{E0D02BE0-8968-4700-B3E9-C98654E19814}"/>
    <cellStyle name="Normal 5 2 3 3 2 2 4" xfId="2585" xr:uid="{04051DBA-7990-458D-B1F7-882EBED136D9}"/>
    <cellStyle name="Normal 5 2 3 3 2 3" xfId="1145" xr:uid="{93E1AE3F-D19F-466C-ACC9-F01D3FE9C3DA}"/>
    <cellStyle name="Normal 5 2 3 3 2 3 2" xfId="3141" xr:uid="{5E9298E7-FDC2-4AD5-804C-BA639B579496}"/>
    <cellStyle name="Normal 5 2 3 3 2 4" xfId="1887" xr:uid="{29747EC7-48F9-4578-81EF-BEEF875723F7}"/>
    <cellStyle name="Normal 5 2 3 3 2 4 2" xfId="3834" xr:uid="{21A7C327-9EE9-49B7-A071-26BB2B0FECF0}"/>
    <cellStyle name="Normal 5 2 3 3 2 5" xfId="2237" xr:uid="{6B7DE6BF-857B-44DA-AA61-D76C09E0BABB}"/>
    <cellStyle name="Normal 5 2 3 3 3" xfId="579" xr:uid="{D30DB0D2-4AE4-4E99-AF2A-CD2EFC2AB979}"/>
    <cellStyle name="Normal 5 2 3 3 3 2" xfId="1321" xr:uid="{AB1AD3FF-FB39-4FD9-8351-F39E24FFF203}"/>
    <cellStyle name="Normal 5 2 3 3 3 2 2" xfId="3316" xr:uid="{637E3DEB-7719-40AE-B552-600F08F089C4}"/>
    <cellStyle name="Normal 5 2 3 3 3 3" xfId="4009" xr:uid="{F415E94C-7CAA-4FE6-8A10-9CB45163948D}"/>
    <cellStyle name="Normal 5 2 3 3 3 4" xfId="2412" xr:uid="{2062A32F-FF16-44F8-BA4C-CE624B3DB0D9}"/>
    <cellStyle name="Normal 5 2 3 3 4" xfId="950" xr:uid="{3C3077F0-823C-4D98-BB08-AA153F9CB908}"/>
    <cellStyle name="Normal 5 2 3 3 4 2" xfId="2784" xr:uid="{658EAE17-3A34-4115-BFF5-B718A396675A}"/>
    <cellStyle name="Normal 5 2 3 3 5" xfId="1714" xr:uid="{B607F146-8D8F-4091-BEBF-C20CCD004D86}"/>
    <cellStyle name="Normal 5 2 3 3 5 2" xfId="2969" xr:uid="{B3A195D0-AD9B-4463-9659-1088A6AB4874}"/>
    <cellStyle name="Normal 5 2 3 3 6" xfId="3662" xr:uid="{0185C8D6-60FC-4E60-A423-8F8B688D5DD8}"/>
    <cellStyle name="Normal 5 2 3 3 7" xfId="2065" xr:uid="{CB2F9A42-22F2-4F7B-9E53-2C227F78EF82}"/>
    <cellStyle name="Normal 5 2 3 4" xfId="334" xr:uid="{0B7D55CB-9040-4D66-9F05-18503756DF20}"/>
    <cellStyle name="Normal 5 2 3 4 2" xfId="715" xr:uid="{FA5D33F9-CAEF-4A58-857B-72ECB2E5BB78}"/>
    <cellStyle name="Normal 5 2 3 4 2 2" xfId="1457" xr:uid="{E62B674D-013B-47A7-963C-CF9D023A4CFC}"/>
    <cellStyle name="Normal 5 2 3 4 2 2 2" xfId="3442" xr:uid="{95918D7A-4F0D-4248-A578-8DDE642D653F}"/>
    <cellStyle name="Normal 5 2 3 4 2 3" xfId="4135" xr:uid="{74632361-1A15-4AA6-A01D-7773D9E5EA0A}"/>
    <cellStyle name="Normal 5 2 3 4 2 4" xfId="2538" xr:uid="{AB47D803-D292-40E5-87F3-992A5E5A0E50}"/>
    <cellStyle name="Normal 5 2 3 4 3" xfId="1086" xr:uid="{F4B9DB49-F2E1-4748-993B-0E0D7F2929BF}"/>
    <cellStyle name="Normal 5 2 3 4 3 2" xfId="3095" xr:uid="{F5385152-824F-4A49-9CD2-0DE31F7E329D}"/>
    <cellStyle name="Normal 5 2 3 4 4" xfId="1841" xr:uid="{16E52796-6DCB-43AB-9B9E-5CFD8C1646CF}"/>
    <cellStyle name="Normal 5 2 3 4 4 2" xfId="3788" xr:uid="{87A88BE8-FD70-4E1F-A8E9-093E05802CB8}"/>
    <cellStyle name="Normal 5 2 3 4 5" xfId="2191" xr:uid="{DFC7C2A0-FE01-490E-9BEC-5F5121956040}"/>
    <cellStyle name="Normal 5 2 3 5" xfId="533" xr:uid="{4AD58C4B-A457-4377-97C6-02F8F35E342D}"/>
    <cellStyle name="Normal 5 2 3 5 2" xfId="1275" xr:uid="{013009D6-C98C-4CBC-8DD6-71A0F85E9EE2}"/>
    <cellStyle name="Normal 5 2 3 5 2 2" xfId="3270" xr:uid="{0BEC10C8-4EAC-4C4B-94EC-7FA95BD113D2}"/>
    <cellStyle name="Normal 5 2 3 5 3" xfId="3963" xr:uid="{3861093A-3592-4FC4-B7F0-20B28EB040A9}"/>
    <cellStyle name="Normal 5 2 3 5 4" xfId="2366" xr:uid="{353DC31A-4817-44F6-BC81-0D278BDE487A}"/>
    <cellStyle name="Normal 5 2 3 6" xfId="904" xr:uid="{59AE23BE-AA1F-40C1-94E3-D00CED429C1D}"/>
    <cellStyle name="Normal 5 2 3 6 2" xfId="2723" xr:uid="{091DC1EE-7D46-4F19-B0EE-7C6D9B7DF1AD}"/>
    <cellStyle name="Normal 5 2 3 7" xfId="1655" xr:uid="{FE8BF97D-7561-48C7-8FA4-2D1267C4FB7E}"/>
    <cellStyle name="Normal 5 2 3 7 2" xfId="2923" xr:uid="{6944E881-8520-4145-82DC-92005D33745F}"/>
    <cellStyle name="Normal 5 2 3 8" xfId="3616" xr:uid="{1D29CFAA-E8E6-4109-ADA2-14FB38E9901C}"/>
    <cellStyle name="Normal 5 2 3 9" xfId="2019" xr:uid="{D5207DD4-D155-444D-A406-41755246CF12}"/>
    <cellStyle name="Normal 5 2 4" xfId="128" xr:uid="{80162EB8-D247-4FF2-B65C-F3333AC6681D}"/>
    <cellStyle name="Normal 5 2 4 2" xfId="174" xr:uid="{8D3B6631-DAEE-4C5F-9CB8-97BF92EC70C0}"/>
    <cellStyle name="Normal 5 2 4 2 2" xfId="418" xr:uid="{B7274A21-E3E7-41FF-A2E2-9EB357324E60}"/>
    <cellStyle name="Normal 5 2 4 2 2 2" xfId="796" xr:uid="{3E81FA4A-80C8-49FE-BF09-B23C35F124C0}"/>
    <cellStyle name="Normal 5 2 4 2 2 2 2" xfId="1538" xr:uid="{E38DC380-1EF9-4080-A55D-E1C5A3069CB3}"/>
    <cellStyle name="Normal 5 2 4 2 2 2 2 2" xfId="3510" xr:uid="{61757200-2FB4-4830-82FF-73F794752C4A}"/>
    <cellStyle name="Normal 5 2 4 2 2 2 3" xfId="4203" xr:uid="{53A2B302-2C07-42C3-9609-49624BA43EB1}"/>
    <cellStyle name="Normal 5 2 4 2 2 2 4" xfId="2607" xr:uid="{BFD384C7-0B2E-42FB-860B-45EB5654AB87}"/>
    <cellStyle name="Normal 5 2 4 2 2 3" xfId="1167" xr:uid="{B6986148-55AD-4BFE-85F7-B90DED0917BE}"/>
    <cellStyle name="Normal 5 2 4 2 2 3 2" xfId="3163" xr:uid="{532C40FB-C1F1-49E7-94AA-D0362027F58B}"/>
    <cellStyle name="Normal 5 2 4 2 2 4" xfId="1909" xr:uid="{F5F2AA9B-206A-46F2-B4D8-A6733F4D1A48}"/>
    <cellStyle name="Normal 5 2 4 2 2 4 2" xfId="3856" xr:uid="{C67CA517-EF34-4AD3-B443-880F00A5B7B8}"/>
    <cellStyle name="Normal 5 2 4 2 2 5" xfId="2259" xr:uid="{62BBA9FF-E4F0-4F96-86A0-04C03119CCC9}"/>
    <cellStyle name="Normal 5 2 4 2 3" xfId="601" xr:uid="{B82D286F-FE74-4D57-A287-2C9E9D27B708}"/>
    <cellStyle name="Normal 5 2 4 2 3 2" xfId="1343" xr:uid="{1F2720DC-205D-4EE1-B42B-1113FA582555}"/>
    <cellStyle name="Normal 5 2 4 2 3 2 2" xfId="3338" xr:uid="{9005D70E-347D-44D9-9294-5EF7EA9A5E2A}"/>
    <cellStyle name="Normal 5 2 4 2 3 3" xfId="4031" xr:uid="{9EF3FEC8-F22A-4F31-9095-423C0EBE0486}"/>
    <cellStyle name="Normal 5 2 4 2 3 4" xfId="2434" xr:uid="{5308CF8C-262A-43F5-90D4-D35A061099D8}"/>
    <cellStyle name="Normal 5 2 4 2 4" xfId="972" xr:uid="{A9A4A9BC-CC56-4459-9152-F81E371A68DE}"/>
    <cellStyle name="Normal 5 2 4 2 4 2" xfId="2806" xr:uid="{A3ED8F96-7819-4BD9-BE41-3B4AF7A5ACA5}"/>
    <cellStyle name="Normal 5 2 4 2 5" xfId="1736" xr:uid="{B8840C48-02EF-4A1F-ABE8-CF06CF603229}"/>
    <cellStyle name="Normal 5 2 4 2 5 2" xfId="2991" xr:uid="{87FD6872-EFF9-4D61-A0CF-7D5961840CF4}"/>
    <cellStyle name="Normal 5 2 4 2 6" xfId="3684" xr:uid="{99FC532C-E388-4218-9149-6BE197763279}"/>
    <cellStyle name="Normal 5 2 4 2 7" xfId="2087" xr:uid="{C987A7EE-15A3-4534-96BB-A8A589F0FA57}"/>
    <cellStyle name="Normal 5 2 4 3" xfId="372" xr:uid="{DB009E2B-3492-4289-A326-CF5465DF5698}"/>
    <cellStyle name="Normal 5 2 4 3 2" xfId="750" xr:uid="{8432F4F1-4AB7-42E8-B21B-22DADB905DD6}"/>
    <cellStyle name="Normal 5 2 4 3 2 2" xfId="1492" xr:uid="{3466B318-0D19-48BE-B2E8-E8FC863A3D20}"/>
    <cellStyle name="Normal 5 2 4 3 2 2 2" xfId="3464" xr:uid="{69857798-9FBD-4D07-AB92-75BB315D2BD2}"/>
    <cellStyle name="Normal 5 2 4 3 2 3" xfId="4157" xr:uid="{1B14D373-9A4B-4F44-B9A0-A3498DC0E68B}"/>
    <cellStyle name="Normal 5 2 4 3 2 4" xfId="2561" xr:uid="{6230C5C9-6CB7-4086-AF5B-50E230E86C6D}"/>
    <cellStyle name="Normal 5 2 4 3 3" xfId="1121" xr:uid="{99E2FC1C-BB35-4479-B5BC-F99441D298A7}"/>
    <cellStyle name="Normal 5 2 4 3 3 2" xfId="3117" xr:uid="{680C3348-43B9-4E3A-82FF-EB16F147260A}"/>
    <cellStyle name="Normal 5 2 4 3 4" xfId="1863" xr:uid="{F9505E47-29F7-4285-A1F5-D7CAD2BE39C7}"/>
    <cellStyle name="Normal 5 2 4 3 4 2" xfId="3810" xr:uid="{4E614E3D-C8A2-4093-9D6B-0747A3C7A5E4}"/>
    <cellStyle name="Normal 5 2 4 3 5" xfId="2213" xr:uid="{EE647C26-9E1C-4E9E-86D1-18BC96DA3624}"/>
    <cellStyle name="Normal 5 2 4 4" xfId="555" xr:uid="{E4D62A98-B4CB-45A8-947F-81A804D78722}"/>
    <cellStyle name="Normal 5 2 4 4 2" xfId="1297" xr:uid="{343BC912-8482-42CE-A863-174F60A8E14A}"/>
    <cellStyle name="Normal 5 2 4 4 2 2" xfId="3292" xr:uid="{ACE9E9FB-976B-4B22-984C-F4FC4740F5AB}"/>
    <cellStyle name="Normal 5 2 4 4 3" xfId="3985" xr:uid="{2B4F8AE0-3B50-4952-B4EE-F0FD912EFB7C}"/>
    <cellStyle name="Normal 5 2 4 4 4" xfId="2388" xr:uid="{C9E7E6A0-CEE8-4ED0-8397-285955F63A0C}"/>
    <cellStyle name="Normal 5 2 4 5" xfId="926" xr:uid="{10C320AA-04D4-41A4-B5AA-D73F8F5681CF}"/>
    <cellStyle name="Normal 5 2 4 5 2" xfId="2760" xr:uid="{10C98045-7870-4471-9B51-B0B280E81721}"/>
    <cellStyle name="Normal 5 2 4 6" xfId="1690" xr:uid="{A1774593-77CB-46EE-8CE8-5DD6267F2769}"/>
    <cellStyle name="Normal 5 2 4 6 2" xfId="2945" xr:uid="{5509D636-A6E9-4913-9E6F-C8CC75B6D3AD}"/>
    <cellStyle name="Normal 5 2 4 7" xfId="3638" xr:uid="{9E2B38B1-D5AD-45D5-9E00-E335CAC8F1E8}"/>
    <cellStyle name="Normal 5 2 4 8" xfId="2041" xr:uid="{ED663608-BFE9-463D-B613-B09A8708CA88}"/>
    <cellStyle name="Normal 5 2 5" xfId="132" xr:uid="{58F0A775-ECD2-4C9E-A8C9-6219F6D1B738}"/>
    <cellStyle name="Normal 5 2 5 2" xfId="178" xr:uid="{B4E2A388-60BB-4950-8710-5DB18C52A3C8}"/>
    <cellStyle name="Normal 5 2 5 2 2" xfId="422" xr:uid="{0C5E3339-8904-45FC-AF99-4986D6C0F470}"/>
    <cellStyle name="Normal 5 2 5 2 2 2" xfId="800" xr:uid="{71D3D688-93DF-4364-A8B1-27DE42240ECB}"/>
    <cellStyle name="Normal 5 2 5 2 2 2 2" xfId="1542" xr:uid="{E8EAA84D-EEF9-4336-B660-1CBF90B584D6}"/>
    <cellStyle name="Normal 5 2 5 2 2 2 2 2" xfId="3514" xr:uid="{B2266070-1B95-4B6B-8754-7EAD891D1982}"/>
    <cellStyle name="Normal 5 2 5 2 2 2 3" xfId="4207" xr:uid="{F9819270-CA40-416B-9814-303C7ED8AC3F}"/>
    <cellStyle name="Normal 5 2 5 2 2 2 4" xfId="2611" xr:uid="{DAB47E66-51B4-47F5-A600-B7B011A3EE8F}"/>
    <cellStyle name="Normal 5 2 5 2 2 3" xfId="1171" xr:uid="{95D336D3-68EF-4BF5-9694-9D36046D5A46}"/>
    <cellStyle name="Normal 5 2 5 2 2 3 2" xfId="3167" xr:uid="{2CC8B4CF-F7DA-4BD6-AF69-0ECEAB7EDF89}"/>
    <cellStyle name="Normal 5 2 5 2 2 4" xfId="1913" xr:uid="{0B3EA8D6-339D-472D-92DC-5A191EBC2E4A}"/>
    <cellStyle name="Normal 5 2 5 2 2 4 2" xfId="3860" xr:uid="{9C6A760F-FCB0-4CD7-9B53-58D17D5AD98B}"/>
    <cellStyle name="Normal 5 2 5 2 2 5" xfId="2263" xr:uid="{D9129672-0C70-47E7-BB19-41767EC54D2B}"/>
    <cellStyle name="Normal 5 2 5 2 3" xfId="605" xr:uid="{B45B628F-EA0A-4D0E-9533-9A9EF0BF2C79}"/>
    <cellStyle name="Normal 5 2 5 2 3 2" xfId="1347" xr:uid="{114C3185-2201-4BAA-BC97-08632332BEA7}"/>
    <cellStyle name="Normal 5 2 5 2 3 2 2" xfId="3342" xr:uid="{E4544E02-1A3F-436A-A959-7DB395D3A8F3}"/>
    <cellStyle name="Normal 5 2 5 2 3 3" xfId="4035" xr:uid="{055AE694-4337-4D77-A9C1-7DF58527E673}"/>
    <cellStyle name="Normal 5 2 5 2 3 4" xfId="2438" xr:uid="{D3451428-CEC7-4FF3-A34F-D40AA71F03C6}"/>
    <cellStyle name="Normal 5 2 5 2 4" xfId="976" xr:uid="{72029D0E-A664-4315-8F9D-4E1BD99E7A32}"/>
    <cellStyle name="Normal 5 2 5 2 4 2" xfId="2810" xr:uid="{FB157728-0ED0-45A2-AA6C-C82AE88EBFB2}"/>
    <cellStyle name="Normal 5 2 5 2 5" xfId="1740" xr:uid="{930A51D8-DD4B-4774-867F-3F56E7052D02}"/>
    <cellStyle name="Normal 5 2 5 2 5 2" xfId="2995" xr:uid="{7392C6FD-BFA8-4525-ABA4-EAD8ADD93677}"/>
    <cellStyle name="Normal 5 2 5 2 6" xfId="3688" xr:uid="{CB11159D-9E41-41EF-9457-5F05DA112BE8}"/>
    <cellStyle name="Normal 5 2 5 2 7" xfId="2091" xr:uid="{68E68D5C-C49E-4549-A6E1-C46BF5107EBD}"/>
    <cellStyle name="Normal 5 2 5 3" xfId="376" xr:uid="{8AB97EE4-31BF-4915-A277-141F35D292F3}"/>
    <cellStyle name="Normal 5 2 5 3 2" xfId="754" xr:uid="{9E4B07BF-4EAF-43C9-BA08-2F1977D66AB6}"/>
    <cellStyle name="Normal 5 2 5 3 2 2" xfId="1496" xr:uid="{6C1043BE-68B8-4EB8-8417-E97309F05CD6}"/>
    <cellStyle name="Normal 5 2 5 3 2 2 2" xfId="3468" xr:uid="{5258AE62-9D61-4DFB-BF27-CE95ED5DBD0B}"/>
    <cellStyle name="Normal 5 2 5 3 2 3" xfId="4161" xr:uid="{D5F4CE1A-C18A-43D7-96F0-65CCB75E7FE4}"/>
    <cellStyle name="Normal 5 2 5 3 2 4" xfId="2565" xr:uid="{BCAFD44D-CEFB-4D24-90C7-DC5D14E9603A}"/>
    <cellStyle name="Normal 5 2 5 3 3" xfId="1125" xr:uid="{5FCD5B4E-D8FA-468C-AE81-85FCBC9894C0}"/>
    <cellStyle name="Normal 5 2 5 3 3 2" xfId="3121" xr:uid="{345BE9B5-C938-4E72-B059-1DEA3E0996BB}"/>
    <cellStyle name="Normal 5 2 5 3 4" xfId="1867" xr:uid="{0DE2B8DE-85B4-4066-8658-6B683B8E7DB5}"/>
    <cellStyle name="Normal 5 2 5 3 4 2" xfId="3814" xr:uid="{EC578A8E-E733-4B39-836A-8E5AF6C7D455}"/>
    <cellStyle name="Normal 5 2 5 3 5" xfId="2217" xr:uid="{BA8DBFDD-F362-4E59-BA63-D519C5F85802}"/>
    <cellStyle name="Normal 5 2 5 4" xfId="559" xr:uid="{50E49B17-771B-4CB1-8500-36204B765F4C}"/>
    <cellStyle name="Normal 5 2 5 4 2" xfId="1301" xr:uid="{67763001-BE38-46A9-A713-7135ED1C79D2}"/>
    <cellStyle name="Normal 5 2 5 4 2 2" xfId="3296" xr:uid="{EB033C40-B1DE-4168-82BC-F68BFC5027FB}"/>
    <cellStyle name="Normal 5 2 5 4 3" xfId="3989" xr:uid="{9F254664-F1A0-420C-ABEE-DCA43D8D1625}"/>
    <cellStyle name="Normal 5 2 5 4 4" xfId="2392" xr:uid="{162665D0-1F82-4B0A-9A10-02995FE3CFA6}"/>
    <cellStyle name="Normal 5 2 5 5" xfId="930" xr:uid="{DD73D837-2610-4848-9F42-DB0461DCE9F5}"/>
    <cellStyle name="Normal 5 2 5 5 2" xfId="2764" xr:uid="{E5B8118C-4734-4611-9D26-97C166790BB6}"/>
    <cellStyle name="Normal 5 2 5 6" xfId="1694" xr:uid="{D7D39895-A1EE-4102-85D7-ECAED1B3B60E}"/>
    <cellStyle name="Normal 5 2 5 6 2" xfId="2949" xr:uid="{D921ECB2-E8B7-44A3-91C7-2BF65CF52F0F}"/>
    <cellStyle name="Normal 5 2 5 7" xfId="3642" xr:uid="{49EFFC65-3A87-4636-926D-589799EE1088}"/>
    <cellStyle name="Normal 5 2 5 8" xfId="2045" xr:uid="{B3354003-E6BE-45B9-8710-D4D29C13CEEC}"/>
    <cellStyle name="Normal 5 2 6" xfId="136" xr:uid="{DA58D60F-DF8B-43E6-9E8C-7B808EB05486}"/>
    <cellStyle name="Normal 5 2 6 2" xfId="182" xr:uid="{BBEAD73C-407E-4A13-BB33-C40133CF2667}"/>
    <cellStyle name="Normal 5 2 6 2 2" xfId="426" xr:uid="{59FFF554-8762-481F-9045-348D4B92384C}"/>
    <cellStyle name="Normal 5 2 6 2 2 2" xfId="804" xr:uid="{680637B7-B5BC-4AD7-BB06-E2BB3C8408C4}"/>
    <cellStyle name="Normal 5 2 6 2 2 2 2" xfId="1546" xr:uid="{4A0FF44B-3E36-4BDE-9048-EB39F127ACB6}"/>
    <cellStyle name="Normal 5 2 6 2 2 2 2 2" xfId="3518" xr:uid="{844E382C-4AED-4446-A5BD-FE734B6B954D}"/>
    <cellStyle name="Normal 5 2 6 2 2 2 3" xfId="4211" xr:uid="{EBFBE4FA-EE3E-4CCB-A8EF-3BB8FC640CF8}"/>
    <cellStyle name="Normal 5 2 6 2 2 2 4" xfId="2615" xr:uid="{41C9CE81-889E-424F-862D-EE57A7948566}"/>
    <cellStyle name="Normal 5 2 6 2 2 3" xfId="1175" xr:uid="{0A1BB59F-644B-412C-A6BF-CC724404253B}"/>
    <cellStyle name="Normal 5 2 6 2 2 3 2" xfId="3171" xr:uid="{BE4F0958-C69C-472A-ACB5-5662BBFA66A4}"/>
    <cellStyle name="Normal 5 2 6 2 2 4" xfId="1917" xr:uid="{3CF2C244-B0D9-44DB-A365-3C1AACF6DBDA}"/>
    <cellStyle name="Normal 5 2 6 2 2 4 2" xfId="3864" xr:uid="{57EC1379-2ACF-499D-8A8B-F8DAA91662B8}"/>
    <cellStyle name="Normal 5 2 6 2 2 5" xfId="2267" xr:uid="{00718649-EF5F-4E8A-BDD6-63BC16CD03BD}"/>
    <cellStyle name="Normal 5 2 6 2 3" xfId="609" xr:uid="{AC564DF8-E44B-4CF7-BE44-884943B90C0F}"/>
    <cellStyle name="Normal 5 2 6 2 3 2" xfId="1351" xr:uid="{C27C891D-3C26-4406-8A92-43D620AD9D6B}"/>
    <cellStyle name="Normal 5 2 6 2 3 2 2" xfId="3346" xr:uid="{D2FDB340-5C10-409D-9DB5-7E37E9D75691}"/>
    <cellStyle name="Normal 5 2 6 2 3 3" xfId="4039" xr:uid="{15D18719-8887-4464-86FD-130CE4C9273F}"/>
    <cellStyle name="Normal 5 2 6 2 3 4" xfId="2442" xr:uid="{A1999744-FED8-4C15-B0EB-ECF44034F189}"/>
    <cellStyle name="Normal 5 2 6 2 4" xfId="980" xr:uid="{AF3BF60F-32B7-4383-B3BC-DEDADE998D30}"/>
    <cellStyle name="Normal 5 2 6 2 4 2" xfId="2814" xr:uid="{389D2D69-93F0-4181-8536-863472DD5245}"/>
    <cellStyle name="Normal 5 2 6 2 5" xfId="1744" xr:uid="{84D396E2-9656-452D-9472-5DB4A34700F5}"/>
    <cellStyle name="Normal 5 2 6 2 5 2" xfId="2999" xr:uid="{7824786C-D23B-4B4F-9454-1D1911B25D59}"/>
    <cellStyle name="Normal 5 2 6 2 6" xfId="3692" xr:uid="{1FEF0713-C5DC-4BE6-9974-AA08D49284E4}"/>
    <cellStyle name="Normal 5 2 6 2 7" xfId="2095" xr:uid="{BDC36231-ED3D-4654-BE2C-35C8FDE2AE57}"/>
    <cellStyle name="Normal 5 2 6 3" xfId="380" xr:uid="{A67B0426-E95D-4A08-A061-6CD038F6BC72}"/>
    <cellStyle name="Normal 5 2 6 3 2" xfId="758" xr:uid="{2C6514B0-0E1F-4177-94BE-182DDC6FE70A}"/>
    <cellStyle name="Normal 5 2 6 3 2 2" xfId="1500" xr:uid="{2C29A211-1C9C-4BA1-A813-84750372D2EC}"/>
    <cellStyle name="Normal 5 2 6 3 2 2 2" xfId="3472" xr:uid="{DB0D6906-AB9F-48B0-B283-9BC8DBED3CFE}"/>
    <cellStyle name="Normal 5 2 6 3 2 3" xfId="4165" xr:uid="{7637BF22-851B-464D-BB57-7736E755F702}"/>
    <cellStyle name="Normal 5 2 6 3 2 4" xfId="2569" xr:uid="{E6CC85BC-6323-47CC-BA9D-656C83048E2B}"/>
    <cellStyle name="Normal 5 2 6 3 3" xfId="1129" xr:uid="{FC9DC9D3-5C4A-4000-A89A-54CAACDE03DC}"/>
    <cellStyle name="Normal 5 2 6 3 3 2" xfId="3125" xr:uid="{59FE9E99-3F48-45F7-B793-0F23564DD904}"/>
    <cellStyle name="Normal 5 2 6 3 4" xfId="1871" xr:uid="{C3D3760D-895B-4ACE-8365-6BB2B569B1D1}"/>
    <cellStyle name="Normal 5 2 6 3 4 2" xfId="3818" xr:uid="{89CDFE2C-F0A2-4D18-81BE-A676D5010CC6}"/>
    <cellStyle name="Normal 5 2 6 3 5" xfId="2221" xr:uid="{33940049-22B5-4458-A9AF-A98CF1C17430}"/>
    <cellStyle name="Normal 5 2 6 4" xfId="563" xr:uid="{0EDA162E-5631-4088-A43B-DB7CBCD9FEE3}"/>
    <cellStyle name="Normal 5 2 6 4 2" xfId="1305" xr:uid="{B578C4CD-9E0A-4C83-90F1-2163197D91FC}"/>
    <cellStyle name="Normal 5 2 6 4 2 2" xfId="3300" xr:uid="{2F5FC4DB-306D-484C-ACA5-3661B0F1D500}"/>
    <cellStyle name="Normal 5 2 6 4 3" xfId="3993" xr:uid="{DABBD6CE-2745-4D87-A4FB-77F233520A00}"/>
    <cellStyle name="Normal 5 2 6 4 4" xfId="2396" xr:uid="{2E286058-8150-4A75-AB4D-B35F4A6D9183}"/>
    <cellStyle name="Normal 5 2 6 5" xfId="934" xr:uid="{1C16D562-A1B0-48A8-83E2-B8D1E1BA1515}"/>
    <cellStyle name="Normal 5 2 6 5 2" xfId="2768" xr:uid="{D2E407C5-8DAB-4775-AF2E-9B0F43DA38AC}"/>
    <cellStyle name="Normal 5 2 6 6" xfId="1698" xr:uid="{A4E21F2A-DF74-453E-A109-5FCCDE84D154}"/>
    <cellStyle name="Normal 5 2 6 6 2" xfId="2953" xr:uid="{7F5E785F-CC72-4763-80C4-AE4186A5DF7E}"/>
    <cellStyle name="Normal 5 2 6 7" xfId="3646" xr:uid="{84FFFEB7-6D72-45DA-B4F2-4014CAE0EE60}"/>
    <cellStyle name="Normal 5 2 6 8" xfId="2049" xr:uid="{F0ECDA7B-05A2-4504-9F7C-C36E79497276}"/>
    <cellStyle name="Normal 5 2 7" xfId="144" xr:uid="{5061BC3A-BA7F-4E49-81CF-23A8B73F8D27}"/>
    <cellStyle name="Normal 5 2 7 2" xfId="388" xr:uid="{0CF56B73-265E-4864-B0CD-20A7A16B8883}"/>
    <cellStyle name="Normal 5 2 7 2 2" xfId="766" xr:uid="{1D043291-2EA1-4898-A7E0-FC16D5563C66}"/>
    <cellStyle name="Normal 5 2 7 2 2 2" xfId="1508" xr:uid="{A621E7B2-9D64-4339-A887-567038B1E842}"/>
    <cellStyle name="Normal 5 2 7 2 2 2 2" xfId="3480" xr:uid="{7608283C-95AD-477B-A893-42A27ADEBF47}"/>
    <cellStyle name="Normal 5 2 7 2 2 3" xfId="4173" xr:uid="{A2A64E66-495F-45E3-AFFA-A4309A9D6D61}"/>
    <cellStyle name="Normal 5 2 7 2 2 4" xfId="2577" xr:uid="{CAA5123A-46A7-429D-AC20-C9E6E3F03155}"/>
    <cellStyle name="Normal 5 2 7 2 3" xfId="1137" xr:uid="{53E1C9ED-8A5D-4172-8DD9-D7247ACD979C}"/>
    <cellStyle name="Normal 5 2 7 2 3 2" xfId="3133" xr:uid="{0765AC79-D039-4DCF-8A0F-514CDA55D382}"/>
    <cellStyle name="Normal 5 2 7 2 4" xfId="1879" xr:uid="{CEBFED77-9E8E-4334-8BEB-FC7BCB6209F6}"/>
    <cellStyle name="Normal 5 2 7 2 4 2" xfId="3826" xr:uid="{1012357C-3EF1-4B14-B539-30BE23481522}"/>
    <cellStyle name="Normal 5 2 7 2 5" xfId="2229" xr:uid="{485E61CE-86B0-4413-8203-D0D82B6EB3D2}"/>
    <cellStyle name="Normal 5 2 7 3" xfId="571" xr:uid="{D01213E6-7AF4-4843-B758-F6775C3171C2}"/>
    <cellStyle name="Normal 5 2 7 3 2" xfId="1313" xr:uid="{D4686203-73C8-4316-A329-7F9B85C4CE9F}"/>
    <cellStyle name="Normal 5 2 7 3 2 2" xfId="3308" xr:uid="{F9A9CD1D-1837-45E0-9301-4CEF7EB17063}"/>
    <cellStyle name="Normal 5 2 7 3 3" xfId="4001" xr:uid="{6BBAA120-5C29-4DF2-81FD-C5F376DB1ED3}"/>
    <cellStyle name="Normal 5 2 7 3 4" xfId="2404" xr:uid="{5714BFA6-4781-403B-B722-EC31A7B72DBA}"/>
    <cellStyle name="Normal 5 2 7 4" xfId="942" xr:uid="{612B351C-11DD-4BBD-AC9F-CA8A9CFEDC21}"/>
    <cellStyle name="Normal 5 2 7 4 2" xfId="2776" xr:uid="{C3597E7A-DD0E-40D7-89A3-0C1B0577408F}"/>
    <cellStyle name="Normal 5 2 7 5" xfId="1706" xr:uid="{9992CDDE-2CD2-4D6C-9712-F8DB8D53D648}"/>
    <cellStyle name="Normal 5 2 7 5 2" xfId="2961" xr:uid="{979112E4-9A2E-4793-A28F-27A513C3BEB1}"/>
    <cellStyle name="Normal 5 2 7 6" xfId="3654" xr:uid="{0A23E576-E0E3-46F3-B010-74376F5106FC}"/>
    <cellStyle name="Normal 5 2 7 7" xfId="2057" xr:uid="{FAEDBE07-08B3-447B-B7D2-E3A717629208}"/>
    <cellStyle name="Normal 5 2 8" xfId="326" xr:uid="{ABD3A5A1-6533-4425-9BC3-F9C1D6589DC3}"/>
    <cellStyle name="Normal 5 2 8 2" xfId="707" xr:uid="{0C44E2A7-3FF5-4CE8-96C2-4560D77744D3}"/>
    <cellStyle name="Normal 5 2 8 2 2" xfId="1449" xr:uid="{115749D1-3397-41C0-BA6B-890720694696}"/>
    <cellStyle name="Normal 5 2 8 2 2 2" xfId="3434" xr:uid="{A522B748-0617-4506-A4AA-49083640359A}"/>
    <cellStyle name="Normal 5 2 8 2 3" xfId="4127" xr:uid="{EA61B6BD-C64A-45AF-89D6-40D1DBBD1657}"/>
    <cellStyle name="Normal 5 2 8 2 4" xfId="2530" xr:uid="{6C04370D-65A2-4D05-A4AB-F1A09A88E757}"/>
    <cellStyle name="Normal 5 2 8 3" xfId="1078" xr:uid="{F36EF28A-8768-44EA-B417-FB86B14CE04B}"/>
    <cellStyle name="Normal 5 2 8 3 2" xfId="3087" xr:uid="{488A17B5-1D23-431D-A2C0-D0E9A4DB542F}"/>
    <cellStyle name="Normal 5 2 8 4" xfId="1833" xr:uid="{59E958B8-3022-4994-9BC8-43B82DD7D38C}"/>
    <cellStyle name="Normal 5 2 8 4 2" xfId="3780" xr:uid="{AC603FBC-3426-4D03-82E1-31D6FCC42D37}"/>
    <cellStyle name="Normal 5 2 8 5" xfId="2183" xr:uid="{F5711177-ABF4-4855-8E1C-7DC33509EC66}"/>
    <cellStyle name="Normal 5 2 9" xfId="525" xr:uid="{0FBE9D10-1EA0-452C-AD7C-0C87CF8D08FA}"/>
    <cellStyle name="Normal 5 2 9 2" xfId="1267" xr:uid="{6D92ED4F-21F2-4BF3-9CF3-EB9D90A6AA98}"/>
    <cellStyle name="Normal 5 2 9 2 2" xfId="3262" xr:uid="{DC6A8321-D2DF-4C51-99F4-DCA9FD4C8464}"/>
    <cellStyle name="Normal 5 2 9 3" xfId="3955" xr:uid="{7DF7D357-B166-4A5D-8724-761E77661701}"/>
    <cellStyle name="Normal 5 2 9 4" xfId="2358" xr:uid="{F6662A96-637F-47CE-B85C-F438E2DF11FA}"/>
    <cellStyle name="Normal 5 2_Balanse - eiendeler" xfId="119" xr:uid="{3E3AADA0-EA67-4918-A1B6-FF933B4965BB}"/>
    <cellStyle name="Normal 5 3" xfId="35" xr:uid="{64503DFE-058F-49D1-B07B-F9429A21A085}"/>
    <cellStyle name="Normal 5 3 2" xfId="120" xr:uid="{62443D4E-1CF6-46D3-8F8F-CF0F62C05EE7}"/>
    <cellStyle name="Normal 5 3 2 2" xfId="172" xr:uid="{37C447E0-4462-4FEF-ABEC-F90D1A8C2336}"/>
    <cellStyle name="Normal 5 3 2 2 2" xfId="416" xr:uid="{16FCFB9F-229C-4E52-879E-E963BC45B5E9}"/>
    <cellStyle name="Normal 5 3 2 2 2 2" xfId="794" xr:uid="{775E72E1-1DD6-4468-877A-95F65B0493DA}"/>
    <cellStyle name="Normal 5 3 2 2 2 2 2" xfId="1536" xr:uid="{9CBA3D7D-D023-403D-B572-2169FDB5F02C}"/>
    <cellStyle name="Normal 5 3 2 2 2 2 2 2" xfId="3508" xr:uid="{0AB6FAAE-A423-48C0-A804-00580B70AA3E}"/>
    <cellStyle name="Normal 5 3 2 2 2 2 3" xfId="4201" xr:uid="{4550A1F6-D6B7-456F-80E1-45DFA38CF87B}"/>
    <cellStyle name="Normal 5 3 2 2 2 2 4" xfId="2605" xr:uid="{5176A6EE-5EF0-45D1-84AF-E17D51597E71}"/>
    <cellStyle name="Normal 5 3 2 2 2 3" xfId="1165" xr:uid="{D11BCBE2-D893-4C1C-A467-144BAE92DD4E}"/>
    <cellStyle name="Normal 5 3 2 2 2 3 2" xfId="3161" xr:uid="{62B69E29-0A19-40ED-85D0-FF440CAF0732}"/>
    <cellStyle name="Normal 5 3 2 2 2 4" xfId="1907" xr:uid="{97C2E7C7-BFF5-4052-8497-00F94CCE8775}"/>
    <cellStyle name="Normal 5 3 2 2 2 4 2" xfId="3854" xr:uid="{258BC87D-0164-4109-BBFE-9BBB80F6010D}"/>
    <cellStyle name="Normal 5 3 2 2 2 5" xfId="2257" xr:uid="{4473E2BB-D566-423E-B304-8B04667FAB42}"/>
    <cellStyle name="Normal 5 3 2 2 3" xfId="599" xr:uid="{9FB283E1-A926-4850-A0DA-32E6226814C5}"/>
    <cellStyle name="Normal 5 3 2 2 3 2" xfId="1341" xr:uid="{7E5BC40B-7395-4E7E-9A30-965ED162366B}"/>
    <cellStyle name="Normal 5 3 2 2 3 2 2" xfId="3336" xr:uid="{1D7B46D4-E7BE-4057-BAB1-8828AE501A2F}"/>
    <cellStyle name="Normal 5 3 2 2 3 3" xfId="4029" xr:uid="{EE13AA7D-3DD7-483F-941C-7F5FA912C668}"/>
    <cellStyle name="Normal 5 3 2 2 3 4" xfId="2432" xr:uid="{76CB05B3-E557-40B3-A37B-C4BFD103F2A1}"/>
    <cellStyle name="Normal 5 3 2 2 4" xfId="970" xr:uid="{9FB28302-4C72-4AC3-96BD-C30A8A034F34}"/>
    <cellStyle name="Normal 5 3 2 2 4 2" xfId="2804" xr:uid="{8D62555E-0229-4D27-BFC4-57BBB02B3041}"/>
    <cellStyle name="Normal 5 3 2 2 5" xfId="1734" xr:uid="{AB5E673C-E284-4587-8B1C-237EFCE88211}"/>
    <cellStyle name="Normal 5 3 2 2 5 2" xfId="2989" xr:uid="{4E1E4375-4600-4379-8D9F-9029285D3E76}"/>
    <cellStyle name="Normal 5 3 2 2 6" xfId="3682" xr:uid="{84613372-577E-4E95-AEEE-A39FCB6D5CD0}"/>
    <cellStyle name="Normal 5 3 2 2 7" xfId="2085" xr:uid="{ECBDCA96-4ABB-46F6-9647-9681FB0EEE07}"/>
    <cellStyle name="Normal 5 3 2 3" xfId="369" xr:uid="{23EBD468-2EE7-4463-A282-E61B51610B27}"/>
    <cellStyle name="Normal 5 3 2 3 2" xfId="747" xr:uid="{1D2AA9C8-4C20-4097-959F-E23665CBFE78}"/>
    <cellStyle name="Normal 5 3 2 3 2 2" xfId="1489" xr:uid="{05CE76D2-D7A3-467D-B874-87E839D6347D}"/>
    <cellStyle name="Normal 5 3 2 3 2 2 2" xfId="3462" xr:uid="{AF12AECC-CBA0-4DAA-B0A9-27E67A0E0D4E}"/>
    <cellStyle name="Normal 5 3 2 3 2 3" xfId="4155" xr:uid="{396A00B5-7B16-46C2-AF51-5A0E6F58BB65}"/>
    <cellStyle name="Normal 5 3 2 3 2 4" xfId="2559" xr:uid="{C973D121-C30E-4F11-B10E-2A39EA85B9FC}"/>
    <cellStyle name="Normal 5 3 2 3 3" xfId="1118" xr:uid="{371664B2-767F-4730-A078-E2148A210B73}"/>
    <cellStyle name="Normal 5 3 2 3 3 2" xfId="3115" xr:uid="{E19FD91C-F5C4-4A9F-A56B-E78144F7EBDC}"/>
    <cellStyle name="Normal 5 3 2 3 4" xfId="1861" xr:uid="{234C41BC-4864-4AC0-839B-1B88A2BB23DB}"/>
    <cellStyle name="Normal 5 3 2 3 4 2" xfId="3808" xr:uid="{C0926A67-8A0A-4D52-A417-7746942E531A}"/>
    <cellStyle name="Normal 5 3 2 3 5" xfId="2211" xr:uid="{4390A779-41F5-40A1-B60A-5F8681E383BD}"/>
    <cellStyle name="Normal 5 3 2 4" xfId="553" xr:uid="{BD2897B0-4566-4FD3-A0F4-F81AE228E12C}"/>
    <cellStyle name="Normal 5 3 2 4 2" xfId="1295" xr:uid="{944DE04B-6234-4B1F-8803-B4763685B369}"/>
    <cellStyle name="Normal 5 3 2 4 2 2" xfId="3290" xr:uid="{5846177F-12BB-47B5-ACD2-E2AE9990D3D0}"/>
    <cellStyle name="Normal 5 3 2 4 3" xfId="3983" xr:uid="{45989116-53E7-4A6E-9DA7-5B060F0C7E03}"/>
    <cellStyle name="Normal 5 3 2 4 4" xfId="2386" xr:uid="{EEB7B71A-4300-4771-ACDD-72D7063AE3D9}"/>
    <cellStyle name="Normal 5 3 2 5" xfId="924" xr:uid="{FDEE1E9B-8BFE-4E4E-952E-7975D67BD7E3}"/>
    <cellStyle name="Normal 5 3 2 5 2" xfId="2757" xr:uid="{D8A9CB16-8AB6-49B7-81E0-B944C91F7586}"/>
    <cellStyle name="Normal 5 3 2 6" xfId="1687" xr:uid="{9014C75B-4CFD-4013-9747-2A3DD8CA947A}"/>
    <cellStyle name="Normal 5 3 2 6 2" xfId="2943" xr:uid="{93BD0556-A67F-4D88-8F96-05272D6FFB96}"/>
    <cellStyle name="Normal 5 3 2 7" xfId="3636" xr:uid="{0B346CCF-1952-4FAB-BE33-CD5EBB9FFB7C}"/>
    <cellStyle name="Normal 5 3 2 8" xfId="2039" xr:uid="{535C47D9-D953-4EA5-A77D-312C996F0A87}"/>
    <cellStyle name="Normal 5 3 3" xfId="143" xr:uid="{D35247D0-B625-4D59-B289-F4896CC1C36B}"/>
    <cellStyle name="Normal 5 3 3 2" xfId="387" xr:uid="{74830E54-0819-48E2-9482-C724527385AB}"/>
    <cellStyle name="Normal 5 3 3 2 2" xfId="765" xr:uid="{827AE9B8-2CBD-4365-91B9-F47A522AC1DD}"/>
    <cellStyle name="Normal 5 3 3 2 2 2" xfId="1507" xr:uid="{1445AC10-98B0-4E0E-9421-02191E6F220E}"/>
    <cellStyle name="Normal 5 3 3 2 2 2 2" xfId="3479" xr:uid="{0DCE4593-7FDC-41F4-95B1-720F789CCA6E}"/>
    <cellStyle name="Normal 5 3 3 2 2 3" xfId="4172" xr:uid="{A90FD640-90D8-41F6-9B74-832458B3033C}"/>
    <cellStyle name="Normal 5 3 3 2 2 4" xfId="2576" xr:uid="{9AB6CCFC-CD44-48DF-B384-4BD0E85E8BA3}"/>
    <cellStyle name="Normal 5 3 3 2 3" xfId="1136" xr:uid="{CE2CFD80-7939-4B1B-B83C-16274F8D0F68}"/>
    <cellStyle name="Normal 5 3 3 2 3 2" xfId="3132" xr:uid="{0785B977-1069-409C-8B51-C5DE749CACE3}"/>
    <cellStyle name="Normal 5 3 3 2 4" xfId="1878" xr:uid="{C8E42852-529E-4C11-8018-027341B3385A}"/>
    <cellStyle name="Normal 5 3 3 2 4 2" xfId="3825" xr:uid="{B8BE80DE-F957-4ED7-8AE8-8D4803D5F394}"/>
    <cellStyle name="Normal 5 3 3 2 5" xfId="2228" xr:uid="{EE7701A0-0529-4126-AEA6-EE2B83FD3992}"/>
    <cellStyle name="Normal 5 3 3 3" xfId="570" xr:uid="{F8D94B88-C424-48DF-811D-7DB05FC803AB}"/>
    <cellStyle name="Normal 5 3 3 3 2" xfId="1312" xr:uid="{D0841820-B905-4C54-BDEA-64A227F3F941}"/>
    <cellStyle name="Normal 5 3 3 3 2 2" xfId="3307" xr:uid="{162A5002-7FA5-4BE8-8188-74093288F507}"/>
    <cellStyle name="Normal 5 3 3 3 3" xfId="4000" xr:uid="{EB892F1B-29D9-412A-A84A-288193C30F8C}"/>
    <cellStyle name="Normal 5 3 3 3 4" xfId="2403" xr:uid="{75CE531F-E905-4FCF-9937-82A0218DB463}"/>
    <cellStyle name="Normal 5 3 3 4" xfId="941" xr:uid="{B84AC4A7-71DC-44D4-9F6F-6C2F2CD39694}"/>
    <cellStyle name="Normal 5 3 3 4 2" xfId="2775" xr:uid="{E8A60B84-FD24-493D-A38E-67010EF33511}"/>
    <cellStyle name="Normal 5 3 3 5" xfId="1705" xr:uid="{9B3C7825-D0F7-423D-87D8-0497D12869D5}"/>
    <cellStyle name="Normal 5 3 3 5 2" xfId="2960" xr:uid="{4172B205-3065-4E1C-8E1C-3A2277AF33BE}"/>
    <cellStyle name="Normal 5 3 3 6" xfId="3653" xr:uid="{B3DD19F0-C6EC-43B9-9011-B9296509A333}"/>
    <cellStyle name="Normal 5 3 3 7" xfId="2056" xr:uid="{805E656E-3DEB-475A-A739-DAD4221F17E8}"/>
    <cellStyle name="Normal 5 3 4" xfId="325" xr:uid="{79CDC1FF-F2A4-41D4-874A-76EDFD5873C0}"/>
    <cellStyle name="Normal 5 3 4 2" xfId="706" xr:uid="{2F922A04-7AB3-44D4-9EED-36EF29A2D22B}"/>
    <cellStyle name="Normal 5 3 4 2 2" xfId="1448" xr:uid="{2BAACEAB-C830-4D49-AA25-93EEC9913F49}"/>
    <cellStyle name="Normal 5 3 4 2 2 2" xfId="3433" xr:uid="{3860B71A-8525-4E8F-926D-AD8A2E5071C7}"/>
    <cellStyle name="Normal 5 3 4 2 3" xfId="4126" xr:uid="{383C98ED-85B5-4592-9C08-CCF9313D3B9F}"/>
    <cellStyle name="Normal 5 3 4 2 4" xfId="2529" xr:uid="{442ED6D8-5628-4931-B246-AE95887B4FFE}"/>
    <cellStyle name="Normal 5 3 4 3" xfId="1077" xr:uid="{1E2A6E73-2BF3-4453-8514-A8E09029C09E}"/>
    <cellStyle name="Normal 5 3 4 3 2" xfId="3086" xr:uid="{7E512B5A-39DC-4E3F-B4F1-3751E9ECD4BF}"/>
    <cellStyle name="Normal 5 3 4 4" xfId="1832" xr:uid="{91D96C7D-0DF0-4BB8-8BBC-83050E5636E0}"/>
    <cellStyle name="Normal 5 3 4 4 2" xfId="3779" xr:uid="{C05DFEF2-5F74-49A9-8DA7-8794CCAF63EF}"/>
    <cellStyle name="Normal 5 3 4 5" xfId="2182" xr:uid="{03A0E79C-8637-4278-A184-7F5168039E76}"/>
    <cellStyle name="Normal 5 3 5" xfId="524" xr:uid="{9B7A3C1C-FF1E-4A4A-A4B4-AFDD6A825DD1}"/>
    <cellStyle name="Normal 5 3 5 2" xfId="1266" xr:uid="{95F70931-2AA0-44B6-AE0C-963101E8AA55}"/>
    <cellStyle name="Normal 5 3 5 2 2" xfId="3261" xr:uid="{91FE2DC3-78C3-4E20-9DF2-2011C9DB2891}"/>
    <cellStyle name="Normal 5 3 5 3" xfId="3954" xr:uid="{D789E0E1-FF42-48AB-8E9A-7DDED2B1386B}"/>
    <cellStyle name="Normal 5 3 5 4" xfId="2357" xr:uid="{8BF4FC07-3557-448A-8A21-F59DC7BDE918}"/>
    <cellStyle name="Normal 5 3 6" xfId="895" xr:uid="{740CBF62-546C-48A7-BBD4-F0FCCD748493}"/>
    <cellStyle name="Normal 5 3 6 2" xfId="2714" xr:uid="{258B2410-2543-470C-89D0-5D574C7AC790}"/>
    <cellStyle name="Normal 5 3 7" xfId="1646" xr:uid="{A7D77130-0CB9-48CC-BCC6-6DD314E6DA58}"/>
    <cellStyle name="Normal 5 3 7 2" xfId="2914" xr:uid="{3363F557-8433-4485-838A-9BE4EEC02408}"/>
    <cellStyle name="Normal 5 3 8" xfId="3607" xr:uid="{C3815609-4673-466C-8AFA-4C4D38BB132A}"/>
    <cellStyle name="Normal 5 3 9" xfId="2010" xr:uid="{E66F96A0-7A66-49D9-B4A4-0FDB89FB82FB}"/>
    <cellStyle name="Normal 5 4" xfId="39" xr:uid="{B0EEEDE7-BCDA-4609-99C7-F0EC492AFE5E}"/>
    <cellStyle name="Normal 5 4 2" xfId="46" xr:uid="{9639A881-EF09-4F87-9B8C-89AC3B673CF2}"/>
    <cellStyle name="Normal 5 4 2 2" xfId="154" xr:uid="{3FB94AFB-9DC5-4AD7-A65A-494E2CCE3F22}"/>
    <cellStyle name="Normal 5 4 2 2 2" xfId="398" xr:uid="{F1B4EF89-31BE-4830-BE3C-7A1597924CA2}"/>
    <cellStyle name="Normal 5 4 2 2 2 2" xfId="776" xr:uid="{E75B5EFD-0D70-4908-9120-A24AD52A4DA2}"/>
    <cellStyle name="Normal 5 4 2 2 2 2 2" xfId="1518" xr:uid="{C9887546-46A4-432F-8B9D-077FF9AD6517}"/>
    <cellStyle name="Normal 5 4 2 2 2 2 2 2" xfId="3490" xr:uid="{3605323B-754B-408B-8600-04085BB399BB}"/>
    <cellStyle name="Normal 5 4 2 2 2 2 3" xfId="4183" xr:uid="{153EF14B-7542-4FF7-8A73-51FF947F4B6F}"/>
    <cellStyle name="Normal 5 4 2 2 2 2 4" xfId="2587" xr:uid="{121E44CE-1C63-4298-AF37-06B8139AB8D3}"/>
    <cellStyle name="Normal 5 4 2 2 2 3" xfId="1147" xr:uid="{5C451B25-86B0-4FF2-A3D2-C318BA991CC8}"/>
    <cellStyle name="Normal 5 4 2 2 2 3 2" xfId="3143" xr:uid="{BDB65660-34EE-41C6-A3A2-BADD1989AC85}"/>
    <cellStyle name="Normal 5 4 2 2 2 4" xfId="1889" xr:uid="{C0603207-E10C-44EF-AFB2-E6FF84AAD3B1}"/>
    <cellStyle name="Normal 5 4 2 2 2 4 2" xfId="3836" xr:uid="{FCF9589F-1A11-487E-BBF3-B01014470BE9}"/>
    <cellStyle name="Normal 5 4 2 2 2 5" xfId="2239" xr:uid="{3A51E046-D027-4303-BF3C-2260BC3EDC0A}"/>
    <cellStyle name="Normal 5 4 2 2 3" xfId="581" xr:uid="{84990176-DDD7-4C69-88E9-F0C43F5D69C8}"/>
    <cellStyle name="Normal 5 4 2 2 3 2" xfId="1323" xr:uid="{5EE5AFB5-5CB5-43BD-8B58-E1BE4D03EDF7}"/>
    <cellStyle name="Normal 5 4 2 2 3 2 2" xfId="3318" xr:uid="{68562646-00F9-4B17-AEB8-0EC5C71B37EB}"/>
    <cellStyle name="Normal 5 4 2 2 3 3" xfId="4011" xr:uid="{EC57223B-32CB-48AA-AFA2-2929A9BF83A1}"/>
    <cellStyle name="Normal 5 4 2 2 3 4" xfId="2414" xr:uid="{AB0B146C-9ECF-4503-9530-5FB7C7F4673C}"/>
    <cellStyle name="Normal 5 4 2 2 4" xfId="952" xr:uid="{50412199-1015-4D6E-B2E5-909821AD897D}"/>
    <cellStyle name="Normal 5 4 2 2 4 2" xfId="2786" xr:uid="{95E376E3-316C-4CE9-87CD-D7E0DCC5D995}"/>
    <cellStyle name="Normal 5 4 2 2 5" xfId="1716" xr:uid="{A2520DDB-E7D9-4F7A-97E3-2C87F4213EA1}"/>
    <cellStyle name="Normal 5 4 2 2 5 2" xfId="2971" xr:uid="{EEEA0D6C-232E-4578-9DDB-F530D72B2BC7}"/>
    <cellStyle name="Normal 5 4 2 2 6" xfId="3664" xr:uid="{97A965A9-BB9A-40DA-A657-C887D3F8FA8B}"/>
    <cellStyle name="Normal 5 4 2 2 7" xfId="2067" xr:uid="{1BEA222D-E74A-4254-BC74-93D7CBA839D0}"/>
    <cellStyle name="Normal 5 4 2 3" xfId="336" xr:uid="{3FBC37B5-032F-4DBA-9716-AB187782A639}"/>
    <cellStyle name="Normal 5 4 2 3 2" xfId="717" xr:uid="{9E45CBC6-1F0A-40AD-AAF1-A0A5C5AE0F03}"/>
    <cellStyle name="Normal 5 4 2 3 2 2" xfId="1459" xr:uid="{B4714AB1-7EC0-4584-8855-F5BFD5468658}"/>
    <cellStyle name="Normal 5 4 2 3 2 2 2" xfId="3444" xr:uid="{0AA7A4B7-7CC5-4E89-B487-F84F6790813B}"/>
    <cellStyle name="Normal 5 4 2 3 2 3" xfId="4137" xr:uid="{E1191335-849F-43A5-A70A-7582C0E39C77}"/>
    <cellStyle name="Normal 5 4 2 3 2 4" xfId="2540" xr:uid="{A35DC916-20F3-4245-A496-8D874FFA77A4}"/>
    <cellStyle name="Normal 5 4 2 3 3" xfId="1088" xr:uid="{102FA872-4400-4E6E-BDA0-69011B6A32FB}"/>
    <cellStyle name="Normal 5 4 2 3 3 2" xfId="3097" xr:uid="{4B4E5278-A93A-41BE-A305-9E92FB9CCE98}"/>
    <cellStyle name="Normal 5 4 2 3 4" xfId="1843" xr:uid="{254DC230-F1F6-4037-BCCE-23337E255700}"/>
    <cellStyle name="Normal 5 4 2 3 4 2" xfId="3790" xr:uid="{25795623-8C62-49FC-8250-84A75C05FC95}"/>
    <cellStyle name="Normal 5 4 2 3 5" xfId="2193" xr:uid="{E1E969DC-ADAF-4912-9902-44C7CD171801}"/>
    <cellStyle name="Normal 5 4 2 4" xfId="535" xr:uid="{AB3E9420-2658-4719-B6FB-64B7E18C73F7}"/>
    <cellStyle name="Normal 5 4 2 4 2" xfId="1277" xr:uid="{4C23F293-02DF-47BB-8702-BC7FDE6E458A}"/>
    <cellStyle name="Normal 5 4 2 4 2 2" xfId="3272" xr:uid="{63C703B3-4490-404A-9487-B61A84B0E6D4}"/>
    <cellStyle name="Normal 5 4 2 4 3" xfId="3965" xr:uid="{08307554-AF1D-4C55-A6D9-AAC370969745}"/>
    <cellStyle name="Normal 5 4 2 4 4" xfId="2368" xr:uid="{016320A7-149F-4267-B3C1-12BB0BCABEC5}"/>
    <cellStyle name="Normal 5 4 2 5" xfId="906" xr:uid="{6A4A1568-0CC1-4B32-890E-5578868BA44D}"/>
    <cellStyle name="Normal 5 4 2 5 2" xfId="2725" xr:uid="{45F315A8-4617-4CDE-80E0-EECC01C84702}"/>
    <cellStyle name="Normal 5 4 2 6" xfId="1657" xr:uid="{6757EA9E-EE54-42C7-B8DA-53674A6CD8DA}"/>
    <cellStyle name="Normal 5 4 2 6 2" xfId="2925" xr:uid="{2867F184-78C6-41D0-9CBA-16AC834376EF}"/>
    <cellStyle name="Normal 5 4 2 7" xfId="3618" xr:uid="{76048ABF-F241-4DE9-8B6B-174E98615D87}"/>
    <cellStyle name="Normal 5 4 2 8" xfId="2021" xr:uid="{CF996D25-45F0-48BE-B41A-511B3A137A2E}"/>
    <cellStyle name="Normal 5 4 3" xfId="147" xr:uid="{B0596DE4-E4BA-4BAF-8CBE-76B55C2E1CCB}"/>
    <cellStyle name="Normal 5 4 3 2" xfId="391" xr:uid="{9773BB4F-483D-4590-A1D6-584D7B26CB74}"/>
    <cellStyle name="Normal 5 4 3 2 2" xfId="769" xr:uid="{71378AAE-B81F-4042-8E25-306887970DC8}"/>
    <cellStyle name="Normal 5 4 3 2 2 2" xfId="1511" xr:uid="{B9564556-BBB6-490A-9339-0C750839F9DF}"/>
    <cellStyle name="Normal 5 4 3 2 2 2 2" xfId="3483" xr:uid="{F1944F3A-5F8D-4205-88A7-27F2BDAAE497}"/>
    <cellStyle name="Normal 5 4 3 2 2 3" xfId="4176" xr:uid="{57E9ED27-7ADC-4A74-B921-10C6136CAE3F}"/>
    <cellStyle name="Normal 5 4 3 2 2 4" xfId="2580" xr:uid="{34CB4222-1C5D-45A6-A8C4-FB111AA590A5}"/>
    <cellStyle name="Normal 5 4 3 2 3" xfId="1140" xr:uid="{78F99D8A-AE0E-4E04-8ACC-5E12A10E2F7E}"/>
    <cellStyle name="Normal 5 4 3 2 3 2" xfId="3136" xr:uid="{E6DA65F2-1098-483E-9A2D-D428DDEC861B}"/>
    <cellStyle name="Normal 5 4 3 2 4" xfId="1882" xr:uid="{BB760B1C-44EF-41BE-BBB3-232EA5E64D43}"/>
    <cellStyle name="Normal 5 4 3 2 4 2" xfId="3829" xr:uid="{86B813D3-A54A-4120-84A3-8EB5D72456A7}"/>
    <cellStyle name="Normal 5 4 3 2 5" xfId="2232" xr:uid="{1F092E31-4E68-4CF6-9663-4FDDB184E873}"/>
    <cellStyle name="Normal 5 4 3 3" xfId="574" xr:uid="{466E66B1-9CC6-463E-964C-F3A3D000E63A}"/>
    <cellStyle name="Normal 5 4 3 3 2" xfId="1316" xr:uid="{7D914931-2137-4EC1-87FC-199AE47C236E}"/>
    <cellStyle name="Normal 5 4 3 3 2 2" xfId="3311" xr:uid="{8E2576BE-EB22-4D5E-8F60-C138D60B3437}"/>
    <cellStyle name="Normal 5 4 3 3 3" xfId="4004" xr:uid="{218603E0-78DD-4490-9D25-7101F176D6D6}"/>
    <cellStyle name="Normal 5 4 3 3 4" xfId="2407" xr:uid="{9CB3BF8B-5DA6-4F97-AB98-5C0BA753D4D2}"/>
    <cellStyle name="Normal 5 4 3 4" xfId="945" xr:uid="{7511FD89-5C45-4F2C-9C38-8F949A7934FD}"/>
    <cellStyle name="Normal 5 4 3 4 2" xfId="2779" xr:uid="{82B5C0F5-8CBC-44AE-A019-0A4A92269090}"/>
    <cellStyle name="Normal 5 4 3 5" xfId="1709" xr:uid="{A9A0B8D5-B54E-47E8-9590-4EA515A7CCFC}"/>
    <cellStyle name="Normal 5 4 3 5 2" xfId="2964" xr:uid="{A1068C0C-F5D6-4F5D-AAFF-80551F25EF1E}"/>
    <cellStyle name="Normal 5 4 3 6" xfId="3657" xr:uid="{BB3F4B62-CE95-4F10-BFB0-25C07CC0C31E}"/>
    <cellStyle name="Normal 5 4 3 7" xfId="2060" xr:uid="{FDE51A63-4AA1-4E81-B244-0553764D0091}"/>
    <cellStyle name="Normal 5 4 4" xfId="329" xr:uid="{9ECD8989-D7A1-48AA-B3A4-821BC6879FF3}"/>
    <cellStyle name="Normal 5 4 4 2" xfId="710" xr:uid="{4520ECF8-7F7A-483C-8706-6294C111DD5F}"/>
    <cellStyle name="Normal 5 4 4 2 2" xfId="1452" xr:uid="{A55161EB-405C-440D-8F7D-64E22D085A93}"/>
    <cellStyle name="Normal 5 4 4 2 2 2" xfId="3437" xr:uid="{BA2B6C11-FC4D-4903-BA11-35707E105A36}"/>
    <cellStyle name="Normal 5 4 4 2 3" xfId="4130" xr:uid="{3AE3F47C-3DDB-4313-88A1-5C030579BC1D}"/>
    <cellStyle name="Normal 5 4 4 2 4" xfId="2533" xr:uid="{4907FB94-9BB7-42D2-BDBE-BA90D314B008}"/>
    <cellStyle name="Normal 5 4 4 3" xfId="1081" xr:uid="{D0691756-9D4F-4CE2-B089-446CA00AEC2B}"/>
    <cellStyle name="Normal 5 4 4 3 2" xfId="3090" xr:uid="{F85C77E8-A8F0-482F-8AFE-088C8916F3A1}"/>
    <cellStyle name="Normal 5 4 4 4" xfId="1836" xr:uid="{9E37E786-5E48-40D1-8FA0-2323B55AB0CA}"/>
    <cellStyle name="Normal 5 4 4 4 2" xfId="3783" xr:uid="{AFA5B4A6-9A02-49EA-8C07-339DDDAD2062}"/>
    <cellStyle name="Normal 5 4 4 5" xfId="2186" xr:uid="{DDE1C625-B73C-4B4C-826A-9D46D29B12D5}"/>
    <cellStyle name="Normal 5 4 5" xfId="528" xr:uid="{03A4368A-A8E6-4642-AD53-513DD2F9A8B1}"/>
    <cellStyle name="Normal 5 4 5 2" xfId="1270" xr:uid="{E828874C-14B6-45CC-9285-1CA6A3DB4A13}"/>
    <cellStyle name="Normal 5 4 5 2 2" xfId="3265" xr:uid="{3E44720F-9783-485A-84EB-5940E3E9AC03}"/>
    <cellStyle name="Normal 5 4 5 3" xfId="3958" xr:uid="{8BBB42B8-FC56-4436-8539-5D885939120E}"/>
    <cellStyle name="Normal 5 4 5 4" xfId="2361" xr:uid="{2171794F-6BE1-47FA-816F-8298F012CC6F}"/>
    <cellStyle name="Normal 5 4 6" xfId="899" xr:uid="{1A5AD936-2BE2-434C-9043-09222F068426}"/>
    <cellStyle name="Normal 5 4 6 2" xfId="2718" xr:uid="{3F7197E7-2275-4B7C-97E5-C8C50190394F}"/>
    <cellStyle name="Normal 5 4 7" xfId="1650" xr:uid="{F19E21B8-2E74-4B10-947D-9C2827AC4879}"/>
    <cellStyle name="Normal 5 4 7 2" xfId="2918" xr:uid="{020481B2-FA9F-47EE-AE44-99D2FBA5C130}"/>
    <cellStyle name="Normal 5 4 8" xfId="3611" xr:uid="{C7C95842-246C-4251-914C-B84064555091}"/>
    <cellStyle name="Normal 5 4 9" xfId="2014" xr:uid="{33505093-4629-4240-ADDB-A9473F5BAA1F}"/>
    <cellStyle name="Normal 5 5" xfId="43" xr:uid="{EE0D82AB-F7DE-4A1C-9394-DAA3F3E53C4B}"/>
    <cellStyle name="Normal 5 5 2" xfId="151" xr:uid="{5A9AD8B1-CF44-49A7-B2EF-AF59F3608408}"/>
    <cellStyle name="Normal 5 5 2 2" xfId="395" xr:uid="{36A500AB-649B-40F7-9381-D198B210EF20}"/>
    <cellStyle name="Normal 5 5 2 2 2" xfId="773" xr:uid="{6B3D2717-0D70-463A-ABD3-AF29D73C5931}"/>
    <cellStyle name="Normal 5 5 2 2 2 2" xfId="1515" xr:uid="{910B95CF-AAB3-472E-B91E-214967BDB754}"/>
    <cellStyle name="Normal 5 5 2 2 2 2 2" xfId="3487" xr:uid="{4E1AB764-7FD5-4264-AAD7-F43FACDFC5A2}"/>
    <cellStyle name="Normal 5 5 2 2 2 3" xfId="4180" xr:uid="{F605D27F-82AF-432D-9B4A-E648AC9B0FC9}"/>
    <cellStyle name="Normal 5 5 2 2 2 4" xfId="2584" xr:uid="{32E6DF76-15ED-45FD-B75B-97D81747E4FE}"/>
    <cellStyle name="Normal 5 5 2 2 3" xfId="1144" xr:uid="{2452E717-A83B-4F60-985C-61F83B30C0DC}"/>
    <cellStyle name="Normal 5 5 2 2 3 2" xfId="3140" xr:uid="{83E0A733-D7B6-419B-8364-068050CE6603}"/>
    <cellStyle name="Normal 5 5 2 2 4" xfId="1886" xr:uid="{8927B04B-D1C6-40CB-BEEC-DFE33C45AF03}"/>
    <cellStyle name="Normal 5 5 2 2 4 2" xfId="3833" xr:uid="{B6E2B196-873F-48F4-AEE6-25F7206C9F4D}"/>
    <cellStyle name="Normal 5 5 2 2 5" xfId="2236" xr:uid="{5FF658AE-5107-4D98-A07B-4B1DADD4D06C}"/>
    <cellStyle name="Normal 5 5 2 3" xfId="578" xr:uid="{1FF9D276-46FB-443D-92F5-E5E5CAC18EE1}"/>
    <cellStyle name="Normal 5 5 2 3 2" xfId="1320" xr:uid="{E8548F2B-431D-43E6-A173-0F42BC65328B}"/>
    <cellStyle name="Normal 5 5 2 3 2 2" xfId="3315" xr:uid="{138E6326-0247-4CA4-9C72-AEBCCF032A30}"/>
    <cellStyle name="Normal 5 5 2 3 3" xfId="4008" xr:uid="{AF9CB582-5F7E-4083-8C75-03350A15DF16}"/>
    <cellStyle name="Normal 5 5 2 3 4" xfId="2411" xr:uid="{22DCB4CF-4429-400F-8480-E1065B18DB27}"/>
    <cellStyle name="Normal 5 5 2 4" xfId="949" xr:uid="{437C1646-C29D-4A0E-89D4-276C43EEF36A}"/>
    <cellStyle name="Normal 5 5 2 4 2" xfId="2783" xr:uid="{928F9859-9FFA-49E0-898A-434B99673EFF}"/>
    <cellStyle name="Normal 5 5 2 5" xfId="1713" xr:uid="{7D3967C5-E275-4B95-943B-0EC0F1F87194}"/>
    <cellStyle name="Normal 5 5 2 5 2" xfId="2968" xr:uid="{46F1967A-394E-4666-B22D-087B4AC2731C}"/>
    <cellStyle name="Normal 5 5 2 6" xfId="3661" xr:uid="{71CEEC3D-9E94-4A9E-90D3-1C6C90137121}"/>
    <cellStyle name="Normal 5 5 2 7" xfId="2064" xr:uid="{8402FEC2-5FD8-4152-A5B8-06ECF482D371}"/>
    <cellStyle name="Normal 5 5 3" xfId="333" xr:uid="{48A2DA76-519C-48C2-B730-8D3F968B53D4}"/>
    <cellStyle name="Normal 5 5 3 2" xfId="714" xr:uid="{5AAA9205-864A-4BB5-B161-1F8D516AE35D}"/>
    <cellStyle name="Normal 5 5 3 2 2" xfId="1456" xr:uid="{7400CE03-CE0B-430A-B328-C986E6A112B6}"/>
    <cellStyle name="Normal 5 5 3 2 2 2" xfId="3441" xr:uid="{6D823993-72B6-47C1-9560-10F2AC7F2940}"/>
    <cellStyle name="Normal 5 5 3 2 3" xfId="4134" xr:uid="{D1E62D1F-7C51-4D57-B42C-B176BBA50BA4}"/>
    <cellStyle name="Normal 5 5 3 2 4" xfId="2537" xr:uid="{CF196355-C35C-40D4-AF5C-D7F98688879E}"/>
    <cellStyle name="Normal 5 5 3 3" xfId="1085" xr:uid="{AEF93728-319B-42D3-B5E0-993AE9C43CED}"/>
    <cellStyle name="Normal 5 5 3 3 2" xfId="3094" xr:uid="{02FE5651-9618-4284-8E1F-FB3B2C4CC455}"/>
    <cellStyle name="Normal 5 5 3 4" xfId="1840" xr:uid="{6B9421CC-00C9-4011-A40A-2CC3415D784B}"/>
    <cellStyle name="Normal 5 5 3 4 2" xfId="3787" xr:uid="{F31477DC-9E0B-4936-8717-A9820B059723}"/>
    <cellStyle name="Normal 5 5 3 5" xfId="2190" xr:uid="{C7B8191C-9714-4F5E-A3F2-DCF6F7EAE682}"/>
    <cellStyle name="Normal 5 5 4" xfId="532" xr:uid="{33249FC5-006E-4112-966E-9DDCBE21BCA5}"/>
    <cellStyle name="Normal 5 5 4 2" xfId="1274" xr:uid="{43EAE76B-B4BB-426E-AB68-0B5ED8323B4B}"/>
    <cellStyle name="Normal 5 5 4 2 2" xfId="3269" xr:uid="{952733C7-B675-4831-AEB7-805B459853BB}"/>
    <cellStyle name="Normal 5 5 4 3" xfId="3962" xr:uid="{D90C2C24-A863-4AED-994A-6DE5B7446CA1}"/>
    <cellStyle name="Normal 5 5 4 4" xfId="2365" xr:uid="{1326BDBB-61B2-4843-B313-E58AD288BB89}"/>
    <cellStyle name="Normal 5 5 5" xfId="903" xr:uid="{3A4DA651-E00D-4EFB-A86D-D324C18B4BF9}"/>
    <cellStyle name="Normal 5 5 5 2" xfId="2722" xr:uid="{FB7CBCAB-C770-41DF-8D69-0510515B403B}"/>
    <cellStyle name="Normal 5 5 6" xfId="1654" xr:uid="{5358DA98-A197-4740-AD1A-654CCE33D5CB}"/>
    <cellStyle name="Normal 5 5 6 2" xfId="2922" xr:uid="{C2F5497E-554B-4BB5-9493-ACA46CDD4890}"/>
    <cellStyle name="Normal 5 5 7" xfId="3615" xr:uid="{B862022E-51F0-41BD-B5FD-4BE5475C72D5}"/>
    <cellStyle name="Normal 5 5 8" xfId="2018" xr:uid="{AC7F2055-B201-43EA-8673-ED9EEECB6506}"/>
    <cellStyle name="Normal 5 6" xfId="131" xr:uid="{92B21801-31C0-44F4-9166-C91A6BC8B79F}"/>
    <cellStyle name="Normal 5 6 2" xfId="177" xr:uid="{02614B08-E8DF-49C0-A296-56645E046026}"/>
    <cellStyle name="Normal 5 6 2 2" xfId="421" xr:uid="{2DFEDC1F-4EEF-4C24-A483-5A8B617F5EF2}"/>
    <cellStyle name="Normal 5 6 2 2 2" xfId="799" xr:uid="{16CCA6CB-1C82-4F34-9418-7F1A21773133}"/>
    <cellStyle name="Normal 5 6 2 2 2 2" xfId="1541" xr:uid="{FC9310EF-89CB-40F0-98C3-0191CD6B5F53}"/>
    <cellStyle name="Normal 5 6 2 2 2 2 2" xfId="3513" xr:uid="{648D44FB-47E1-453A-89AA-48D1A455964D}"/>
    <cellStyle name="Normal 5 6 2 2 2 3" xfId="4206" xr:uid="{E6403AE4-D8CE-40F1-9CB9-09CF16C8E3E3}"/>
    <cellStyle name="Normal 5 6 2 2 2 4" xfId="2610" xr:uid="{9802214B-7D56-43B2-840D-244872E41CFF}"/>
    <cellStyle name="Normal 5 6 2 2 3" xfId="1170" xr:uid="{CE457D91-17E6-4EA8-B80A-3EEA33BE10A7}"/>
    <cellStyle name="Normal 5 6 2 2 3 2" xfId="3166" xr:uid="{F533B67E-165C-49A0-BB64-AC1EBB6A9E47}"/>
    <cellStyle name="Normal 5 6 2 2 4" xfId="1912" xr:uid="{6214C84E-B66B-4E71-8B2E-2396A5607FC9}"/>
    <cellStyle name="Normal 5 6 2 2 4 2" xfId="3859" xr:uid="{D1CE5A0E-B79B-4699-80DE-296E9A0AC569}"/>
    <cellStyle name="Normal 5 6 2 2 5" xfId="2262" xr:uid="{B3091BDA-3AA7-49CF-AF2E-7305861561CF}"/>
    <cellStyle name="Normal 5 6 2 3" xfId="604" xr:uid="{A7CC80E4-2E7E-422B-B0AB-08EF3751CE23}"/>
    <cellStyle name="Normal 5 6 2 3 2" xfId="1346" xr:uid="{39C06FEE-9570-4532-946D-0782F7B05867}"/>
    <cellStyle name="Normal 5 6 2 3 2 2" xfId="3341" xr:uid="{FA7F3F6A-B17C-4035-8649-431764AD44D7}"/>
    <cellStyle name="Normal 5 6 2 3 3" xfId="4034" xr:uid="{53C4B393-80A9-423A-BB6D-8A4EE4C50909}"/>
    <cellStyle name="Normal 5 6 2 3 4" xfId="2437" xr:uid="{C40AD2F8-1DB5-4F35-ACCB-DF2329C5642F}"/>
    <cellStyle name="Normal 5 6 2 4" xfId="975" xr:uid="{254898BC-2F04-43D5-A8A5-0E46AFE337BC}"/>
    <cellStyle name="Normal 5 6 2 4 2" xfId="2809" xr:uid="{B2B9F9E9-8E24-4220-AD79-0EB73DED8ACE}"/>
    <cellStyle name="Normal 5 6 2 5" xfId="1739" xr:uid="{4BAAD44D-D7CA-452A-807E-86BBAD9B8E17}"/>
    <cellStyle name="Normal 5 6 2 5 2" xfId="2994" xr:uid="{9F6EF559-4423-43EF-8EFD-40328F1314E9}"/>
    <cellStyle name="Normal 5 6 2 6" xfId="3687" xr:uid="{4BE4D12D-E867-4C3C-B113-CC73C9286A60}"/>
    <cellStyle name="Normal 5 6 2 7" xfId="2090" xr:uid="{8941FE12-60C0-4334-B51D-43ABF51346FE}"/>
    <cellStyle name="Normal 5 6 3" xfId="375" xr:uid="{CED27625-C899-4E36-87ED-1C78CD12A858}"/>
    <cellStyle name="Normal 5 6 3 2" xfId="753" xr:uid="{2AD86F9A-F073-43F5-8ADC-9DD8FA3FB688}"/>
    <cellStyle name="Normal 5 6 3 2 2" xfId="1495" xr:uid="{0CFCCD15-895D-4005-961B-12AF79FE7202}"/>
    <cellStyle name="Normal 5 6 3 2 2 2" xfId="3467" xr:uid="{87BB648C-885D-430F-A81D-FFBAB00F6606}"/>
    <cellStyle name="Normal 5 6 3 2 3" xfId="4160" xr:uid="{BE0FE177-D4FA-4F13-B8A1-E84CA89C5837}"/>
    <cellStyle name="Normal 5 6 3 2 4" xfId="2564" xr:uid="{FB5254F7-0B5A-4E07-AA31-1D12B49F4A97}"/>
    <cellStyle name="Normal 5 6 3 3" xfId="1124" xr:uid="{2AC3D096-0C71-4343-8A1A-E41373B5BC76}"/>
    <cellStyle name="Normal 5 6 3 3 2" xfId="3120" xr:uid="{DCEE05A3-36FA-4186-B386-507B3519238B}"/>
    <cellStyle name="Normal 5 6 3 4" xfId="1866" xr:uid="{342362F3-B54D-428E-92EE-F89ED38D07F1}"/>
    <cellStyle name="Normal 5 6 3 4 2" xfId="3813" xr:uid="{98CCAA08-1EF9-4453-B908-AC9E84CC3556}"/>
    <cellStyle name="Normal 5 6 3 5" xfId="2216" xr:uid="{E0120E7F-7DE4-4660-9405-C15F31043B68}"/>
    <cellStyle name="Normal 5 6 4" xfId="558" xr:uid="{BD1A03D1-7BEB-4CA0-A99C-5974FD0CC450}"/>
    <cellStyle name="Normal 5 6 4 2" xfId="1300" xr:uid="{FD3F8FDD-BB6A-41B5-B6F6-E4843AD6F570}"/>
    <cellStyle name="Normal 5 6 4 2 2" xfId="3295" xr:uid="{6921D69C-664B-4892-96A2-A37E3FB17586}"/>
    <cellStyle name="Normal 5 6 4 3" xfId="3988" xr:uid="{6CCA616E-6046-45E0-BB6E-21EF41931F57}"/>
    <cellStyle name="Normal 5 6 4 4" xfId="2391" xr:uid="{A38A13AF-3F47-4C13-9F8A-8ACA9DCCC08D}"/>
    <cellStyle name="Normal 5 6 5" xfId="929" xr:uid="{BD55603F-C007-4616-8CCA-D4CBF36161EF}"/>
    <cellStyle name="Normal 5 6 5 2" xfId="2763" xr:uid="{B05D3AFD-1CD7-4575-B89E-B36A5AB8F7EB}"/>
    <cellStyle name="Normal 5 6 6" xfId="1693" xr:uid="{64720001-0216-45DA-9C95-4DFCD98E9772}"/>
    <cellStyle name="Normal 5 6 6 2" xfId="2948" xr:uid="{D3EA7AB1-58B2-4ED1-B1FC-E86E55380101}"/>
    <cellStyle name="Normal 5 6 7" xfId="3641" xr:uid="{E249FFBD-51C9-4E09-AEB9-822777A434CF}"/>
    <cellStyle name="Normal 5 6 8" xfId="2044" xr:uid="{7D0120B1-37D5-4CA4-9FD7-C2B00B5A8147}"/>
    <cellStyle name="Normal 5 7" xfId="135" xr:uid="{39906416-398B-4906-839C-7A04143818DF}"/>
    <cellStyle name="Normal 5 7 2" xfId="181" xr:uid="{002BB10C-39E0-4619-B491-3CB07E6F86E4}"/>
    <cellStyle name="Normal 5 7 2 2" xfId="425" xr:uid="{9FACE430-D537-40C8-8859-1A3A1E137F89}"/>
    <cellStyle name="Normal 5 7 2 2 2" xfId="803" xr:uid="{BF5FDCC4-0D7A-4235-9053-DEBF0253574D}"/>
    <cellStyle name="Normal 5 7 2 2 2 2" xfId="1545" xr:uid="{DCE9FFDE-B9C2-4639-8D82-4DE65CE96250}"/>
    <cellStyle name="Normal 5 7 2 2 2 2 2" xfId="3517" xr:uid="{07604AC0-797D-4ECF-9EFC-017284927EB4}"/>
    <cellStyle name="Normal 5 7 2 2 2 3" xfId="4210" xr:uid="{805F9A44-45BF-4425-9D88-83FB9E861A36}"/>
    <cellStyle name="Normal 5 7 2 2 2 4" xfId="2614" xr:uid="{E256ED56-4109-4F41-9917-F5069F48F170}"/>
    <cellStyle name="Normal 5 7 2 2 3" xfId="1174" xr:uid="{5662F2C8-B7E1-4DF7-B02E-A70A437E7A09}"/>
    <cellStyle name="Normal 5 7 2 2 3 2" xfId="3170" xr:uid="{E41172F5-EEA0-43F9-BC30-52E5AAE91DDF}"/>
    <cellStyle name="Normal 5 7 2 2 4" xfId="1916" xr:uid="{3CB7BAD1-2251-463A-B5A4-C6B3EDC7C38E}"/>
    <cellStyle name="Normal 5 7 2 2 4 2" xfId="3863" xr:uid="{0CE558B6-B89A-4D1A-A0EF-A7129214990C}"/>
    <cellStyle name="Normal 5 7 2 2 5" xfId="2266" xr:uid="{B9D58D90-93D5-48FA-A6D2-68AFD1A3AA55}"/>
    <cellStyle name="Normal 5 7 2 3" xfId="608" xr:uid="{48EAED70-45B2-46D9-ABF0-D086E1582318}"/>
    <cellStyle name="Normal 5 7 2 3 2" xfId="1350" xr:uid="{8CCF511E-509D-489E-BCE4-D5AC669D32DD}"/>
    <cellStyle name="Normal 5 7 2 3 2 2" xfId="3345" xr:uid="{B18DEBF5-B0E9-4D2B-8B96-0E9A0B3D3F55}"/>
    <cellStyle name="Normal 5 7 2 3 3" xfId="4038" xr:uid="{E4EE5244-1C1B-41D3-929A-3814B52D4A00}"/>
    <cellStyle name="Normal 5 7 2 3 4" xfId="2441" xr:uid="{554109F3-1E28-414F-88A3-381457EDC24B}"/>
    <cellStyle name="Normal 5 7 2 4" xfId="979" xr:uid="{8C05DF71-66D8-49B8-8A39-8711CA682776}"/>
    <cellStyle name="Normal 5 7 2 4 2" xfId="2813" xr:uid="{714A7BAB-CDB1-4326-9354-5272026D0D38}"/>
    <cellStyle name="Normal 5 7 2 5" xfId="1743" xr:uid="{411B69A4-8B72-4DB9-A313-929893F98E4C}"/>
    <cellStyle name="Normal 5 7 2 5 2" xfId="2998" xr:uid="{238F6849-77B3-4F49-A20A-FFCA7160CE52}"/>
    <cellStyle name="Normal 5 7 2 6" xfId="3691" xr:uid="{74AFD928-2FB5-456F-BAD4-145585957751}"/>
    <cellStyle name="Normal 5 7 2 7" xfId="2094" xr:uid="{131C6E4A-BF1C-4C2F-B46D-1C19A1DC1483}"/>
    <cellStyle name="Normal 5 7 3" xfId="379" xr:uid="{52A74CC0-97BD-4BAD-8277-AF4B062D822E}"/>
    <cellStyle name="Normal 5 7 3 2" xfId="757" xr:uid="{C38C66AA-E888-433A-A2AE-2DFEF0BD4EF4}"/>
    <cellStyle name="Normal 5 7 3 2 2" xfId="1499" xr:uid="{BEF925F7-E30E-4C3B-AC90-546164D642BB}"/>
    <cellStyle name="Normal 5 7 3 2 2 2" xfId="3471" xr:uid="{0EC638D3-C3BC-4937-BB68-8CCFAA1E432F}"/>
    <cellStyle name="Normal 5 7 3 2 3" xfId="4164" xr:uid="{CA3E0226-EF75-45D9-BBBC-F53123722DCC}"/>
    <cellStyle name="Normal 5 7 3 2 4" xfId="2568" xr:uid="{81552926-0F5D-4FB4-8EFA-FA1DE832F56B}"/>
    <cellStyle name="Normal 5 7 3 3" xfId="1128" xr:uid="{BAE03D41-2272-4109-9684-DA501F4AE7F8}"/>
    <cellStyle name="Normal 5 7 3 3 2" xfId="3124" xr:uid="{5136163C-89B7-4B68-B8D7-70BB9EBFA814}"/>
    <cellStyle name="Normal 5 7 3 4" xfId="1870" xr:uid="{86032D67-43D5-4433-8D99-50EE5B8EBAE8}"/>
    <cellStyle name="Normal 5 7 3 4 2" xfId="3817" xr:uid="{BE05B7F7-AA07-4CB1-89D0-D2942C6E6F7D}"/>
    <cellStyle name="Normal 5 7 3 5" xfId="2220" xr:uid="{292526E3-F9CC-4E44-A6F1-E21415120560}"/>
    <cellStyle name="Normal 5 7 4" xfId="562" xr:uid="{502E1439-CE01-426D-9FB1-F614F6CE94A6}"/>
    <cellStyle name="Normal 5 7 4 2" xfId="1304" xr:uid="{5A349BDA-8C46-4B6C-ABDC-1F2CA63ADD0E}"/>
    <cellStyle name="Normal 5 7 4 2 2" xfId="3299" xr:uid="{7AF4E34C-A6E2-4B49-84D9-80812F430A83}"/>
    <cellStyle name="Normal 5 7 4 3" xfId="3992" xr:uid="{D774B424-2ADD-4E47-BFAD-6BE6941820F5}"/>
    <cellStyle name="Normal 5 7 4 4" xfId="2395" xr:uid="{64CA4B19-9789-4EE1-A43D-F836383AB599}"/>
    <cellStyle name="Normal 5 7 5" xfId="933" xr:uid="{AA811575-F735-4C09-BC73-49E3457AA053}"/>
    <cellStyle name="Normal 5 7 5 2" xfId="2767" xr:uid="{A89CE6B4-C22A-4921-BD61-534A3E2AE495}"/>
    <cellStyle name="Normal 5 7 6" xfId="1697" xr:uid="{08BA47A1-BF1B-4398-8F55-D881C7B3A939}"/>
    <cellStyle name="Normal 5 7 6 2" xfId="2952" xr:uid="{30EADFEC-391E-4596-8E40-620D9FB1AC17}"/>
    <cellStyle name="Normal 5 7 7" xfId="3645" xr:uid="{5D8A16CC-3DDD-4BB7-96A2-61454F7F97F3}"/>
    <cellStyle name="Normal 5 7 8" xfId="2048" xr:uid="{D073CEC1-A539-4930-8F0B-8B33CDB20CCC}"/>
    <cellStyle name="Normal 5 8" xfId="138" xr:uid="{B1AA249A-25D0-4C10-B744-33A374CDB5E3}"/>
    <cellStyle name="Normal 5 8 2" xfId="382" xr:uid="{5CBAED26-96A4-4FC5-949A-023CEF24CA2A}"/>
    <cellStyle name="Normal 5 8 2 2" xfId="760" xr:uid="{B6DD8190-FB80-423B-B500-D18538466538}"/>
    <cellStyle name="Normal 5 8 2 2 2" xfId="1502" xr:uid="{5A599A4E-F606-4CAC-ADB5-00D2DBAA30C7}"/>
    <cellStyle name="Normal 5 8 2 2 2 2" xfId="3474" xr:uid="{11EEA7AD-7A9D-4463-9266-558AC0C9CD8D}"/>
    <cellStyle name="Normal 5 8 2 2 3" xfId="4167" xr:uid="{78858784-5CAB-4AF4-9744-43CA53C72703}"/>
    <cellStyle name="Normal 5 8 2 2 4" xfId="2571" xr:uid="{F56B51EF-F06F-4642-92B8-302C7C96AE36}"/>
    <cellStyle name="Normal 5 8 2 3" xfId="1131" xr:uid="{F4B16439-15E0-4750-9C68-8EB011849A48}"/>
    <cellStyle name="Normal 5 8 2 3 2" xfId="3127" xr:uid="{B58384BD-660A-4660-95E4-7190BCC46A00}"/>
    <cellStyle name="Normal 5 8 2 4" xfId="1873" xr:uid="{91EA7C85-31DC-4BD7-BF08-6DDA61865F09}"/>
    <cellStyle name="Normal 5 8 2 4 2" xfId="3820" xr:uid="{8F31E0F7-122F-4CE7-A7DA-5EABBF01F9B5}"/>
    <cellStyle name="Normal 5 8 2 5" xfId="2223" xr:uid="{17BB0755-F4D7-44A7-A9A5-A06D76E139F3}"/>
    <cellStyle name="Normal 5 8 3" xfId="565" xr:uid="{FFFED69C-A302-48B4-9C44-82CAE0253A64}"/>
    <cellStyle name="Normal 5 8 3 2" xfId="1307" xr:uid="{102E0936-3B92-4331-AEE0-4B1B4C1EB5CB}"/>
    <cellStyle name="Normal 5 8 3 2 2" xfId="3302" xr:uid="{02E8DFB0-B864-46C7-80C7-C68BDE9B686D}"/>
    <cellStyle name="Normal 5 8 3 3" xfId="3995" xr:uid="{74C80DE0-2471-4B1E-9D9E-C29402849ED1}"/>
    <cellStyle name="Normal 5 8 3 4" xfId="2398" xr:uid="{F960EDC3-8A86-42DC-8E0F-7FBF22FA6C46}"/>
    <cellStyle name="Normal 5 8 4" xfId="936" xr:uid="{2D9BC317-6310-48E5-8609-ED1869FF3A57}"/>
    <cellStyle name="Normal 5 8 4 2" xfId="2770" xr:uid="{8EE4FD17-A39B-4A62-AE67-D3580262A6A3}"/>
    <cellStyle name="Normal 5 8 5" xfId="1700" xr:uid="{584478A1-A5AB-4C92-935A-6CEE15570F5B}"/>
    <cellStyle name="Normal 5 8 5 2" xfId="2955" xr:uid="{7C0BE2F0-5870-4BB3-A719-2C3B3ADC16E5}"/>
    <cellStyle name="Normal 5 8 6" xfId="3648" xr:uid="{4CF72563-E3E1-4898-BE78-141F7CAFEEA2}"/>
    <cellStyle name="Normal 5 8 7" xfId="2051" xr:uid="{6EA0FF87-28D5-409D-82C5-778F69B92889}"/>
    <cellStyle name="Normal 5 9" xfId="307" xr:uid="{F5D2B67F-3B68-48C8-8F01-40B148D7D6FA}"/>
    <cellStyle name="Normal 5 9 2" xfId="513" xr:uid="{4CBBD713-203F-4F13-8A0E-0B2F460FB346}"/>
    <cellStyle name="Normal 5 9 2 2" xfId="884" xr:uid="{8D1B56BD-7964-4220-B6D1-790899C5BB9C}"/>
    <cellStyle name="Normal 5 9 2 2 2" xfId="1626" xr:uid="{9A6395DA-899D-4BA8-B8F6-AE84046974C0}"/>
    <cellStyle name="Normal 5 9 2 2 2 2" xfId="3598" xr:uid="{A8B1E41E-BB07-4776-B2D7-491F691DF5DD}"/>
    <cellStyle name="Normal 5 9 2 2 3" xfId="4291" xr:uid="{F3DE4251-6057-4B63-A5CD-1BB39EDDA305}"/>
    <cellStyle name="Normal 5 9 2 2 4" xfId="2695" xr:uid="{C0A43FB5-9D6D-4938-BEAB-DB92DBA3C555}"/>
    <cellStyle name="Normal 5 9 2 3" xfId="1255" xr:uid="{08B69FCF-79B0-4BF6-8217-B2C16D4555BA}"/>
    <cellStyle name="Normal 5 9 2 3 2" xfId="3251" xr:uid="{294AF1BF-7720-4C8A-A624-9A50FEA6009A}"/>
    <cellStyle name="Normal 5 9 2 4" xfId="1997" xr:uid="{EB5B3ED4-2991-4D61-A001-393E803DB3EB}"/>
    <cellStyle name="Normal 5 9 2 4 2" xfId="3944" xr:uid="{AE18E58C-4E9F-4DFB-B7A5-AF30F0DC06B2}"/>
    <cellStyle name="Normal 5 9 2 5" xfId="2347" xr:uid="{ED76636D-2698-448B-8BF4-9DE44546EA59}"/>
    <cellStyle name="Normal 5 9 3" xfId="689" xr:uid="{9B5757A7-8965-4003-9F7B-FAA9879BD5BE}"/>
    <cellStyle name="Normal 5 9 3 2" xfId="1431" xr:uid="{BABD61D3-BD2F-45B2-BEA9-7ADE0BCEAD56}"/>
    <cellStyle name="Normal 5 9 3 2 2" xfId="3426" xr:uid="{6FDBA2B2-2C56-436E-847B-2F5C422E7AD1}"/>
    <cellStyle name="Normal 5 9 3 3" xfId="4119" xr:uid="{22635040-DB82-4D10-8DBA-8BDC338E389E}"/>
    <cellStyle name="Normal 5 9 3 4" xfId="2522" xr:uid="{EE8AEB6A-322B-4B8F-A2F8-A662421B2902}"/>
    <cellStyle name="Normal 5 9 4" xfId="1060" xr:uid="{51A24D5B-961B-4392-8B49-0F6245798840}"/>
    <cellStyle name="Normal 5 9 4 2" xfId="2895" xr:uid="{4D179A07-8FD5-415F-9091-A0E57F7E90BF}"/>
    <cellStyle name="Normal 5 9 5" xfId="1824" xr:uid="{4643F7FA-CD27-488A-B2EC-316750328289}"/>
    <cellStyle name="Normal 5 9 5 2" xfId="3079" xr:uid="{8FB8C1C4-67B0-415C-962B-5C4E54F378B7}"/>
    <cellStyle name="Normal 5 9 6" xfId="3772" xr:uid="{7FE71295-300E-4AF8-9FE7-A626701E9F12}"/>
    <cellStyle name="Normal 5 9 7" xfId="2175" xr:uid="{44352811-496C-4DFD-941B-C60A0EDE7AEA}"/>
    <cellStyle name="Normal 5_Balanse - eiendeler" xfId="121" xr:uid="{CC2CAAF8-B48C-4F8B-B609-1F60FE17AFF6}"/>
    <cellStyle name="Normal 57" xfId="2001" xr:uid="{9203D039-BD2D-47AF-B328-F687A84A29EA}"/>
    <cellStyle name="Normal 6" xfId="49" xr:uid="{F35C18ED-58DC-41B6-8240-679A0CF9EF9E}"/>
    <cellStyle name="Normal 6 10" xfId="2022" xr:uid="{6A5EC739-D9F7-4498-AA61-C4A5043812B2}"/>
    <cellStyle name="Normal 6 2" xfId="122" xr:uid="{1B154503-24CE-4343-93E5-4A2E9C506046}"/>
    <cellStyle name="Normal 6 2 2" xfId="271" xr:uid="{B07DC745-24E0-48A1-B923-80F2723068C9}"/>
    <cellStyle name="Normal 6 2 2 2" xfId="272" xr:uid="{CE2A0761-41B7-483F-82DB-B9D24B68287B}"/>
    <cellStyle name="Normal 6 2 2 2 2" xfId="492" xr:uid="{2DA21F7C-39FB-4D13-8CB6-49CCE82AF214}"/>
    <cellStyle name="Normal 6 2 2 2 2 2" xfId="865" xr:uid="{B533F017-1D19-4668-8069-C21C046A55F7}"/>
    <cellStyle name="Normal 6 2 2 2 2 2 2" xfId="1607" xr:uid="{83935F44-AC52-48DC-A523-8400C37C584F}"/>
    <cellStyle name="Normal 6 2 2 2 2 2 2 2" xfId="3579" xr:uid="{AFD3878B-6C15-4DF9-8C9F-E406914D71F0}"/>
    <cellStyle name="Normal 6 2 2 2 2 2 3" xfId="4272" xr:uid="{FEA74BF8-3257-48FA-9F89-9333D39BAE70}"/>
    <cellStyle name="Normal 6 2 2 2 2 2 4" xfId="2676" xr:uid="{0DA3C967-1433-446D-9DCA-BDD56E95159B}"/>
    <cellStyle name="Normal 6 2 2 2 2 3" xfId="1236" xr:uid="{828370EA-C6AD-4ACB-83FD-1DFD15A8E7E6}"/>
    <cellStyle name="Normal 6 2 2 2 2 3 2" xfId="3232" xr:uid="{3946EA0F-F584-4F64-B63B-2D05CFEBB893}"/>
    <cellStyle name="Normal 6 2 2 2 2 4" xfId="1978" xr:uid="{6977D6D1-E25F-40FF-8154-AA76C2800556}"/>
    <cellStyle name="Normal 6 2 2 2 2 4 2" xfId="3925" xr:uid="{DED24363-C0D8-426B-A5D8-D4BF9D776017}"/>
    <cellStyle name="Normal 6 2 2 2 2 5" xfId="2328" xr:uid="{D9E06D74-E573-4DC8-BE28-8A69A8283615}"/>
    <cellStyle name="Normal 6 2 2 2 3" xfId="670" xr:uid="{4FE9C87D-A78B-49A7-8052-204E30989C2C}"/>
    <cellStyle name="Normal 6 2 2 2 3 2" xfId="1412" xr:uid="{B44086AD-E3F8-46F7-9EBB-FB4348C531D2}"/>
    <cellStyle name="Normal 6 2 2 2 3 2 2" xfId="3407" xr:uid="{A9C7E37D-63B2-49C3-A7CB-8DE92BD73687}"/>
    <cellStyle name="Normal 6 2 2 2 3 3" xfId="4100" xr:uid="{770942F5-CD65-40D0-A5CB-02C7E1B33BC5}"/>
    <cellStyle name="Normal 6 2 2 2 3 4" xfId="2503" xr:uid="{2348E782-AD72-4DE2-A670-4C2598742706}"/>
    <cellStyle name="Normal 6 2 2 2 4" xfId="1041" xr:uid="{C04A84DF-D84C-4EE4-AE57-6F72E1EE7AA5}"/>
    <cellStyle name="Normal 6 2 2 2 4 2" xfId="2876" xr:uid="{868DA84B-234A-4732-A56B-89A3F9C31E33}"/>
    <cellStyle name="Normal 6 2 2 2 5" xfId="1805" xr:uid="{826F5D68-A0A7-45BE-A56E-3AC7F6EC1624}"/>
    <cellStyle name="Normal 6 2 2 2 5 2" xfId="3060" xr:uid="{DE2F59E9-B2DB-4682-B437-7D66C8C56C74}"/>
    <cellStyle name="Normal 6 2 2 2 6" xfId="3753" xr:uid="{4855AB0A-65BC-4496-8893-F38A01A8C0EE}"/>
    <cellStyle name="Normal 6 2 2 2 7" xfId="2156" xr:uid="{E72F8823-D36B-4DDF-94B4-4BCC36EA3EEF}"/>
    <cellStyle name="Normal 6 2 2 3" xfId="491" xr:uid="{8A335879-E690-4A6A-8D41-B9DF8535E4DA}"/>
    <cellStyle name="Normal 6 2 2 3 2" xfId="864" xr:uid="{AE451401-FC19-4D7B-810D-43ACB6FC1232}"/>
    <cellStyle name="Normal 6 2 2 3 2 2" xfId="1606" xr:uid="{95D19F18-90FD-4C58-BB0E-F51BEDC1F589}"/>
    <cellStyle name="Normal 6 2 2 3 2 2 2" xfId="3578" xr:uid="{56E92418-C8CA-4707-95B8-7D1C738B3EC6}"/>
    <cellStyle name="Normal 6 2 2 3 2 3" xfId="4271" xr:uid="{DB48E61A-215B-4388-A909-91517D8EA88A}"/>
    <cellStyle name="Normal 6 2 2 3 2 4" xfId="2675" xr:uid="{B9BC0F12-9FC0-4C7D-8697-D6B867EF8576}"/>
    <cellStyle name="Normal 6 2 2 3 3" xfId="1235" xr:uid="{B96B65DB-B38C-4EEF-ADD9-B40E3DA6566A}"/>
    <cellStyle name="Normal 6 2 2 3 3 2" xfId="3231" xr:uid="{0D5152AC-5B70-4867-B959-3666A6F081F5}"/>
    <cellStyle name="Normal 6 2 2 3 4" xfId="1977" xr:uid="{67E2B980-E12F-4612-99B8-6302AF7855E8}"/>
    <cellStyle name="Normal 6 2 2 3 4 2" xfId="3924" xr:uid="{449D7053-4396-43CC-9829-41C6C9EDA5A9}"/>
    <cellStyle name="Normal 6 2 2 3 5" xfId="2327" xr:uid="{4ADA496E-0BB8-40C4-8ADA-C39F779992CE}"/>
    <cellStyle name="Normal 6 2 2 4" xfId="669" xr:uid="{3B52094A-377D-476D-A1AF-3A704EBAD1BD}"/>
    <cellStyle name="Normal 6 2 2 4 2" xfId="1411" xr:uid="{5AEB9ADC-60E2-4BCC-91A9-8FF63DA21AB8}"/>
    <cellStyle name="Normal 6 2 2 4 2 2" xfId="3406" xr:uid="{75C986A6-755B-4A32-BE8E-CC5428A03FFE}"/>
    <cellStyle name="Normal 6 2 2 4 3" xfId="4099" xr:uid="{5B19FF28-9E29-41B3-85F2-35DE2C4CE259}"/>
    <cellStyle name="Normal 6 2 2 4 4" xfId="2502" xr:uid="{1533304B-E85A-442E-981A-EC4863EA302D}"/>
    <cellStyle name="Normal 6 2 2 5" xfId="1040" xr:uid="{CD34C6EE-BC5A-4D4F-8B89-613C020D92A4}"/>
    <cellStyle name="Normal 6 2 2 5 2" xfId="2875" xr:uid="{A5CC5151-DDF3-47B3-B433-2EEC8006C3F3}"/>
    <cellStyle name="Normal 6 2 2 6" xfId="1804" xr:uid="{83ACD682-3C97-48B2-A973-6413489F2304}"/>
    <cellStyle name="Normal 6 2 2 6 2" xfId="3059" xr:uid="{A5602D41-2D92-4AB6-816F-1802DFE3A809}"/>
    <cellStyle name="Normal 6 2 2 7" xfId="3752" xr:uid="{4A66D094-D589-458D-A275-CFA9295D4A11}"/>
    <cellStyle name="Normal 6 2 2 8" xfId="2155" xr:uid="{A930D5E2-637F-4385-A967-D200B2159253}"/>
    <cellStyle name="Normal 6 2 3" xfId="273" xr:uid="{C3B59E87-08AD-448D-A9B8-2328C969D79F}"/>
    <cellStyle name="Normal 6 2 3 2" xfId="493" xr:uid="{32B3E3FA-D731-492E-BE65-455EBDDB043D}"/>
    <cellStyle name="Normal 6 2 3 2 2" xfId="866" xr:uid="{74EA496A-0C17-4BC3-B0DA-D91874B83721}"/>
    <cellStyle name="Normal 6 2 3 2 2 2" xfId="1608" xr:uid="{BE1A5FDF-BBEE-4D72-B5DB-A9BF4FF61D51}"/>
    <cellStyle name="Normal 6 2 3 2 2 2 2" xfId="3580" xr:uid="{702350E4-4885-423A-B293-C6089B3F7F01}"/>
    <cellStyle name="Normal 6 2 3 2 2 3" xfId="4273" xr:uid="{8CEBD2A9-5103-4C43-B9A5-9A786A643B06}"/>
    <cellStyle name="Normal 6 2 3 2 2 4" xfId="2677" xr:uid="{1BD1C54C-8BB4-4A48-A440-936CB1FAB214}"/>
    <cellStyle name="Normal 6 2 3 2 3" xfId="1237" xr:uid="{E7B4AC70-2493-463D-83AA-1E50F4274E12}"/>
    <cellStyle name="Normal 6 2 3 2 3 2" xfId="3233" xr:uid="{270D072B-67B1-427F-AE8C-979F63F9897A}"/>
    <cellStyle name="Normal 6 2 3 2 4" xfId="1979" xr:uid="{F0F0C994-3B78-45AC-A687-2B2BCAE7F865}"/>
    <cellStyle name="Normal 6 2 3 2 4 2" xfId="3926" xr:uid="{8E4E23E1-1B8E-4600-84A8-2EA3AEE938C0}"/>
    <cellStyle name="Normal 6 2 3 2 5" xfId="2329" xr:uid="{066DBF8A-FFA1-472A-B545-8C17924EF1F4}"/>
    <cellStyle name="Normal 6 2 3 3" xfId="671" xr:uid="{72676DC0-E09E-45C0-B3DA-44F351386ABD}"/>
    <cellStyle name="Normal 6 2 3 3 2" xfId="1413" xr:uid="{2A3F6C26-ECE6-454E-B057-BADE22A3A49C}"/>
    <cellStyle name="Normal 6 2 3 3 2 2" xfId="3408" xr:uid="{E6F47AED-F133-4B82-98B0-D843D086EA82}"/>
    <cellStyle name="Normal 6 2 3 3 3" xfId="4101" xr:uid="{374F3278-364F-446A-8AA2-EA4D3F5F104E}"/>
    <cellStyle name="Normal 6 2 3 3 4" xfId="2504" xr:uid="{BBFE5232-FCB0-451A-9316-E348A3C9B475}"/>
    <cellStyle name="Normal 6 2 3 4" xfId="1042" xr:uid="{A9E7938C-6C75-40D4-AA2F-79776E4048A0}"/>
    <cellStyle name="Normal 6 2 3 4 2" xfId="2877" xr:uid="{15722A16-B8AC-45CA-9E09-53771D19E4E0}"/>
    <cellStyle name="Normal 6 2 3 5" xfId="1806" xr:uid="{1069AD9F-D7F8-4B30-AD44-6B6158EFDB7C}"/>
    <cellStyle name="Normal 6 2 3 5 2" xfId="3061" xr:uid="{88C33617-86A1-483E-A70D-4AEC70C55F90}"/>
    <cellStyle name="Normal 6 2 3 6" xfId="3754" xr:uid="{FD9EB405-0CFA-466C-81A3-E68BC714731E}"/>
    <cellStyle name="Normal 6 2 3 7" xfId="2157" xr:uid="{65EEA4CD-DFB4-4DB6-A36E-1B4D88889291}"/>
    <cellStyle name="Normal 6 3" xfId="155" xr:uid="{42B979B6-10F5-4BF8-861A-FCEA88343525}"/>
    <cellStyle name="Normal 6 3 2" xfId="274" xr:uid="{321F4478-6BC8-4BEC-9602-C9BA268799F6}"/>
    <cellStyle name="Normal 6 3 2 2" xfId="494" xr:uid="{058E9200-630C-4847-90B2-C75F0CEDD8EC}"/>
    <cellStyle name="Normal 6 3 2 2 2" xfId="867" xr:uid="{B7AA0F81-2A32-442C-92B6-E346E35FE84C}"/>
    <cellStyle name="Normal 6 3 2 2 2 2" xfId="1609" xr:uid="{C3DB8B30-54F9-4501-BCC3-1A3A617B04CF}"/>
    <cellStyle name="Normal 6 3 2 2 2 2 2" xfId="3581" xr:uid="{D30F884C-AFFE-4F06-8EF1-7BF1B56B11ED}"/>
    <cellStyle name="Normal 6 3 2 2 2 3" xfId="4274" xr:uid="{EACC0AC1-3E36-4E88-842A-AB9625F77653}"/>
    <cellStyle name="Normal 6 3 2 2 2 4" xfId="2678" xr:uid="{09D008D2-6A25-4372-AB01-1BCDB149A25A}"/>
    <cellStyle name="Normal 6 3 2 2 3" xfId="1238" xr:uid="{E7E515EE-1F4F-4684-A0FA-A5570F320C7B}"/>
    <cellStyle name="Normal 6 3 2 2 3 2" xfId="3234" xr:uid="{F0871037-E288-44D2-A5A0-F378227D0463}"/>
    <cellStyle name="Normal 6 3 2 2 4" xfId="1980" xr:uid="{B01D7EFB-0C3B-4559-8310-BBF9C41BF2B5}"/>
    <cellStyle name="Normal 6 3 2 2 4 2" xfId="3927" xr:uid="{42B8F60D-9C4E-4B89-A51A-4A918B56789F}"/>
    <cellStyle name="Normal 6 3 2 2 5" xfId="2330" xr:uid="{BB0E3061-B2B1-40FB-8F00-D31AA960641D}"/>
    <cellStyle name="Normal 6 3 2 3" xfId="672" xr:uid="{CB2F724D-09DB-4CB5-ADDB-3EAA1313E6A8}"/>
    <cellStyle name="Normal 6 3 2 3 2" xfId="1414" xr:uid="{4B4C1EAD-088E-4892-8978-9285828E2620}"/>
    <cellStyle name="Normal 6 3 2 3 2 2" xfId="3409" xr:uid="{A92C43DA-EFBA-4620-A8BA-D3EFE091CFD8}"/>
    <cellStyle name="Normal 6 3 2 3 3" xfId="4102" xr:uid="{C3A36C3E-C1D6-44E6-AAC3-6DC9484A357D}"/>
    <cellStyle name="Normal 6 3 2 3 4" xfId="2505" xr:uid="{E86674B2-0D8B-4DAB-B173-DDCAA5F5606B}"/>
    <cellStyle name="Normal 6 3 2 4" xfId="1043" xr:uid="{608A6265-9E59-4012-B74F-2BCE775571EE}"/>
    <cellStyle name="Normal 6 3 2 4 2" xfId="2878" xr:uid="{1099E7E7-0D72-4234-A272-0D972F911F3F}"/>
    <cellStyle name="Normal 6 3 2 5" xfId="1807" xr:uid="{B474B1B4-4622-4800-BC37-57AB49C42DCA}"/>
    <cellStyle name="Normal 6 3 2 5 2" xfId="3062" xr:uid="{EAA18A2F-2F89-4D5F-912D-A295FEFFCE1F}"/>
    <cellStyle name="Normal 6 3 2 6" xfId="3755" xr:uid="{6F5C2D23-1E7C-44C3-B4C0-4A36205D3199}"/>
    <cellStyle name="Normal 6 3 2 7" xfId="2158" xr:uid="{35745F9E-6C4E-404D-B938-E70DB066255E}"/>
    <cellStyle name="Normal 6 3 3" xfId="399" xr:uid="{FFEE5270-4CD2-4E32-8072-65DED55E01D5}"/>
    <cellStyle name="Normal 6 3 3 2" xfId="777" xr:uid="{8617C36A-BA44-42AA-84D6-E6CA2DA04E3C}"/>
    <cellStyle name="Normal 6 3 3 2 2" xfId="1519" xr:uid="{1A89C7D0-3DB5-464A-BEC0-92E8EB0C0E17}"/>
    <cellStyle name="Normal 6 3 3 2 2 2" xfId="3491" xr:uid="{1E21444B-7C6E-4BAF-85FB-FFFC9B34F6DF}"/>
    <cellStyle name="Normal 6 3 3 2 3" xfId="4184" xr:uid="{04719199-006F-4BDE-85B7-55C4D16ACF76}"/>
    <cellStyle name="Normal 6 3 3 2 4" xfId="2588" xr:uid="{2895FAF4-0EBC-4F25-A37F-AD757EB02474}"/>
    <cellStyle name="Normal 6 3 3 3" xfId="1148" xr:uid="{07A6AD3D-DA26-4074-B9D5-573E1F388C9A}"/>
    <cellStyle name="Normal 6 3 3 3 2" xfId="3144" xr:uid="{19C909E2-4644-4D7A-9687-1472920121F8}"/>
    <cellStyle name="Normal 6 3 3 4" xfId="1890" xr:uid="{67F9BFE6-4FB0-4D9B-9E77-F474F78F9DDF}"/>
    <cellStyle name="Normal 6 3 3 4 2" xfId="3837" xr:uid="{06DE9A50-1DC8-4DAC-BBFA-A8753C332B33}"/>
    <cellStyle name="Normal 6 3 3 5" xfId="2240" xr:uid="{E3E40D43-C320-4BC5-ABFE-91BE9CA4439C}"/>
    <cellStyle name="Normal 6 3 4" xfId="582" xr:uid="{C8667017-564A-4B1E-867D-067807353E49}"/>
    <cellStyle name="Normal 6 3 4 2" xfId="1324" xr:uid="{DABF62B4-2EAC-427D-A5C0-074B35824E42}"/>
    <cellStyle name="Normal 6 3 4 2 2" xfId="3319" xr:uid="{CF33DEDA-66D2-4D50-829E-500B2F42D982}"/>
    <cellStyle name="Normal 6 3 4 3" xfId="4012" xr:uid="{AC5CF48D-5595-416D-ABD5-979843CE25FB}"/>
    <cellStyle name="Normal 6 3 4 4" xfId="2415" xr:uid="{2F8B3D67-156C-480E-8E85-896A4036C960}"/>
    <cellStyle name="Normal 6 3 5" xfId="953" xr:uid="{E276FC2D-FE03-443B-9089-706B820C26A8}"/>
    <cellStyle name="Normal 6 3 5 2" xfId="2787" xr:uid="{15E61761-FC96-47E0-B861-49DC051139DA}"/>
    <cellStyle name="Normal 6 3 6" xfId="1717" xr:uid="{444C5CE1-DA6C-41D8-B3F8-BF96DF76CA19}"/>
    <cellStyle name="Normal 6 3 6 2" xfId="2972" xr:uid="{20E31A85-3ED7-4932-A319-1573D9CD9799}"/>
    <cellStyle name="Normal 6 3 7" xfId="3665" xr:uid="{256218ED-3B98-4A4A-961C-76295CA393DE}"/>
    <cellStyle name="Normal 6 3 8" xfId="2068" xr:uid="{9570E430-4621-40C0-8EF2-03E7154CC399}"/>
    <cellStyle name="Normal 6 4" xfId="275" xr:uid="{7CF5BDC4-0886-4A21-BBFF-FA83D1BA98BC}"/>
    <cellStyle name="Normal 6 4 2" xfId="495" xr:uid="{95E37EE1-9449-4068-B1F4-63CFAE5CF11F}"/>
    <cellStyle name="Normal 6 4 2 2" xfId="868" xr:uid="{99689AA6-3689-45F4-9FF6-18EBFD202279}"/>
    <cellStyle name="Normal 6 4 2 2 2" xfId="1610" xr:uid="{DBB59B58-5D94-49E3-A9DC-D9687C48D74C}"/>
    <cellStyle name="Normal 6 4 2 2 2 2" xfId="3582" xr:uid="{2F733537-6FA0-471C-AE68-38450F4DA9D3}"/>
    <cellStyle name="Normal 6 4 2 2 3" xfId="4275" xr:uid="{1220B267-94AA-44EB-821F-EBFCD9FF46E0}"/>
    <cellStyle name="Normal 6 4 2 2 4" xfId="2679" xr:uid="{F8A01866-7ED3-4F78-B57C-91B3EDD1622C}"/>
    <cellStyle name="Normal 6 4 2 3" xfId="1239" xr:uid="{983EABA3-8FC0-4C94-9DE8-D943F72FF56D}"/>
    <cellStyle name="Normal 6 4 2 3 2" xfId="3235" xr:uid="{A5837D2A-AF59-46AC-9948-F2A95C4D6B42}"/>
    <cellStyle name="Normal 6 4 2 4" xfId="1981" xr:uid="{563A291D-6377-46C7-9CA7-759D0F8E0A3F}"/>
    <cellStyle name="Normal 6 4 2 4 2" xfId="3928" xr:uid="{0F3FDFD3-A828-4373-8E3F-03355C2AFF13}"/>
    <cellStyle name="Normal 6 4 2 5" xfId="2331" xr:uid="{9B3CC467-76EC-4237-930B-347FE6769E83}"/>
    <cellStyle name="Normal 6 4 3" xfId="673" xr:uid="{D0B29A0A-A434-4196-AECF-FEA726D60060}"/>
    <cellStyle name="Normal 6 4 3 2" xfId="1415" xr:uid="{F1FE2E81-324B-4541-B294-9EBE7830D1FE}"/>
    <cellStyle name="Normal 6 4 3 2 2" xfId="3410" xr:uid="{BDA63105-1923-449C-9AE3-79690E5E53AF}"/>
    <cellStyle name="Normal 6 4 3 3" xfId="4103" xr:uid="{BD4EC191-0D33-48C6-9813-EC97B7DBB6E9}"/>
    <cellStyle name="Normal 6 4 3 4" xfId="2506" xr:uid="{7DB3FD99-8085-4623-90EC-FCC311293CBB}"/>
    <cellStyle name="Normal 6 4 4" xfId="1044" xr:uid="{50C28B95-0771-435B-9C6E-A23BFEEBB52C}"/>
    <cellStyle name="Normal 6 4 4 2" xfId="2879" xr:uid="{3C608E5D-19F9-47CF-BD58-A75E4416335F}"/>
    <cellStyle name="Normal 6 4 5" xfId="1808" xr:uid="{D74486DB-AD89-4DE3-B1F9-21146C75CFB6}"/>
    <cellStyle name="Normal 6 4 5 2" xfId="3063" xr:uid="{48E66511-7BAE-4A71-8099-DE4C5B76EDD9}"/>
    <cellStyle name="Normal 6 4 6" xfId="3756" xr:uid="{F064D4EF-BE31-4B52-9C04-2DA267834C18}"/>
    <cellStyle name="Normal 6 4 7" xfId="2159" xr:uid="{1E500D35-ABF5-4928-9ACD-83E6FDCBB38E}"/>
    <cellStyle name="Normal 6 5" xfId="339" xr:uid="{BC61D033-EFDE-4A7B-AD2B-BB222FD75B68}"/>
    <cellStyle name="Normal 6 5 2" xfId="720" xr:uid="{BEEEB5E9-554E-40F8-A6DF-EA64BCF66C4D}"/>
    <cellStyle name="Normal 6 5 2 2" xfId="1462" xr:uid="{5028C1BD-3A12-4337-9B22-4C523BC1D302}"/>
    <cellStyle name="Normal 6 5 2 2 2" xfId="3445" xr:uid="{B02AA518-E5E3-4B93-AD33-5BA312777D92}"/>
    <cellStyle name="Normal 6 5 2 3" xfId="4138" xr:uid="{420DDE1B-0611-44D5-B476-9BC995EC9010}"/>
    <cellStyle name="Normal 6 5 2 4" xfId="2541" xr:uid="{5730A670-28FE-455A-8B40-D3AC9784942B}"/>
    <cellStyle name="Normal 6 5 3" xfId="1091" xr:uid="{B4D161DA-3606-4591-B105-1C70C2D0A7E2}"/>
    <cellStyle name="Normal 6 5 3 2" xfId="3098" xr:uid="{F106D3F0-76B4-42E3-A8C1-772D3938AA62}"/>
    <cellStyle name="Normal 6 5 4" xfId="1844" xr:uid="{711576CD-4E52-4D72-BB87-36BE825BCEC9}"/>
    <cellStyle name="Normal 6 5 4 2" xfId="3791" xr:uid="{FC46F64A-4F1F-4019-9CE6-2A736BE6F1DE}"/>
    <cellStyle name="Normal 6 5 5" xfId="2194" xr:uid="{EFA8A7F1-4715-4C56-BD45-61C52BC915BF}"/>
    <cellStyle name="Normal 6 6" xfId="536" xr:uid="{0D73EFDD-7969-455A-A9C0-74F51EE2408D}"/>
    <cellStyle name="Normal 6 6 2" xfId="1278" xr:uid="{F55568D9-F539-4DF5-A115-993F02A59F7E}"/>
    <cellStyle name="Normal 6 6 2 2" xfId="3273" xr:uid="{9C0DDE84-90AD-46B2-BAD7-292336077700}"/>
    <cellStyle name="Normal 6 6 3" xfId="3966" xr:uid="{ED14B23D-2C86-45F4-A2B1-A0283AA642FD}"/>
    <cellStyle name="Normal 6 6 4" xfId="2369" xr:uid="{43CB6A65-A9FD-449B-8526-422649725CE9}"/>
    <cellStyle name="Normal 6 7" xfId="907" xr:uid="{75DFA7BF-B8BD-4AAE-8F7C-4B40156F7EB1}"/>
    <cellStyle name="Normal 6 7 2" xfId="2728" xr:uid="{026AE361-AC0A-4A1D-BB52-F273FD7DCE25}"/>
    <cellStyle name="Normal 6 8" xfId="1660" xr:uid="{A457C0CA-539A-4057-853C-93CEB1DB2938}"/>
    <cellStyle name="Normal 6 8 2" xfId="2926" xr:uid="{EC01FEBB-955C-480B-8571-A07832CA44B9}"/>
    <cellStyle name="Normal 6 9" xfId="3619" xr:uid="{9CF291FC-27BB-43B3-A33E-94E730D1474B}"/>
    <cellStyle name="Normal 6_Balanse - eiendeler" xfId="123" xr:uid="{403DA2C7-4EC0-4EC8-ACF7-FE5272AD0037}"/>
    <cellStyle name="Normal 60 2" xfId="2901" xr:uid="{8C6315B4-7DCD-48B5-8B1B-69C9E79A7A3D}"/>
    <cellStyle name="Normal 7" xfId="276" xr:uid="{4F71218B-B09E-4D75-AF1C-75604F8052CB}"/>
    <cellStyle name="Normal 7 10" xfId="2160" xr:uid="{85409D59-6A5B-4D8B-9197-58E00901E243}"/>
    <cellStyle name="Normal 7 2" xfId="277" xr:uid="{842896A6-DE5B-40B0-BAB6-338383107E31}"/>
    <cellStyle name="Normal 7 2 2" xfId="278" xr:uid="{1DB01E91-5476-4911-9A4B-09AF3D330CBC}"/>
    <cellStyle name="Normal 7 2 2 2" xfId="279" xr:uid="{B52BF050-9257-492A-99E1-1F30CDEA584B}"/>
    <cellStyle name="Normal 7 2 2 2 2" xfId="499" xr:uid="{95D8DAEE-050B-49C2-9677-95322D7CBD36}"/>
    <cellStyle name="Normal 7 2 2 2 2 2" xfId="872" xr:uid="{5191209D-A06E-4446-B36E-DE8734A84B10}"/>
    <cellStyle name="Normal 7 2 2 2 2 2 2" xfId="1614" xr:uid="{55F74B02-7460-4819-972E-E00E1AA0963C}"/>
    <cellStyle name="Normal 7 2 2 2 2 2 2 2" xfId="3586" xr:uid="{AD2F4DFF-DA3A-43E6-8360-653710CA2F2B}"/>
    <cellStyle name="Normal 7 2 2 2 2 2 3" xfId="4279" xr:uid="{AD22CE01-D4FF-4429-A315-3A83B77A8941}"/>
    <cellStyle name="Normal 7 2 2 2 2 2 4" xfId="2683" xr:uid="{39DF268C-DC2D-4F52-86CA-FE9ED12A1FDB}"/>
    <cellStyle name="Normal 7 2 2 2 2 3" xfId="1243" xr:uid="{A4433240-DC5A-4D19-8BBF-D09342118F24}"/>
    <cellStyle name="Normal 7 2 2 2 2 3 2" xfId="3239" xr:uid="{4DE505C2-0736-4F85-B631-003E3C037562}"/>
    <cellStyle name="Normal 7 2 2 2 2 4" xfId="1985" xr:uid="{75DEC70F-F5D4-4F63-B132-94C25C43DE82}"/>
    <cellStyle name="Normal 7 2 2 2 2 4 2" xfId="3932" xr:uid="{BC919456-68EB-42A9-871D-60B2014B43D8}"/>
    <cellStyle name="Normal 7 2 2 2 2 5" xfId="2335" xr:uid="{B6CF28E3-268B-4077-86CC-64941A8EB799}"/>
    <cellStyle name="Normal 7 2 2 2 3" xfId="677" xr:uid="{8814C73C-23B9-42E3-BB64-3C0FE27711FA}"/>
    <cellStyle name="Normal 7 2 2 2 3 2" xfId="1419" xr:uid="{A0C8C041-AA33-4B42-9626-A66D25983CE7}"/>
    <cellStyle name="Normal 7 2 2 2 3 2 2" xfId="3414" xr:uid="{A8BAE4B0-9285-4E67-A828-7B1B6D27988B}"/>
    <cellStyle name="Normal 7 2 2 2 3 3" xfId="4107" xr:uid="{0DC4D36A-B366-4812-8AE5-E64AFDB0E44E}"/>
    <cellStyle name="Normal 7 2 2 2 3 4" xfId="2510" xr:uid="{7AE17BAC-4B20-4726-A1C3-D11745189CFA}"/>
    <cellStyle name="Normal 7 2 2 2 4" xfId="1048" xr:uid="{30FEE4D1-71F9-4E15-8783-39B59E0FD877}"/>
    <cellStyle name="Normal 7 2 2 2 4 2" xfId="2883" xr:uid="{E83EB2A3-1B17-4395-A499-67C91BDC898B}"/>
    <cellStyle name="Normal 7 2 2 2 5" xfId="1812" xr:uid="{D84F9049-D78F-400A-B188-0E6236892337}"/>
    <cellStyle name="Normal 7 2 2 2 5 2" xfId="3067" xr:uid="{CCE19C3D-C63A-4008-B807-5E6723AB77DB}"/>
    <cellStyle name="Normal 7 2 2 2 6" xfId="3760" xr:uid="{D98453E2-792D-4E97-A2B2-DCFB7061130E}"/>
    <cellStyle name="Normal 7 2 2 2 7" xfId="2163" xr:uid="{82FB71C6-0C2C-4350-9292-DBA00A154145}"/>
    <cellStyle name="Normal 7 2 2 3" xfId="498" xr:uid="{B41FA5E6-9167-4A19-BC75-63C305974438}"/>
    <cellStyle name="Normal 7 2 2 3 2" xfId="871" xr:uid="{54ED9AAD-9C96-4C47-A61F-554ABB553C3A}"/>
    <cellStyle name="Normal 7 2 2 3 2 2" xfId="1613" xr:uid="{AD5368B1-E60D-4CCC-A305-412B68FE61B3}"/>
    <cellStyle name="Normal 7 2 2 3 2 2 2" xfId="3585" xr:uid="{4EFBA81C-E57E-43F3-85A4-94E6B7E4B9BA}"/>
    <cellStyle name="Normal 7 2 2 3 2 3" xfId="4278" xr:uid="{8027D38E-5EB3-4E73-A948-2C7BD3BE01BB}"/>
    <cellStyle name="Normal 7 2 2 3 2 4" xfId="2682" xr:uid="{F9F24D54-B651-4B3D-871E-7DFC70D192BD}"/>
    <cellStyle name="Normal 7 2 2 3 3" xfId="1242" xr:uid="{F4CB2F62-0B53-4116-91FD-350985BB32D7}"/>
    <cellStyle name="Normal 7 2 2 3 3 2" xfId="3238" xr:uid="{6488F714-43A4-4DFB-B604-7D117465358D}"/>
    <cellStyle name="Normal 7 2 2 3 4" xfId="1984" xr:uid="{E62AB165-A185-4C7A-9156-51331D0982D3}"/>
    <cellStyle name="Normal 7 2 2 3 4 2" xfId="3931" xr:uid="{1972007F-6031-458F-A944-312918403A5C}"/>
    <cellStyle name="Normal 7 2 2 3 5" xfId="2334" xr:uid="{45A5DB33-56C3-4F88-92EA-849C26A03AA8}"/>
    <cellStyle name="Normal 7 2 2 4" xfId="676" xr:uid="{02748AA1-EE97-4554-8666-333645CDFD72}"/>
    <cellStyle name="Normal 7 2 2 4 2" xfId="1418" xr:uid="{2F720922-6088-4B68-ACCF-5E6EEB7F3728}"/>
    <cellStyle name="Normal 7 2 2 4 2 2" xfId="3413" xr:uid="{9DF4B547-F871-496B-B301-51FF5F0E9D36}"/>
    <cellStyle name="Normal 7 2 2 4 3" xfId="4106" xr:uid="{B7AE42EF-6487-4B8C-97D1-79A056FF59CA}"/>
    <cellStyle name="Normal 7 2 2 4 4" xfId="2509" xr:uid="{800B3CB7-9CB0-4206-8A33-8883D5A05A66}"/>
    <cellStyle name="Normal 7 2 2 5" xfId="1047" xr:uid="{AC9DCEED-D3D7-4974-83D9-3696B0F916C6}"/>
    <cellStyle name="Normal 7 2 2 5 2" xfId="2882" xr:uid="{2A03BFF1-3B4C-40AD-AC58-C0D507EAE683}"/>
    <cellStyle name="Normal 7 2 2 6" xfId="1811" xr:uid="{026759FC-3D4E-453D-945C-30E83CB8725B}"/>
    <cellStyle name="Normal 7 2 2 6 2" xfId="3066" xr:uid="{DB60EA99-389F-4375-A6E2-4A913CAFDC20}"/>
    <cellStyle name="Normal 7 2 2 7" xfId="3759" xr:uid="{50EC294A-9099-4E74-B27C-0EF5A018327C}"/>
    <cellStyle name="Normal 7 2 2 8" xfId="2162" xr:uid="{BA8A56F6-8C69-4E49-B91B-1DD036EE98F5}"/>
    <cellStyle name="Normal 7 2 3" xfId="280" xr:uid="{F5BAE1A0-4D45-40B1-A22E-97742824A8E3}"/>
    <cellStyle name="Normal 7 2 3 2" xfId="500" xr:uid="{C9C2A1DC-5281-4A21-963C-DE914ED01248}"/>
    <cellStyle name="Normal 7 2 3 2 2" xfId="873" xr:uid="{026938B9-FE61-4E2B-B516-8ADBBD429C5E}"/>
    <cellStyle name="Normal 7 2 3 2 2 2" xfId="1615" xr:uid="{7D7E8C9C-C122-4215-9942-C04FB354572E}"/>
    <cellStyle name="Normal 7 2 3 2 2 2 2" xfId="3587" xr:uid="{0C516023-2824-4B93-BDFC-BC58EC2E71C3}"/>
    <cellStyle name="Normal 7 2 3 2 2 3" xfId="4280" xr:uid="{6E38DFFC-E54A-44D5-BB6B-03B0AF6E176D}"/>
    <cellStyle name="Normal 7 2 3 2 2 4" xfId="2684" xr:uid="{4F8734BF-1AF0-42C7-B641-3D234B6F3E43}"/>
    <cellStyle name="Normal 7 2 3 2 3" xfId="1244" xr:uid="{849A1F2E-3500-4536-A42D-A27C8765EDD5}"/>
    <cellStyle name="Normal 7 2 3 2 3 2" xfId="3240" xr:uid="{3D855D14-597E-488B-BB5A-B57E6E993B75}"/>
    <cellStyle name="Normal 7 2 3 2 4" xfId="1986" xr:uid="{1EB7DE43-A46B-4E28-A408-756E485FD503}"/>
    <cellStyle name="Normal 7 2 3 2 4 2" xfId="3933" xr:uid="{FAECD958-BDC4-4522-961E-08159A98ADB1}"/>
    <cellStyle name="Normal 7 2 3 2 5" xfId="2336" xr:uid="{9FE11533-9BAA-49E7-8A77-9717ED6AC47B}"/>
    <cellStyle name="Normal 7 2 3 3" xfId="678" xr:uid="{4F0E665B-E41C-4CCD-8670-B26799057F7A}"/>
    <cellStyle name="Normal 7 2 3 3 2" xfId="1420" xr:uid="{8CE593AB-F821-4BA3-94A5-260B959ADE3A}"/>
    <cellStyle name="Normal 7 2 3 3 2 2" xfId="3415" xr:uid="{4685F0B6-0619-48B7-9E53-4687AA7B8C01}"/>
    <cellStyle name="Normal 7 2 3 3 3" xfId="4108" xr:uid="{06228519-3499-49C6-B2AB-DA44865BD62E}"/>
    <cellStyle name="Normal 7 2 3 3 4" xfId="2511" xr:uid="{8EFE706A-5C9E-4DCD-A97F-062437351975}"/>
    <cellStyle name="Normal 7 2 3 4" xfId="1049" xr:uid="{3137E932-5B42-473E-A76B-4BF143158471}"/>
    <cellStyle name="Normal 7 2 3 4 2" xfId="2884" xr:uid="{DF0B8E7B-218C-4A15-874A-5B836E30294B}"/>
    <cellStyle name="Normal 7 2 3 5" xfId="1813" xr:uid="{5BBB2BD4-81D5-474E-AFB7-189551588973}"/>
    <cellStyle name="Normal 7 2 3 5 2" xfId="3068" xr:uid="{BEAB0E8C-8FF4-4C64-A4FA-EFDF2819B3E5}"/>
    <cellStyle name="Normal 7 2 3 6" xfId="3761" xr:uid="{C4BCD128-2DDF-402A-82B9-6D324357750C}"/>
    <cellStyle name="Normal 7 2 3 7" xfId="2164" xr:uid="{0D0870D2-FA31-447A-BAC9-05405991BF09}"/>
    <cellStyle name="Normal 7 2 4" xfId="497" xr:uid="{D58E9C24-8004-419C-A156-0665E9542406}"/>
    <cellStyle name="Normal 7 2 4 2" xfId="870" xr:uid="{4E70245A-30ED-4CE0-A885-E9FB47E63079}"/>
    <cellStyle name="Normal 7 2 4 2 2" xfId="1612" xr:uid="{03D2EA5D-8E67-4C50-B275-EE345FDFCBD9}"/>
    <cellStyle name="Normal 7 2 4 2 2 2" xfId="3584" xr:uid="{D23EFD1D-CA07-4E66-BAEF-B7B5B810CBE9}"/>
    <cellStyle name="Normal 7 2 4 2 3" xfId="4277" xr:uid="{1C3EDE6D-2CD1-459D-8AE0-1C6CCAE784EA}"/>
    <cellStyle name="Normal 7 2 4 2 4" xfId="2681" xr:uid="{265F7AA1-D43B-4354-AB69-3CDB281F138D}"/>
    <cellStyle name="Normal 7 2 4 3" xfId="1241" xr:uid="{C47E698F-40BD-4BA0-BD0A-9567B699DF09}"/>
    <cellStyle name="Normal 7 2 4 3 2" xfId="3237" xr:uid="{4E675A3D-513D-48D6-9DC3-A033C6140CAA}"/>
    <cellStyle name="Normal 7 2 4 4" xfId="1983" xr:uid="{6B1E4D31-8592-493D-B9C8-9971D1E98AD4}"/>
    <cellStyle name="Normal 7 2 4 4 2" xfId="3930" xr:uid="{D9C16D17-E2A0-49DF-9121-6135F0FEF310}"/>
    <cellStyle name="Normal 7 2 4 5" xfId="2333" xr:uid="{01357756-04E0-4517-BDB9-F70FF87CFE16}"/>
    <cellStyle name="Normal 7 2 5" xfId="675" xr:uid="{FA6BB48A-EB28-4855-A388-5F69E3606252}"/>
    <cellStyle name="Normal 7 2 5 2" xfId="1417" xr:uid="{1AACD797-0248-4398-AFD6-ACD534FCC0FD}"/>
    <cellStyle name="Normal 7 2 5 2 2" xfId="3412" xr:uid="{6C42744E-5F0C-4F73-A576-F03BBED49715}"/>
    <cellStyle name="Normal 7 2 5 3" xfId="4105" xr:uid="{D0FD11CA-FF25-4A2C-98F2-D02BCE0448EB}"/>
    <cellStyle name="Normal 7 2 5 4" xfId="2508" xr:uid="{D49A7AFD-3366-49E3-BF4A-F4F630B31D3F}"/>
    <cellStyle name="Normal 7 2 6" xfId="1046" xr:uid="{6E301517-5145-4F4A-9420-A3B0AC8ED87D}"/>
    <cellStyle name="Normal 7 2 6 2" xfId="2881" xr:uid="{4842A482-017C-422F-9F5E-09CFC3A0F126}"/>
    <cellStyle name="Normal 7 2 7" xfId="1810" xr:uid="{603593A3-9ABF-4199-95C8-A152B200E38C}"/>
    <cellStyle name="Normal 7 2 7 2" xfId="3065" xr:uid="{860A07CB-AE57-4989-9C7B-6C8286AFDE3D}"/>
    <cellStyle name="Normal 7 2 8" xfId="3758" xr:uid="{4B79BE68-705E-4908-9306-3FE2319869AA}"/>
    <cellStyle name="Normal 7 2 9" xfId="2161" xr:uid="{3A9A6730-C61B-41F8-85BD-92D1B39ED2F8}"/>
    <cellStyle name="Normal 7 3" xfId="281" xr:uid="{F498B1B4-1F29-4300-8F99-61F41E00E978}"/>
    <cellStyle name="Normal 7 3 2" xfId="282" xr:uid="{ACC93576-DC66-42A1-8D4D-E8286465060A}"/>
    <cellStyle name="Normal 7 3 2 2" xfId="502" xr:uid="{E65FCDA6-EA70-45EB-BECC-BBFEBD33F9DC}"/>
    <cellStyle name="Normal 7 3 2 2 2" xfId="875" xr:uid="{A47C35AD-98A5-4431-B22B-74977BCB15BA}"/>
    <cellStyle name="Normal 7 3 2 2 2 2" xfId="1617" xr:uid="{C5E8D3CD-4C66-4436-80A7-ECE5BB2E2EBF}"/>
    <cellStyle name="Normal 7 3 2 2 2 2 2" xfId="3589" xr:uid="{53FB4068-8625-4273-B344-04FD8B20A20F}"/>
    <cellStyle name="Normal 7 3 2 2 2 3" xfId="4282" xr:uid="{3362BA06-1EDD-4444-81E2-4790C4512307}"/>
    <cellStyle name="Normal 7 3 2 2 2 4" xfId="2686" xr:uid="{A56EA7E8-883E-4527-8EA2-BB61ECF5B23F}"/>
    <cellStyle name="Normal 7 3 2 2 3" xfId="1246" xr:uid="{17F91F94-ABD9-4F63-AFDF-C6AD21FA5833}"/>
    <cellStyle name="Normal 7 3 2 2 3 2" xfId="3242" xr:uid="{9515B447-65E4-49F9-9C52-F6083D4A5018}"/>
    <cellStyle name="Normal 7 3 2 2 4" xfId="1988" xr:uid="{0806432D-2B95-4AA1-82F4-F5EBC4D5F7FE}"/>
    <cellStyle name="Normal 7 3 2 2 4 2" xfId="3935" xr:uid="{AC408774-2D1E-45AF-A9AA-7E3B97BC8852}"/>
    <cellStyle name="Normal 7 3 2 2 5" xfId="2338" xr:uid="{73D7CF50-F934-4B95-90B4-66F04C806C06}"/>
    <cellStyle name="Normal 7 3 2 3" xfId="680" xr:uid="{F3DFE61D-18CE-418E-A7B4-7C416989FF24}"/>
    <cellStyle name="Normal 7 3 2 3 2" xfId="1422" xr:uid="{0074C36A-B111-42B2-82D1-49DB7AB385DC}"/>
    <cellStyle name="Normal 7 3 2 3 2 2" xfId="3417" xr:uid="{89B8079A-0E74-4268-AE8B-1A397157E111}"/>
    <cellStyle name="Normal 7 3 2 3 3" xfId="4110" xr:uid="{0FBEA95F-831C-41DE-B28E-89694EF0C100}"/>
    <cellStyle name="Normal 7 3 2 3 4" xfId="2513" xr:uid="{951B1544-9CC9-4270-9941-EDDB575B4122}"/>
    <cellStyle name="Normal 7 3 2 4" xfId="1051" xr:uid="{B5FE2734-A71F-4669-A09D-FD091E4DBF5B}"/>
    <cellStyle name="Normal 7 3 2 4 2" xfId="2886" xr:uid="{4DC89E36-4ADE-4806-B4F6-90D20DA21324}"/>
    <cellStyle name="Normal 7 3 2 5" xfId="1815" xr:uid="{4FB79BD9-0DF8-429A-8316-1A2FE505F009}"/>
    <cellStyle name="Normal 7 3 2 5 2" xfId="3070" xr:uid="{912BC94F-B6F9-4FB4-B668-B99DFC2B886E}"/>
    <cellStyle name="Normal 7 3 2 6" xfId="3763" xr:uid="{30B89FEC-8756-4470-8726-6D542ACF1706}"/>
    <cellStyle name="Normal 7 3 2 7" xfId="2166" xr:uid="{822648C1-A6E0-44CF-BC05-C4393EE6FFF5}"/>
    <cellStyle name="Normal 7 3 3" xfId="501" xr:uid="{34674EFF-FD79-428D-AFED-1CC6C6CABEF7}"/>
    <cellStyle name="Normal 7 3 3 2" xfId="874" xr:uid="{62DF9949-7698-4085-A316-5CAED31447A9}"/>
    <cellStyle name="Normal 7 3 3 2 2" xfId="1616" xr:uid="{0A6C4722-FCFE-4E66-A97B-F6BE06310553}"/>
    <cellStyle name="Normal 7 3 3 2 2 2" xfId="3588" xr:uid="{8A3299C0-7DA6-45EA-ADF8-E7B77AEE8BC9}"/>
    <cellStyle name="Normal 7 3 3 2 3" xfId="4281" xr:uid="{E572052B-3EF3-41B8-9D0E-2D0FD4AF4F86}"/>
    <cellStyle name="Normal 7 3 3 2 4" xfId="2685" xr:uid="{F2F14F15-F2FB-4537-B0FB-A5A2CDA93851}"/>
    <cellStyle name="Normal 7 3 3 3" xfId="1245" xr:uid="{760A959C-56E6-4029-B570-2BBD924A96FC}"/>
    <cellStyle name="Normal 7 3 3 3 2" xfId="3241" xr:uid="{B5B7196F-729D-4706-B339-617231BA6218}"/>
    <cellStyle name="Normal 7 3 3 4" xfId="1987" xr:uid="{28714565-CC8B-4514-B3A8-47941FEA7493}"/>
    <cellStyle name="Normal 7 3 3 4 2" xfId="3934" xr:uid="{5B28BA7C-7A53-4DC5-993B-8C56A119CC3F}"/>
    <cellStyle name="Normal 7 3 3 5" xfId="2337" xr:uid="{BB6AEB74-0D23-43F4-94BC-83D5E4CE4E47}"/>
    <cellStyle name="Normal 7 3 4" xfId="679" xr:uid="{BEFA276B-3B1D-4275-AD2D-9F0E136E57C6}"/>
    <cellStyle name="Normal 7 3 4 2" xfId="1421" xr:uid="{09DFF086-4365-4ACC-9573-73570059D558}"/>
    <cellStyle name="Normal 7 3 4 2 2" xfId="3416" xr:uid="{4106AC1D-FB28-41F7-83B3-97095BB13333}"/>
    <cellStyle name="Normal 7 3 4 3" xfId="4109" xr:uid="{3ED89F0E-577F-4D4D-AB6C-6F5E0C4A37A6}"/>
    <cellStyle name="Normal 7 3 4 4" xfId="2512" xr:uid="{395BA900-4CC1-4C75-ACB1-90955FBCA181}"/>
    <cellStyle name="Normal 7 3 5" xfId="1050" xr:uid="{0A669028-CB0F-47C9-AB76-9BD3966D7D1C}"/>
    <cellStyle name="Normal 7 3 5 2" xfId="2885" xr:uid="{E224A774-6FEE-48DC-B1D4-FB41CF98D10A}"/>
    <cellStyle name="Normal 7 3 6" xfId="1814" xr:uid="{367F604C-1BE6-4975-AF94-8D1F6F939E33}"/>
    <cellStyle name="Normal 7 3 6 2" xfId="3069" xr:uid="{EBBBF939-9D51-499E-96AC-2DA49664D71B}"/>
    <cellStyle name="Normal 7 3 7" xfId="3762" xr:uid="{87FE00A9-AFB0-44A8-B235-F9E30FA56181}"/>
    <cellStyle name="Normal 7 3 8" xfId="2165" xr:uid="{5148E8EE-789C-4EC8-BB1C-381EFEE195AF}"/>
    <cellStyle name="Normal 7 4" xfId="283" xr:uid="{2226713B-8F4A-4580-A8B9-9F1EF83720C9}"/>
    <cellStyle name="Normal 7 4 2" xfId="503" xr:uid="{1C000D07-303F-4FAB-B8DF-351D3D8533CA}"/>
    <cellStyle name="Normal 7 4 2 2" xfId="876" xr:uid="{1A949859-5FF6-4CE9-A0E0-F1E3867EC3A4}"/>
    <cellStyle name="Normal 7 4 2 2 2" xfId="1618" xr:uid="{52519C61-9D3C-4A67-A21B-622407AB97A3}"/>
    <cellStyle name="Normal 7 4 2 2 2 2" xfId="3590" xr:uid="{82EE57D5-DA04-4C2D-978F-F6C74244C5D4}"/>
    <cellStyle name="Normal 7 4 2 2 3" xfId="4283" xr:uid="{FEAE5B22-13D6-47BB-9FEF-EF5AE67A8847}"/>
    <cellStyle name="Normal 7 4 2 2 4" xfId="2687" xr:uid="{1757B20F-683A-4CAE-9950-DB6D4C1FDC3E}"/>
    <cellStyle name="Normal 7 4 2 3" xfId="1247" xr:uid="{4BD9F368-8960-4E05-8FC2-E598229ECA7C}"/>
    <cellStyle name="Normal 7 4 2 3 2" xfId="3243" xr:uid="{510D0501-D93A-4F0E-9149-BF755A04D5B9}"/>
    <cellStyle name="Normal 7 4 2 4" xfId="1989" xr:uid="{CDAFC833-ED52-45B6-BB8B-AE4AEE887963}"/>
    <cellStyle name="Normal 7 4 2 4 2" xfId="3936" xr:uid="{59126F2B-7F43-46DF-8A62-7A24084B4C15}"/>
    <cellStyle name="Normal 7 4 2 5" xfId="2339" xr:uid="{8A8D6B40-8BCA-406C-AA9D-D55EB17E3B70}"/>
    <cellStyle name="Normal 7 4 3" xfId="681" xr:uid="{C851E5D0-B3EA-41D9-A55C-6C6AAEAF7399}"/>
    <cellStyle name="Normal 7 4 3 2" xfId="1423" xr:uid="{C169A9DB-61A1-4733-9897-A7B6A9AC2F09}"/>
    <cellStyle name="Normal 7 4 3 2 2" xfId="3418" xr:uid="{F38DF93F-1CEC-46A9-B47D-C8BED20CF0D9}"/>
    <cellStyle name="Normal 7 4 3 3" xfId="4111" xr:uid="{04F095E1-B510-4928-B2BD-DA86947B11AA}"/>
    <cellStyle name="Normal 7 4 3 4" xfId="2514" xr:uid="{FD3795EC-3305-4E1E-B9CC-8FBCE9CE6344}"/>
    <cellStyle name="Normal 7 4 4" xfId="1052" xr:uid="{AB3E3DF8-9EDB-48BF-8432-D5281731C668}"/>
    <cellStyle name="Normal 7 4 4 2" xfId="2887" xr:uid="{3ABCDE55-DC65-4E4C-93B8-DE04704F5BF2}"/>
    <cellStyle name="Normal 7 4 5" xfId="1816" xr:uid="{508713F8-3104-4174-A1C2-2DB2809232E5}"/>
    <cellStyle name="Normal 7 4 5 2" xfId="3071" xr:uid="{628937D2-9A5E-4DC3-93BC-44525007EDF4}"/>
    <cellStyle name="Normal 7 4 6" xfId="3764" xr:uid="{23D7BCC2-B90B-40C7-A36F-201E704989AE}"/>
    <cellStyle name="Normal 7 4 7" xfId="2167" xr:uid="{7BAEA363-DFAC-4E84-92B2-FE26B4E94A18}"/>
    <cellStyle name="Normal 7 5" xfId="496" xr:uid="{9968522A-36E5-4484-8F94-0B758818E1BE}"/>
    <cellStyle name="Normal 7 5 2" xfId="869" xr:uid="{678CBCAB-F7CB-402F-B4AF-8D926809B56A}"/>
    <cellStyle name="Normal 7 5 2 2" xfId="1611" xr:uid="{4C70F469-3EBD-45F6-A8F3-264844B81922}"/>
    <cellStyle name="Normal 7 5 2 2 2" xfId="3583" xr:uid="{EB0E0C2D-D865-4A6E-9C1F-17417A2FBD7B}"/>
    <cellStyle name="Normal 7 5 2 3" xfId="4276" xr:uid="{5770E152-3D39-4359-89CA-FFCBB38EC1FD}"/>
    <cellStyle name="Normal 7 5 2 4" xfId="2680" xr:uid="{1E9ACD8C-1A41-4BDD-BDE4-FA8F1DEE60C6}"/>
    <cellStyle name="Normal 7 5 3" xfId="1240" xr:uid="{644B3695-7A09-4529-A139-73A7903DA688}"/>
    <cellStyle name="Normal 7 5 3 2" xfId="3236" xr:uid="{C54D9D34-4D35-4D1E-ABFC-E8897A316F36}"/>
    <cellStyle name="Normal 7 5 4" xfId="1982" xr:uid="{83D3DE4E-23DC-434D-8A20-C3A75E4FEBFC}"/>
    <cellStyle name="Normal 7 5 4 2" xfId="3929" xr:uid="{5FB1519D-748E-478C-BC2A-D4F11AFCD778}"/>
    <cellStyle name="Normal 7 5 5" xfId="2332" xr:uid="{BA69DB90-5EAF-403A-85AB-9D801AB94CD1}"/>
    <cellStyle name="Normal 7 6" xfId="674" xr:uid="{9A0A3364-8CE8-4708-BD74-5AFE3167B9C2}"/>
    <cellStyle name="Normal 7 6 2" xfId="1416" xr:uid="{8CD5F144-EEF7-4435-A7FF-DB4C3256C48B}"/>
    <cellStyle name="Normal 7 6 2 2" xfId="3411" xr:uid="{4DACBA8D-77CF-420D-8885-6D4AD74D7508}"/>
    <cellStyle name="Normal 7 6 3" xfId="4104" xr:uid="{9580A630-7FCA-428D-97B6-54547CE87CF3}"/>
    <cellStyle name="Normal 7 6 4" xfId="2507" xr:uid="{D6E0D441-381D-4C7A-8E17-4558F0D17AB8}"/>
    <cellStyle name="Normal 7 7" xfId="1045" xr:uid="{3945A6C9-8F39-4085-8B37-8DC1DABAA737}"/>
    <cellStyle name="Normal 7 7 2" xfId="2880" xr:uid="{7FE1E766-2DEB-41D2-9822-D7D9A1C025E8}"/>
    <cellStyle name="Normal 7 8" xfId="1809" xr:uid="{B94847D8-131C-45BF-BD74-53125968FFFB}"/>
    <cellStyle name="Normal 7 8 2" xfId="3064" xr:uid="{B7192DC6-1E73-420C-A5F4-C92E04DBE891}"/>
    <cellStyle name="Normal 7 9" xfId="3757" xr:uid="{0E838D2C-A23F-4044-9365-84BF1237A453}"/>
    <cellStyle name="Normal 8" xfId="284" xr:uid="{2F9168E0-79BE-457E-84A4-59EEBB2CAE97}"/>
    <cellStyle name="Normal 9" xfId="285" xr:uid="{DA2C34F4-6B93-4D82-BAA1-B28D93A279D8}"/>
    <cellStyle name="Normal 9 10" xfId="2168" xr:uid="{66497A85-988C-4C67-9075-B399406237B4}"/>
    <cellStyle name="Normal 9 2" xfId="286" xr:uid="{824B4394-C604-4B85-A6A3-FAA39331F223}"/>
    <cellStyle name="Normal 9 2 2" xfId="287" xr:uid="{186CF122-9626-4FA5-AB1C-48DC777EFEB8}"/>
    <cellStyle name="Normal 9 2 2 2" xfId="506" xr:uid="{BC3421F8-92A2-4E20-9467-8DADE1F1A2B1}"/>
    <cellStyle name="Normal 9 2 2 2 2" xfId="879" xr:uid="{A99A30CA-7F5F-4E88-8E41-30F963970217}"/>
    <cellStyle name="Normal 9 2 2 2 2 2" xfId="1621" xr:uid="{AB18D4AB-F0DD-4D31-932A-538B0092DBD7}"/>
    <cellStyle name="Normal 9 2 2 2 2 2 2" xfId="3593" xr:uid="{07A542A9-46B1-443B-B9C1-30C3C5D98C1D}"/>
    <cellStyle name="Normal 9 2 2 2 2 3" xfId="4286" xr:uid="{AAD23F50-844E-4050-A3CC-A6149E796E77}"/>
    <cellStyle name="Normal 9 2 2 2 2 4" xfId="2690" xr:uid="{18B0BF7E-0FB9-413C-A0D8-DE82B9543FFF}"/>
    <cellStyle name="Normal 9 2 2 2 3" xfId="1250" xr:uid="{25D2BBD0-431F-4AC4-A9B7-79C12E9EA9D7}"/>
    <cellStyle name="Normal 9 2 2 2 3 2" xfId="3246" xr:uid="{B7D7E17D-083F-4F0E-9860-F07E0A1C152D}"/>
    <cellStyle name="Normal 9 2 2 2 4" xfId="1992" xr:uid="{A7490328-90D3-4DCD-8627-E58B3F951337}"/>
    <cellStyle name="Normal 9 2 2 2 4 2" xfId="3939" xr:uid="{6C0EEF65-6B09-4049-81FB-36028DE078A3}"/>
    <cellStyle name="Normal 9 2 2 2 5" xfId="2342" xr:uid="{4F921A1E-F551-4531-B480-46C6FAD5D35D}"/>
    <cellStyle name="Normal 9 2 2 3" xfId="684" xr:uid="{2156BC5E-3EAF-41E6-8541-77689A330110}"/>
    <cellStyle name="Normal 9 2 2 3 2" xfId="1426" xr:uid="{DB9AF91E-6E43-4CA9-96E5-9DC179C00937}"/>
    <cellStyle name="Normal 9 2 2 3 2 2" xfId="3421" xr:uid="{3D206AE6-71DF-4CB8-A1DE-71BC59B84797}"/>
    <cellStyle name="Normal 9 2 2 3 3" xfId="4114" xr:uid="{5DBF7E84-9266-4CC2-86F4-3B7A6A51A8E2}"/>
    <cellStyle name="Normal 9 2 2 3 4" xfId="2517" xr:uid="{F24F9FBA-BF4E-4C4E-8484-0C3EF76D10A5}"/>
    <cellStyle name="Normal 9 2 2 4" xfId="1055" xr:uid="{9A1C8B05-CF78-4112-8755-C21AFD5830F9}"/>
    <cellStyle name="Normal 9 2 2 4 2" xfId="2890" xr:uid="{F6A9C960-EBD4-4F92-8887-E1DB27EE90CC}"/>
    <cellStyle name="Normal 9 2 2 5" xfId="1819" xr:uid="{D49F52AF-37E3-4B16-B1DA-E3F9F9D3B417}"/>
    <cellStyle name="Normal 9 2 2 5 2" xfId="3074" xr:uid="{8F57A420-F682-4876-976E-4AC427950431}"/>
    <cellStyle name="Normal 9 2 2 6" xfId="3767" xr:uid="{CE7D9080-4D9B-448F-9792-EB9C2B5D5E83}"/>
    <cellStyle name="Normal 9 2 2 7" xfId="2170" xr:uid="{E5258CB1-40A5-4CBA-822E-515DEF0779C0}"/>
    <cellStyle name="Normal 9 2 3" xfId="288" xr:uid="{79770A66-875D-49E1-A1BF-67770E4C7DB9}"/>
    <cellStyle name="Normal 9 2 3 2" xfId="306" xr:uid="{EBF6A283-EB6A-4CF9-8943-9F9C4D8B337F}"/>
    <cellStyle name="Normal 9 2 3 2 2" xfId="512" xr:uid="{9FECB326-4DC8-40DB-91CB-59BDDA4EAB9C}"/>
    <cellStyle name="Normal 9 2 3 2 2 2" xfId="883" xr:uid="{2EFD9013-52C0-42C7-B5E7-AFC641AD393E}"/>
    <cellStyle name="Normal 9 2 3 2 2 2 2" xfId="1625" xr:uid="{3733470C-9A7A-4F6A-BDE1-4490A0C8EA85}"/>
    <cellStyle name="Normal 9 2 3 2 2 2 2 2" xfId="3597" xr:uid="{18E82144-1AB1-4DA3-B503-1E94B50CF02E}"/>
    <cellStyle name="Normal 9 2 3 2 2 2 3" xfId="4290" xr:uid="{753D7158-1040-4D99-87A3-9EA7BBD30BB1}"/>
    <cellStyle name="Normal 9 2 3 2 2 2 4" xfId="2694" xr:uid="{68A7BB3A-2BAB-4AD7-9939-D25FAB103FC3}"/>
    <cellStyle name="Normal 9 2 3 2 2 3" xfId="1254" xr:uid="{5009805C-A50A-400E-85A7-2212DC84248F}"/>
    <cellStyle name="Normal 9 2 3 2 2 3 2" xfId="3250" xr:uid="{8702944E-55AC-480C-8112-07E78084F9D5}"/>
    <cellStyle name="Normal 9 2 3 2 2 4" xfId="1996" xr:uid="{E5B9B8C9-2B8F-498A-BFAF-86C52E6B6987}"/>
    <cellStyle name="Normal 9 2 3 2 2 4 2" xfId="3943" xr:uid="{7972EA1B-26C6-4EA5-AEA5-CDDD16F193D5}"/>
    <cellStyle name="Normal 9 2 3 2 2 5" xfId="2346" xr:uid="{65A1723E-EB5A-49A2-81A2-B2951102EDBE}"/>
    <cellStyle name="Normal 9 2 3 2 3" xfId="688" xr:uid="{A4777E0A-86F2-4448-87F9-07CEC41888E5}"/>
    <cellStyle name="Normal 9 2 3 2 3 2" xfId="1430" xr:uid="{0F0C0260-9DBC-436D-96D5-957B6F1E36CB}"/>
    <cellStyle name="Normal 9 2 3 2 3 2 2" xfId="3425" xr:uid="{FCD64AC4-70A9-4FAF-8CE5-4E22EB235B57}"/>
    <cellStyle name="Normal 9 2 3 2 3 3" xfId="4118" xr:uid="{2FAC9EF4-A032-4D6C-85AD-6148BA165733}"/>
    <cellStyle name="Normal 9 2 3 2 3 4" xfId="2521" xr:uid="{C6DB9AB4-EA7E-4956-B468-94CF5EF6B096}"/>
    <cellStyle name="Normal 9 2 3 2 4" xfId="1059" xr:uid="{8BD94349-EE24-42EB-820E-CFF5D25C34CB}"/>
    <cellStyle name="Normal 9 2 3 2 4 2" xfId="2894" xr:uid="{6DC1E56C-3DB2-47B7-8921-F2E50AF5A8CA}"/>
    <cellStyle name="Normal 9 2 3 2 5" xfId="1823" xr:uid="{2F763E0F-E5CF-47EF-AE84-D6C2B5B84582}"/>
    <cellStyle name="Normal 9 2 3 2 5 2" xfId="3078" xr:uid="{27367805-05D8-421A-B50C-694A487D80C8}"/>
    <cellStyle name="Normal 9 2 3 2 6" xfId="3771" xr:uid="{4F0F657C-90CC-4B0B-BC04-E02D5921D6C7}"/>
    <cellStyle name="Normal 9 2 3 2 7" xfId="2174" xr:uid="{CC5F6AAA-EDC2-4BEE-9673-C5C85BA79732}"/>
    <cellStyle name="Normal 9 2 3 3" xfId="507" xr:uid="{B9102C1B-E5F2-4051-83DC-3FBAFBEC3AD2}"/>
    <cellStyle name="Normal 9 2 3 3 2" xfId="880" xr:uid="{3626369A-7B5A-45F4-A139-734374BB5DC0}"/>
    <cellStyle name="Normal 9 2 3 3 2 2" xfId="1622" xr:uid="{390FAFEF-7875-4E9E-8844-05B426F07C3D}"/>
    <cellStyle name="Normal 9 2 3 3 2 2 2" xfId="3594" xr:uid="{A83072EB-8B11-42B2-A083-CDC9EC7D3184}"/>
    <cellStyle name="Normal 9 2 3 3 2 3" xfId="4287" xr:uid="{FF2B50BA-96B8-406C-BA81-A3DB29D00774}"/>
    <cellStyle name="Normal 9 2 3 3 2 4" xfId="2691" xr:uid="{F34F1ABF-CD2C-49C8-873C-103B3F4EC3CD}"/>
    <cellStyle name="Normal 9 2 3 3 3" xfId="1251" xr:uid="{EFFD47F1-2B1C-4CE5-A307-FF4ADA373A41}"/>
    <cellStyle name="Normal 9 2 3 3 3 2" xfId="3247" xr:uid="{5BA84C3E-85E4-4953-9C96-ED60FBFAED59}"/>
    <cellStyle name="Normal 9 2 3 3 4" xfId="1993" xr:uid="{4D9546E7-886D-40A4-A77A-591E10FB9AB4}"/>
    <cellStyle name="Normal 9 2 3 3 4 2" xfId="3940" xr:uid="{99C228BF-2F4D-4B9B-ADDA-460ADB5C49AF}"/>
    <cellStyle name="Normal 9 2 3 3 5" xfId="2343" xr:uid="{EE5CCDF7-EACC-4E14-8B37-9B7C023DA8DE}"/>
    <cellStyle name="Normal 9 2 3 4" xfId="685" xr:uid="{AA179F3A-61CA-410C-B283-95F0981C3A0D}"/>
    <cellStyle name="Normal 9 2 3 4 2" xfId="1427" xr:uid="{B972AE6A-BFE0-48A9-908D-803D5BD26EDE}"/>
    <cellStyle name="Normal 9 2 3 4 2 2" xfId="3422" xr:uid="{1317BF9B-272C-4F3C-A597-5C1AEA03048C}"/>
    <cellStyle name="Normal 9 2 3 4 3" xfId="4115" xr:uid="{5BCBC8B1-09A8-474A-AEB7-701703D7909B}"/>
    <cellStyle name="Normal 9 2 3 4 4" xfId="2518" xr:uid="{4B44CC53-8F02-4552-B210-A53381B6FAE6}"/>
    <cellStyle name="Normal 9 2 3 5" xfId="1056" xr:uid="{D1785831-8978-4D77-8AC4-10A428359F84}"/>
    <cellStyle name="Normal 9 2 3 5 2" xfId="2891" xr:uid="{453E55E0-4E91-43A1-856E-BD88E4BCAC35}"/>
    <cellStyle name="Normal 9 2 3 6" xfId="1820" xr:uid="{829CF775-F160-4590-BC09-308639B08CB3}"/>
    <cellStyle name="Normal 9 2 3 6 2" xfId="3075" xr:uid="{A13D3CB8-BD5A-4165-9BCF-F1D63BFB45B4}"/>
    <cellStyle name="Normal 9 2 3 7" xfId="3768" xr:uid="{54AA8741-4555-48CE-95F5-76236F284A14}"/>
    <cellStyle name="Normal 9 2 3 8" xfId="2171" xr:uid="{7EA47DCE-AB05-43E2-975D-7F1DCE463D77}"/>
    <cellStyle name="Normal 9 2 4" xfId="505" xr:uid="{FA9FCE51-3006-4A1A-9731-7E2CF5F397FD}"/>
    <cellStyle name="Normal 9 2 4 2" xfId="878" xr:uid="{4D6371FA-2DFA-417A-BA89-812C634CB60E}"/>
    <cellStyle name="Normal 9 2 4 2 2" xfId="1620" xr:uid="{C9308DAD-6D6B-4312-AF3F-126BADFEB9E5}"/>
    <cellStyle name="Normal 9 2 4 2 2 2" xfId="3592" xr:uid="{FBBE6968-2231-4A61-A371-262E1267E7E9}"/>
    <cellStyle name="Normal 9 2 4 2 3" xfId="4285" xr:uid="{B68556D8-80B7-4C86-9D82-FF4795E502D3}"/>
    <cellStyle name="Normal 9 2 4 2 4" xfId="2689" xr:uid="{C020F678-248F-45B5-9F69-251C6D59432B}"/>
    <cellStyle name="Normal 9 2 4 3" xfId="1249" xr:uid="{087782BF-73C3-4BB8-9075-67C00223172A}"/>
    <cellStyle name="Normal 9 2 4 3 2" xfId="3245" xr:uid="{A17659A4-8A3B-4EA6-9476-1CFA48DB7732}"/>
    <cellStyle name="Normal 9 2 4 4" xfId="1991" xr:uid="{20FD6E72-09D8-4AFC-B54D-3548B30C67C8}"/>
    <cellStyle name="Normal 9 2 4 4 2" xfId="3938" xr:uid="{00F8E467-9168-4598-A737-5F87BA49E330}"/>
    <cellStyle name="Normal 9 2 4 5" xfId="2341" xr:uid="{95E8C07D-EF36-4E0D-96E0-A9D2F5144CD4}"/>
    <cellStyle name="Normal 9 2 5" xfId="683" xr:uid="{1CD8B1B9-428E-4B57-A537-7E061156F5CF}"/>
    <cellStyle name="Normal 9 2 5 2" xfId="1425" xr:uid="{ACC3ACA9-3DD8-4527-848D-654AE1B39AD1}"/>
    <cellStyle name="Normal 9 2 5 2 2" xfId="3420" xr:uid="{A97A5EFE-121E-41F7-9634-624669A21B26}"/>
    <cellStyle name="Normal 9 2 5 3" xfId="4113" xr:uid="{C5C0F8FE-2D7D-4D70-9E62-120DED17B3F6}"/>
    <cellStyle name="Normal 9 2 5 4" xfId="2516" xr:uid="{A4E5D704-2DD8-4BCF-807B-683B3BB154E7}"/>
    <cellStyle name="Normal 9 2 6" xfId="1054" xr:uid="{3E620171-9334-47CA-B6CC-CB4C9363B91F}"/>
    <cellStyle name="Normal 9 2 6 2" xfId="2889" xr:uid="{415A0260-52ED-4BAF-A94E-308F6EB9C1C9}"/>
    <cellStyle name="Normal 9 2 7" xfId="1818" xr:uid="{8A57445F-A407-4356-8898-78CA1A290EFC}"/>
    <cellStyle name="Normal 9 2 7 2" xfId="3073" xr:uid="{8CA285D1-FC67-4F49-9193-581B8903469B}"/>
    <cellStyle name="Normal 9 2 8" xfId="3766" xr:uid="{F490D533-4A89-4AC3-8D73-12B236B62A3E}"/>
    <cellStyle name="Normal 9 2 9" xfId="2169" xr:uid="{D85D246E-7BCD-4758-9773-33E1D0FD241B}"/>
    <cellStyle name="Normal 9 3" xfId="289" xr:uid="{F37642A5-FA57-44D5-BB1E-FE1A51D895AF}"/>
    <cellStyle name="Normal 9 3 2" xfId="508" xr:uid="{29D4467E-D1CD-4720-8DA5-9FB2C95640EA}"/>
    <cellStyle name="Normal 9 3 2 2" xfId="881" xr:uid="{44BBCE99-6425-43DD-933D-54DDA420B447}"/>
    <cellStyle name="Normal 9 3 2 2 2" xfId="1623" xr:uid="{B414ECB2-5CFF-4D0E-B02B-E61E7D81B52E}"/>
    <cellStyle name="Normal 9 3 2 2 2 2" xfId="3595" xr:uid="{BC8CD488-9483-4DB2-9D62-15E64F8BFE0F}"/>
    <cellStyle name="Normal 9 3 2 2 3" xfId="4288" xr:uid="{6FF384F9-3446-4105-BD42-4EDD1AD15B1A}"/>
    <cellStyle name="Normal 9 3 2 2 4" xfId="2692" xr:uid="{7E55B374-6C6B-448A-87A9-9BEC6D9012E1}"/>
    <cellStyle name="Normal 9 3 2 3" xfId="1252" xr:uid="{73E8B190-07BC-430F-8190-178D372DC8B6}"/>
    <cellStyle name="Normal 9 3 2 3 2" xfId="3248" xr:uid="{7AEB3733-5C81-4B57-B48A-3F6697F2D423}"/>
    <cellStyle name="Normal 9 3 2 4" xfId="1994" xr:uid="{86C32209-2CB6-4388-B99B-C789AF80C919}"/>
    <cellStyle name="Normal 9 3 2 4 2" xfId="3941" xr:uid="{8FE12114-F5CA-4C70-B13D-C1BEE45BBE22}"/>
    <cellStyle name="Normal 9 3 2 5" xfId="2344" xr:uid="{513E7389-25BD-4310-8195-54076B0E7ED1}"/>
    <cellStyle name="Normal 9 3 3" xfId="686" xr:uid="{2B564C07-6F8E-4A7C-A1A6-A2D05C7BB8C1}"/>
    <cellStyle name="Normal 9 3 3 2" xfId="1428" xr:uid="{BD75D9A8-5F1E-4AC6-A2C0-E92D9816863F}"/>
    <cellStyle name="Normal 9 3 3 2 2" xfId="3423" xr:uid="{555A18DD-C9EC-4CDE-B1A2-F9A727BE76F3}"/>
    <cellStyle name="Normal 9 3 3 3" xfId="4116" xr:uid="{06D9107A-72A2-4CE4-A6E4-3EA60095C848}"/>
    <cellStyle name="Normal 9 3 3 4" xfId="2519" xr:uid="{2831087C-3653-490C-8949-7A18683BDB81}"/>
    <cellStyle name="Normal 9 3 4" xfId="1057" xr:uid="{6E983010-C181-4C8F-A930-1BD03985B57E}"/>
    <cellStyle name="Normal 9 3 4 2" xfId="2892" xr:uid="{FB0772F1-E903-45F2-8227-0E6478787D12}"/>
    <cellStyle name="Normal 9 3 5" xfId="1821" xr:uid="{1E2EEED7-767D-4D8E-A463-14E14062F590}"/>
    <cellStyle name="Normal 9 3 5 2" xfId="3076" xr:uid="{1C047193-DF74-4916-A9B9-E77A0D039987}"/>
    <cellStyle name="Normal 9 3 6" xfId="3769" xr:uid="{FA223F44-A1FA-4DA2-BD85-EC58CBEF1CA9}"/>
    <cellStyle name="Normal 9 3 7" xfId="2172" xr:uid="{E735196F-D95B-4007-A83D-6AF357EE850B}"/>
    <cellStyle name="Normal 9 4" xfId="290" xr:uid="{80AFF4EC-E36E-41C7-AB3F-246C0BF08ADE}"/>
    <cellStyle name="Normal 9 4 2" xfId="509" xr:uid="{BCB3CB48-1276-4B9D-A9E2-ABE926643E8A}"/>
    <cellStyle name="Normal 9 4 2 2" xfId="882" xr:uid="{5E58C705-F24B-43AB-A981-20837DC24301}"/>
    <cellStyle name="Normal 9 4 2 2 2" xfId="1624" xr:uid="{D614A406-1CE6-4FBE-A7F0-2D792B10652B}"/>
    <cellStyle name="Normal 9 4 2 2 2 2" xfId="3596" xr:uid="{39B0A9B7-357A-4575-83B5-AAF8F6B644ED}"/>
    <cellStyle name="Normal 9 4 2 2 3" xfId="4289" xr:uid="{07B2053D-B1A8-4E90-989A-8D3BA15BEE45}"/>
    <cellStyle name="Normal 9 4 2 2 4" xfId="2693" xr:uid="{27960B45-D5E4-4826-AD68-D766D2ECE22C}"/>
    <cellStyle name="Normal 9 4 2 3" xfId="1253" xr:uid="{04116E17-0088-4BEB-AE0B-2E806CDEDE53}"/>
    <cellStyle name="Normal 9 4 2 3 2" xfId="3249" xr:uid="{C42954EB-9225-4439-8C0E-F2D4A70556B3}"/>
    <cellStyle name="Normal 9 4 2 4" xfId="1995" xr:uid="{F3DB7C21-4DAE-45E7-B75A-371B9060C19A}"/>
    <cellStyle name="Normal 9 4 2 4 2" xfId="3942" xr:uid="{5028DFC8-8F15-42EC-AAF5-8AF36D53F619}"/>
    <cellStyle name="Normal 9 4 2 5" xfId="2345" xr:uid="{6EA4A893-AE0E-47E5-B94B-6F17537F89ED}"/>
    <cellStyle name="Normal 9 4 3" xfId="687" xr:uid="{4F2839E4-BF28-4301-87F6-0677917195A6}"/>
    <cellStyle name="Normal 9 4 3 2" xfId="1429" xr:uid="{5D7AA6E3-5537-451C-845B-02D2AAA97263}"/>
    <cellStyle name="Normal 9 4 3 2 2" xfId="3424" xr:uid="{299DF621-A729-482F-9FDF-FE561A55019C}"/>
    <cellStyle name="Normal 9 4 3 3" xfId="4117" xr:uid="{46D270B7-3ED0-4871-8BC8-42A717AEDDA9}"/>
    <cellStyle name="Normal 9 4 3 4" xfId="2520" xr:uid="{D93F9CC3-DF04-419E-97A6-D2ED974550E5}"/>
    <cellStyle name="Normal 9 4 4" xfId="1058" xr:uid="{C7934D4A-C5ED-458E-AF5D-124F4606811F}"/>
    <cellStyle name="Normal 9 4 4 2" xfId="2893" xr:uid="{44103E99-43E2-431A-91A3-8BDD66871517}"/>
    <cellStyle name="Normal 9 4 5" xfId="1822" xr:uid="{98EA5A1A-7D91-403B-87F9-F526EFF020A9}"/>
    <cellStyle name="Normal 9 4 5 2" xfId="3077" xr:uid="{910F1E98-3B54-4138-8A26-83505C40FF50}"/>
    <cellStyle name="Normal 9 4 6" xfId="3770" xr:uid="{FA6D4CED-0733-40CB-9C76-48AB7C4C7BDA}"/>
    <cellStyle name="Normal 9 4 7" xfId="2173" xr:uid="{39B7E556-BC9F-4CD2-9418-4DE4A6B5DE43}"/>
    <cellStyle name="Normal 9 5" xfId="504" xr:uid="{F0D7CF2B-2DF0-4A1D-9D7F-299DA2B7279C}"/>
    <cellStyle name="Normal 9 5 2" xfId="877" xr:uid="{0CCE0DF1-2DAE-4ED2-A730-86E5E2AB4520}"/>
    <cellStyle name="Normal 9 5 2 2" xfId="1619" xr:uid="{A31CCB86-F58F-4995-BA2F-06E0723F69AE}"/>
    <cellStyle name="Normal 9 5 2 2 2" xfId="3591" xr:uid="{6E3E2CE9-5AEC-418D-9388-963523D8AFE0}"/>
    <cellStyle name="Normal 9 5 2 3" xfId="4284" xr:uid="{4E8E4A98-A061-4D88-A21E-35E21823941E}"/>
    <cellStyle name="Normal 9 5 2 4" xfId="2688" xr:uid="{9D68A7D5-67C4-405C-8219-2D88945F10BE}"/>
    <cellStyle name="Normal 9 5 3" xfId="1248" xr:uid="{156C00B9-467D-4F8D-A158-910B104FA62E}"/>
    <cellStyle name="Normal 9 5 3 2" xfId="3244" xr:uid="{A31F9EBF-91F5-4B38-9BB8-4C5FDC88197D}"/>
    <cellStyle name="Normal 9 5 4" xfId="1990" xr:uid="{AC95FEA0-49F2-4243-BCD1-7A4A7D16F1B2}"/>
    <cellStyle name="Normal 9 5 4 2" xfId="3937" xr:uid="{99384021-A996-43E4-AFCF-1ED5DA29A429}"/>
    <cellStyle name="Normal 9 5 5" xfId="2340" xr:uid="{FE1D656C-DB84-4E15-98BA-FDB2BF1507D3}"/>
    <cellStyle name="Normal 9 6" xfId="682" xr:uid="{CD666ABC-2ED1-4719-8FBE-21138493AE76}"/>
    <cellStyle name="Normal 9 6 2" xfId="1424" xr:uid="{D61CDFD4-291F-4028-BD02-0D64F6E4E3AB}"/>
    <cellStyle name="Normal 9 6 2 2" xfId="3419" xr:uid="{559A35BC-EC65-4EE6-B969-355DE41255A1}"/>
    <cellStyle name="Normal 9 6 3" xfId="4112" xr:uid="{0A3FE071-0984-4293-9124-19F842578A2B}"/>
    <cellStyle name="Normal 9 6 4" xfId="2515" xr:uid="{15F2C236-2D76-48D7-A3E2-9616E14B54D9}"/>
    <cellStyle name="Normal 9 7" xfId="1053" xr:uid="{D8B78BA3-3F0D-4F5B-A0DD-99F60EE1D750}"/>
    <cellStyle name="Normal 9 7 2" xfId="2888" xr:uid="{1B50D8E7-A0D0-4940-B95E-58250A18A710}"/>
    <cellStyle name="Normal 9 8" xfId="1817" xr:uid="{8BB47947-D93E-4242-918C-B29C681EBFA4}"/>
    <cellStyle name="Normal 9 8 2" xfId="3072" xr:uid="{508B6DA7-2FCF-41AC-AD43-A32DD5E79BF9}"/>
    <cellStyle name="Normal 9 9" xfId="3765" xr:uid="{2A798A2B-0A02-4DE3-9540-37312183A65C}"/>
    <cellStyle name="Note" xfId="87" xr:uid="{6ED80D9F-B901-458F-B100-B133CC77133F}"/>
    <cellStyle name="Note 2" xfId="168" xr:uid="{3759E084-0C12-4701-B074-A4C332982A41}"/>
    <cellStyle name="Note 2 2" xfId="412" xr:uid="{D1317408-E71B-48D7-B690-68BFB351186D}"/>
    <cellStyle name="Note 2 2 2" xfId="790" xr:uid="{F6A6808E-6790-4DB1-9666-F5ED6809EE3A}"/>
    <cellStyle name="Note 2 2 2 2" xfId="1532" xr:uid="{06B5F324-2964-4956-9C20-2B41469A6C1A}"/>
    <cellStyle name="Note 2 2 2 2 2" xfId="3504" xr:uid="{4AE1F122-3F13-4750-AC73-F7128E3AC46D}"/>
    <cellStyle name="Note 2 2 2 3" xfId="4197" xr:uid="{6B207B29-E5A2-43E4-AF9A-07D77CABD0D3}"/>
    <cellStyle name="Note 2 2 2 4" xfId="2601" xr:uid="{E828797D-1E49-4CFA-9D0C-DDCA6145122B}"/>
    <cellStyle name="Note 2 2 3" xfId="1161" xr:uid="{594FFEF2-2C99-498B-9394-C9E970FC46B4}"/>
    <cellStyle name="Note 2 2 3 2" xfId="3157" xr:uid="{63AF4DA8-A8BD-4EF3-ACC0-5E5E03F09388}"/>
    <cellStyle name="Note 2 2 4" xfId="1903" xr:uid="{BB73AE9F-EBBC-4E91-ADE0-490A5365A7FB}"/>
    <cellStyle name="Note 2 2 4 2" xfId="3850" xr:uid="{C71E250B-6F40-4EBB-8E35-8B27F3CDAD22}"/>
    <cellStyle name="Note 2 2 5" xfId="2253" xr:uid="{BF2214E1-DD0E-46B2-A894-DC5EA664A53C}"/>
    <cellStyle name="Note 2 3" xfId="595" xr:uid="{BBD9AA61-518F-4131-ABA5-EFCEA53C1EAA}"/>
    <cellStyle name="Note 2 3 2" xfId="1337" xr:uid="{8E5B3901-CE5F-44CF-B20D-E4D949D2BB5D}"/>
    <cellStyle name="Note 2 3 2 2" xfId="3332" xr:uid="{D8AAF4B2-2535-46E1-BA49-31979782D709}"/>
    <cellStyle name="Note 2 3 3" xfId="4025" xr:uid="{D9E9BE0D-CB0F-41A6-A487-565162F9D470}"/>
    <cellStyle name="Note 2 3 4" xfId="2428" xr:uid="{A0939738-3DFB-4572-BD80-7ADC02551938}"/>
    <cellStyle name="Note 2 4" xfId="966" xr:uid="{9BBB3B46-F7C3-4E6F-ADF6-281B3AEAF463}"/>
    <cellStyle name="Note 2 4 2" xfId="2800" xr:uid="{B9F4E18A-DF88-44C4-BBFD-53686825A5C8}"/>
    <cellStyle name="Note 2 5" xfId="1730" xr:uid="{10FD2D5F-A615-4358-905A-8362235ECDD7}"/>
    <cellStyle name="Note 2 5 2" xfId="2985" xr:uid="{BAE1A0E3-1DB3-4E87-ABCB-5B8DBD3F1124}"/>
    <cellStyle name="Note 2 6" xfId="3678" xr:uid="{A51D9164-7508-4199-B98E-E69DF23D0D5D}"/>
    <cellStyle name="Note 2 7" xfId="2081" xr:uid="{0E4368BC-E93B-430B-B5C7-716256B50648}"/>
    <cellStyle name="Note 3" xfId="354" xr:uid="{870D07C7-F32D-4D60-BEBC-209323D1FA88}"/>
    <cellStyle name="Note 3 2" xfId="735" xr:uid="{131016BC-AAAC-4723-A239-E9850606D4EE}"/>
    <cellStyle name="Note 3 2 2" xfId="1477" xr:uid="{ECABB3B2-F615-44F4-8741-623D91FE3032}"/>
    <cellStyle name="Note 3 2 2 2" xfId="3458" xr:uid="{41282057-7D5F-413C-A9A4-4F438648BD76}"/>
    <cellStyle name="Note 3 2 3" xfId="4151" xr:uid="{34DFDE65-71A3-48F7-8840-45FCD8D6053C}"/>
    <cellStyle name="Note 3 2 4" xfId="2555" xr:uid="{0AA132CD-26C2-411C-BCF3-26A58661902D}"/>
    <cellStyle name="Note 3 3" xfId="1106" xr:uid="{44915F20-DB7E-44EC-AE81-460086CA343E}"/>
    <cellStyle name="Note 3 3 2" xfId="3111" xr:uid="{2AFF7A24-3BCF-40C2-B147-622F2764C46F}"/>
    <cellStyle name="Note 3 4" xfId="1857" xr:uid="{A6DE7801-392E-4284-898A-84F887E49F23}"/>
    <cellStyle name="Note 3 4 2" xfId="3804" xr:uid="{55434208-25E1-4F66-977B-E9C7EE82D853}"/>
    <cellStyle name="Note 3 5" xfId="2207" xr:uid="{50DC34D9-B3A5-42BE-998E-ED58C6DD6FCA}"/>
    <cellStyle name="Note 4" xfId="549" xr:uid="{DCE03CC4-B540-487F-9D38-24A9FA84A383}"/>
    <cellStyle name="Note 4 2" xfId="1291" xr:uid="{CCDAC825-FF08-410F-8AC3-B0FA027CBCF8}"/>
    <cellStyle name="Note 4 2 2" xfId="3286" xr:uid="{EC74B28B-4DC5-4895-BCD9-004C95D4EC56}"/>
    <cellStyle name="Note 4 3" xfId="3979" xr:uid="{C08E03D4-FBD0-4F06-9937-43CC231E5695}"/>
    <cellStyle name="Note 4 4" xfId="2382" xr:uid="{F2927DD5-5F4E-495A-BD49-21AF1BD225A3}"/>
    <cellStyle name="Note 5" xfId="920" xr:uid="{4BD7A4DB-A438-4C15-B8CD-9A6143D4A297}"/>
    <cellStyle name="Note 5 2" xfId="2744" xr:uid="{39502677-80AD-42D3-8773-83EBC4BA80E6}"/>
    <cellStyle name="Note 6" xfId="1675" xr:uid="{F7E07CEA-9C0A-4257-BAC6-7860254FBDF6}"/>
    <cellStyle name="Note 6 2" xfId="2939" xr:uid="{94C28448-3E59-4D84-B8F7-BAF0BD0B2EEC}"/>
    <cellStyle name="Note 7" xfId="3632" xr:uid="{AF596EDC-A9BD-4CA4-9067-C1CDF8F2188C}"/>
    <cellStyle name="Note 8" xfId="2035" xr:uid="{FA9A18B3-89A3-45B3-A785-8E4B0CF00547}"/>
    <cellStyle name="Nøytral 2" xfId="291" xr:uid="{EAE7B7BB-A11E-48FC-806C-519280EEE9C4}"/>
    <cellStyle name="Output" xfId="88" xr:uid="{A230310E-51A9-454A-A53B-07032C765926}"/>
    <cellStyle name="Overskrift 1 2" xfId="292" xr:uid="{5FDAB85E-3E90-4284-988F-CC39D36F93D2}"/>
    <cellStyle name="Overskrift 2 2" xfId="293" xr:uid="{8854D2E7-600F-4823-B1F3-55326A5C0D84}"/>
    <cellStyle name="Overskrift 3 2" xfId="294" xr:uid="{ABC4532E-7DF1-4D86-9F8D-55C9F0EE4F7F}"/>
    <cellStyle name="Overskrift 4 2" xfId="295" xr:uid="{01F2EBCD-798E-4D3A-B54B-C239D954E0A4}"/>
    <cellStyle name="Prosent" xfId="1" builtinId="5"/>
    <cellStyle name="Prosent 2" xfId="6" xr:uid="{6B640933-19ED-4EAF-8C5D-76B1F1037A7A}"/>
    <cellStyle name="Prosent 2 2" xfId="124" xr:uid="{93BB2607-8B95-4C2A-8852-A09942B2C3A2}"/>
    <cellStyle name="Prosent 2 3" xfId="26" xr:uid="{F1379CF9-1797-485B-A8DE-359964D58274}"/>
    <cellStyle name="Prosent 3" xfId="27" xr:uid="{04CB1177-4783-4F33-8C73-87C055958B1F}"/>
    <cellStyle name="Prosent 3 2" xfId="125" xr:uid="{CC4F4BC7-1591-4657-9CFE-8588BF3321D5}"/>
    <cellStyle name="Prosent 4" xfId="5" xr:uid="{CA2656B8-BBD1-442F-BFFB-5C735FC9520B}"/>
    <cellStyle name="Title" xfId="89" xr:uid="{6A74A76C-4483-4838-8866-FF9750AC7F6E}"/>
    <cellStyle name="Tittel 2" xfId="296" xr:uid="{8FF28C88-AD6C-4F58-978F-C4EABE651BA3}"/>
    <cellStyle name="Total" xfId="90" xr:uid="{AD41887E-5F71-4BBE-999B-2D7A5AA38147}"/>
    <cellStyle name="Totalt 2" xfId="297" xr:uid="{16BC18AB-1932-467C-AAF6-99670885B882}"/>
    <cellStyle name="Totalt 2 2" xfId="510" xr:uid="{36DA5E9D-88C3-4F99-8445-07B4F2D2CF2C}"/>
    <cellStyle name="Totalt 2 2 2" xfId="4296" xr:uid="{B5CC9340-40E9-41BA-A2AC-A514C76ED228}"/>
    <cellStyle name="Totalt 2 3" xfId="2753" xr:uid="{8ED0B056-7B31-46BC-BAA5-3E48AFA20BCB}"/>
    <cellStyle name="Totalt 2 3 2" xfId="2554" xr:uid="{C1165917-5837-4AC7-BCEE-4FC0D19D06CD}"/>
    <cellStyle name="Totalt 2 4" xfId="4308" xr:uid="{3483313A-03FB-43CA-BB3E-6626E4A6C09C}"/>
    <cellStyle name="Tusenskille 2" xfId="7" xr:uid="{4EDEB2D8-9AB9-419E-9409-FEB0E92E7EF6}"/>
    <cellStyle name="Tusenskille 2 2" xfId="11" xr:uid="{474A351B-471C-450C-A097-80E4DFA68EE4}"/>
    <cellStyle name="Tusenskille 2 2 2" xfId="370" xr:uid="{9B2BAD29-2A87-4C05-BD1C-580AA87D73D3}"/>
    <cellStyle name="Tusenskille 2 2 2 2" xfId="748" xr:uid="{1E13A80E-A7F3-4451-A186-E80D6A73FA06}"/>
    <cellStyle name="Tusenskille 2 2 2 2 2" xfId="1490" xr:uid="{3DDDF3CE-6C3A-4C10-83AF-AFD5AA9B5294}"/>
    <cellStyle name="Tusenskille 2 2 2 3" xfId="1119" xr:uid="{97AE69E0-879F-4E74-ADBB-DDC34075B854}"/>
    <cellStyle name="Tusenskille 2 2 3" xfId="1688" xr:uid="{75C7B2DE-04A8-419D-84D2-40C3D11E9E2D}"/>
    <cellStyle name="Tusenskille 2 2 3 2" xfId="2758" xr:uid="{6B6EFA06-D290-497E-88D1-6D09AA8D0181}"/>
    <cellStyle name="Tusenskille 2 2 3 2 2" xfId="4400" xr:uid="{626D50FC-C42A-4313-8F51-AA3A6E548C97}"/>
    <cellStyle name="Tusenskille 2 2 3 2 3" xfId="4515" xr:uid="{9FEC8A67-508A-4D60-B998-D43E11D18A2A}"/>
    <cellStyle name="Tusenskille 2 2 3 2 4" xfId="4634" xr:uid="{AF64CAC8-217F-4D9E-85C7-27DEE54F86BB}"/>
    <cellStyle name="Tusenskille 2 2 3 2 5" xfId="4749" xr:uid="{34ABF162-8419-4192-AE1E-84207DDED0A8}"/>
    <cellStyle name="Tusenskille 2 2 3 2 6" xfId="4864" xr:uid="{A104AC47-2B6D-4B04-B4EA-1FCC163BE489}"/>
    <cellStyle name="Tusenskille 2 2 3 3" xfId="4362" xr:uid="{5E3FBC7C-6DBF-4C34-8E64-9A4E090A1828}"/>
    <cellStyle name="Tusenskille 2 2 3 4" xfId="4477" xr:uid="{A8C4EAFE-4605-46AA-9127-E7C810389EEC}"/>
    <cellStyle name="Tusenskille 2 2 3 5" xfId="4596" xr:uid="{A88DD7D4-38F1-4A41-89D9-01D32974A9E0}"/>
    <cellStyle name="Tusenskille 2 2 3 6" xfId="4711" xr:uid="{4A80BECF-2B3D-4A06-ACDB-F95C610617B8}"/>
    <cellStyle name="Tusenskille 2 2 3 7" xfId="4826" xr:uid="{68B42306-B57B-444C-B29C-3D47796D1E78}"/>
    <cellStyle name="Tusenskille 2 2 4" xfId="126" xr:uid="{1F124AA2-BE0B-40B9-BAC9-AE5069A842BF}"/>
    <cellStyle name="Tusenskille 2 2 4 2" xfId="4331" xr:uid="{6653D398-DCEC-493D-99B6-AB635063D340}"/>
    <cellStyle name="Tusenskille 2 2 4 3" xfId="4446" xr:uid="{FCB8849E-FBB1-4C2E-B5B6-65EC327CDC70}"/>
    <cellStyle name="Tusenskille 2 2 4 4" xfId="4565" xr:uid="{3DB9ACF7-4CEC-4703-92DE-0E12E372E51F}"/>
    <cellStyle name="Tusenskille 2 2 4 5" xfId="4680" xr:uid="{EAE6D71E-015B-4A6A-8D25-147DC2C301DD}"/>
    <cellStyle name="Tusenskille 2 2 4 6" xfId="4795" xr:uid="{6E8F41D9-073F-44DA-854D-E24C30B8639F}"/>
    <cellStyle name="Tusenskille 2 3" xfId="340" xr:uid="{48EC9514-AF05-470F-9325-D07597B61453}"/>
    <cellStyle name="Tusenskille 2 3 2" xfId="721" xr:uid="{352E29E4-688E-4311-BEF3-9EBC6105B978}"/>
    <cellStyle name="Tusenskille 2 3 2 2" xfId="1463" xr:uid="{B9346080-0DC8-4834-8A4A-5ECF38C6F124}"/>
    <cellStyle name="Tusenskille 2 3 3" xfId="1092" xr:uid="{2C185D2E-7499-447D-83D2-208514CE3A65}"/>
    <cellStyle name="Tusenskille 2 4" xfId="1661" xr:uid="{B75D9C13-CED5-413D-AEEB-4E17D4E6F43E}"/>
    <cellStyle name="Tusenskille 2 4 2" xfId="2729" xr:uid="{36D70AE3-91D0-485E-9847-221E2FD95E11}"/>
    <cellStyle name="Tusenskille 2 4 2 2" xfId="4390" xr:uid="{47ADC056-7AE2-495B-85B4-25AD378F36E0}"/>
    <cellStyle name="Tusenskille 2 4 2 3" xfId="4505" xr:uid="{62527C08-660E-4CDC-B3F8-33EE638FFCCA}"/>
    <cellStyle name="Tusenskille 2 4 2 4" xfId="4624" xr:uid="{5819504D-A01E-4B41-9E1F-81AE35982E76}"/>
    <cellStyle name="Tusenskille 2 4 2 5" xfId="4739" xr:uid="{ED38B2CC-CF65-4AC4-818B-8D2C2BD356B3}"/>
    <cellStyle name="Tusenskille 2 4 2 6" xfId="4854" xr:uid="{26FAA3BD-C6C6-4006-B22C-722433BF7FE7}"/>
    <cellStyle name="Tusenskille 2 4 3" xfId="4352" xr:uid="{CB330881-F570-4C3C-80CD-1F1524021958}"/>
    <cellStyle name="Tusenskille 2 4 4" xfId="4467" xr:uid="{597CAA0A-AC01-45D2-BC7E-BB99922F9C36}"/>
    <cellStyle name="Tusenskille 2 4 5" xfId="4586" xr:uid="{546736F5-EF97-4F8F-A3A0-1FCC0B8C7F43}"/>
    <cellStyle name="Tusenskille 2 4 6" xfId="4701" xr:uid="{93770743-7B21-40A0-A140-41441E2D2BCB}"/>
    <cellStyle name="Tusenskille 2 4 7" xfId="4816" xr:uid="{407AE2E1-B052-4549-A285-7316BCB7F4AE}"/>
    <cellStyle name="Tusenskille 2 5" xfId="51" xr:uid="{10F21363-03D3-42CC-8AB7-B1C333E79688}"/>
    <cellStyle name="Tusenskille 2 5 2" xfId="4321" xr:uid="{5763838D-6332-4E12-A295-89CFF68272EE}"/>
    <cellStyle name="Tusenskille 2 5 3" xfId="4436" xr:uid="{BF36CAC7-4FF4-4F6E-BDFB-B4D3E2055576}"/>
    <cellStyle name="Tusenskille 2 5 4" xfId="4555" xr:uid="{BF7AA12B-4458-4AC9-82E3-6AD186A514C0}"/>
    <cellStyle name="Tusenskille 2 5 5" xfId="4670" xr:uid="{37EEDAEA-B545-4D09-8DAF-3B2A34FEE8E3}"/>
    <cellStyle name="Tusenskille 2 5 6" xfId="4785" xr:uid="{3A7D5949-3DDC-4226-B7C0-1CEB64492926}"/>
    <cellStyle name="Tusenskille 3" xfId="47" xr:uid="{009FA76D-7584-42AB-AE92-E39EB9C89A83}"/>
    <cellStyle name="Tusenskille 3 2" xfId="337" xr:uid="{8D8F532B-B416-4887-9D8B-1CB37903EBD0}"/>
    <cellStyle name="Tusenskille 3 2 2" xfId="718" xr:uid="{B49EBB36-4E87-4B76-BA3A-B8B217094CF4}"/>
    <cellStyle name="Tusenskille 3 2 2 2" xfId="1460" xr:uid="{080898CB-FC56-4980-9C0C-44A93C6E258C}"/>
    <cellStyle name="Tusenskille 3 2 3" xfId="1089" xr:uid="{68066060-1AE6-4BDC-9790-F3BF2A794354}"/>
    <cellStyle name="Tusenskille 3 3" xfId="1658" xr:uid="{92BA05EB-39D9-45D3-A571-FC22FB9DC73A}"/>
    <cellStyle name="Tusenskille 3 3 2" xfId="2726" xr:uid="{C150596F-1790-46AD-AD9F-D80AEF86A484}"/>
    <cellStyle name="Tusenskille 3 3 2 2" xfId="4388" xr:uid="{256E2709-0F9E-420E-BED2-8BF5F8BAB401}"/>
    <cellStyle name="Tusenskille 3 3 2 3" xfId="4503" xr:uid="{FB033412-2A99-46DA-832B-8F7AD7BEE997}"/>
    <cellStyle name="Tusenskille 3 3 2 4" xfId="4622" xr:uid="{45A3CBE0-0C1D-42A6-BEB6-120CB797CC44}"/>
    <cellStyle name="Tusenskille 3 3 2 5" xfId="4737" xr:uid="{0F62D9C1-6A5D-44F0-9053-F23A1B81DA13}"/>
    <cellStyle name="Tusenskille 3 3 2 6" xfId="4852" xr:uid="{EB947D75-FE96-4261-A07E-8FB8B233715F}"/>
    <cellStyle name="Tusenskille 3 3 3" xfId="4350" xr:uid="{1C224E76-1D63-49AE-8B93-3F95E50E2DFF}"/>
    <cellStyle name="Tusenskille 3 3 4" xfId="4465" xr:uid="{1AA348CB-AD96-46A5-88DC-3800AD0D146D}"/>
    <cellStyle name="Tusenskille 3 3 5" xfId="4584" xr:uid="{063A4D01-013C-47B5-AF57-1998393A51EA}"/>
    <cellStyle name="Tusenskille 3 3 6" xfId="4699" xr:uid="{5B8E9579-968D-4C88-B858-9A68ECE1129A}"/>
    <cellStyle name="Tusenskille 3 3 7" xfId="4814" xr:uid="{32F7EF39-729A-4421-9E7A-7BC5D27CA014}"/>
    <cellStyle name="Tusenskille 3 4" xfId="4319" xr:uid="{9601298C-68E1-4C08-9C97-F383D4034B48}"/>
    <cellStyle name="Tusenskille 3 5" xfId="4434" xr:uid="{060AF485-0293-4A0D-9354-2D33BAFF1F81}"/>
    <cellStyle name="Tusenskille 3 6" xfId="4553" xr:uid="{9A41B631-5F19-4964-947D-AD93DEABA35C}"/>
    <cellStyle name="Tusenskille 3 7" xfId="4668" xr:uid="{5A687C1A-A9A0-4D12-B1DD-4F13E4BE85D0}"/>
    <cellStyle name="Tusenskille 3 8" xfId="4783" xr:uid="{61102A80-63A7-47DF-99ED-678F980D5D08}"/>
    <cellStyle name="Tusenskille 4" xfId="48" xr:uid="{5A161077-8ACE-41E0-B71A-2AD2589D6C3A}"/>
    <cellStyle name="Tusenskille 4 2" xfId="338" xr:uid="{7A64A4BC-76B5-49E7-8765-8593EDD37EFB}"/>
    <cellStyle name="Tusenskille 4 2 2" xfId="719" xr:uid="{506FE52F-84FB-4299-9120-C652FF6C8332}"/>
    <cellStyle name="Tusenskille 4 2 2 2" xfId="1461" xr:uid="{5A0FF4E4-F523-4AF4-88F7-BA4068B9E9F0}"/>
    <cellStyle name="Tusenskille 4 2 3" xfId="1090" xr:uid="{710DCAE0-3AC2-4161-9985-A6D5524A98B4}"/>
    <cellStyle name="Tusenskille 4 3" xfId="1659" xr:uid="{2DC6C90A-F1BD-4A6D-9A44-EFD65C624EC3}"/>
    <cellStyle name="Tusenskille 4 3 2" xfId="2727" xr:uid="{5AF8B17A-AD58-47C6-8BFC-06500DAFC2A3}"/>
    <cellStyle name="Tusenskille 4 3 2 2" xfId="4389" xr:uid="{5167528A-FC33-42B9-AE19-C758CEBE2A5A}"/>
    <cellStyle name="Tusenskille 4 3 2 3" xfId="4504" xr:uid="{8C1C9E49-735F-4F6D-8B06-C7243CAB6A29}"/>
    <cellStyle name="Tusenskille 4 3 2 4" xfId="4623" xr:uid="{1B6502ED-53EF-43DB-AE48-43DC4668038E}"/>
    <cellStyle name="Tusenskille 4 3 2 5" xfId="4738" xr:uid="{6FEAD4F4-57E8-46C0-9EC1-EB4F69A2EE16}"/>
    <cellStyle name="Tusenskille 4 3 2 6" xfId="4853" xr:uid="{A1B4FE12-345F-4154-A34D-876C402F8924}"/>
    <cellStyle name="Tusenskille 4 3 3" xfId="4351" xr:uid="{39B8395D-3D3B-4D13-9297-39206AF49EFC}"/>
    <cellStyle name="Tusenskille 4 3 4" xfId="4466" xr:uid="{42043462-60AB-4B59-B80D-A7C595DB4334}"/>
    <cellStyle name="Tusenskille 4 3 5" xfId="4585" xr:uid="{9112C406-68B3-4DA0-B79C-B987E00EE552}"/>
    <cellStyle name="Tusenskille 4 3 6" xfId="4700" xr:uid="{B099ECAB-46F4-4841-945B-B827FDE417CB}"/>
    <cellStyle name="Tusenskille 4 3 7" xfId="4815" xr:uid="{09CE08B6-85E6-4BEC-A8C0-49001923ED77}"/>
    <cellStyle name="Tusenskille 4 4" xfId="4320" xr:uid="{16A4495F-CDA8-4D50-A643-C4978A15CA95}"/>
    <cellStyle name="Tusenskille 4 5" xfId="4435" xr:uid="{81D9840D-983F-48C0-AD89-DB4A09CEEC02}"/>
    <cellStyle name="Tusenskille 4 6" xfId="4554" xr:uid="{75121FF3-90A8-46F5-91DD-89F0C02A9244}"/>
    <cellStyle name="Tusenskille 4 7" xfId="4669" xr:uid="{1EC150F6-AC9D-448A-ACEC-91A38832744D}"/>
    <cellStyle name="Tusenskille 4 8" xfId="4784" xr:uid="{68250266-6D6C-4D9C-99B9-288E2BFC5A53}"/>
    <cellStyle name="Utdata 2" xfId="298" xr:uid="{147C5609-5991-4A5F-81D2-8B0A2A13716D}"/>
    <cellStyle name="Utdata 2 2" xfId="511" xr:uid="{B1F1A0C9-84A5-4900-ADE0-AB84786D31DF}"/>
    <cellStyle name="Utdata 2 2 2" xfId="4295" xr:uid="{5404AF2E-16B2-44CA-9B09-5B1897CCC4E9}"/>
    <cellStyle name="Utdata 2 3" xfId="2904" xr:uid="{E69887B5-8F11-44C5-B57D-7590DFB7E02D}"/>
    <cellStyle name="Utdata 2 3 2" xfId="4300" xr:uid="{69312392-0769-4822-9AA0-C70C8CA99F1B}"/>
    <cellStyle name="Utdata 2 4" xfId="4304" xr:uid="{FE829B7E-37C7-4460-96FB-AFA368E80D60}"/>
    <cellStyle name="Uthevingsfarge1 2" xfId="299" xr:uid="{3486E131-D17F-4EE2-9D0F-A50755E77C73}"/>
    <cellStyle name="Uthevingsfarge2 2" xfId="300" xr:uid="{BB489C69-A9A3-4C25-93C4-D7D75FC79205}"/>
    <cellStyle name="Uthevingsfarge3 2" xfId="301" xr:uid="{259E42D1-C035-40BC-A177-08326B6C9FC5}"/>
    <cellStyle name="Uthevingsfarge4 2" xfId="302" xr:uid="{3F45C74A-DDDE-474A-B803-8FEBADBFBCBE}"/>
    <cellStyle name="Uthevingsfarge5 2" xfId="303" xr:uid="{FA15C731-046D-43ED-B85A-7207BD322075}"/>
    <cellStyle name="Uthevingsfarge6 2" xfId="304" xr:uid="{5358C03D-13CE-4530-933E-FA3BD05646E1}"/>
    <cellStyle name="Varseltekst 2" xfId="305" xr:uid="{2EF58BFD-8CF5-4CA7-B954-74670A5A42E5}"/>
    <cellStyle name="Warning Text" xfId="91" xr:uid="{75277F8F-F098-44F6-A184-17F85F0A48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B050"/>
            </a:solidFill>
            <a:ln>
              <a:noFill/>
            </a:ln>
            <a:effectLst/>
          </c:spPr>
          <c:invertIfNegative val="0"/>
          <c:dPt>
            <c:idx val="20"/>
            <c:invertIfNegative val="0"/>
            <c:bubble3D val="0"/>
            <c:spPr>
              <a:solidFill>
                <a:srgbClr val="FFC000"/>
              </a:solidFill>
              <a:ln>
                <a:noFill/>
              </a:ln>
              <a:effectLst/>
            </c:spPr>
            <c:extLst>
              <c:ext xmlns:c16="http://schemas.microsoft.com/office/drawing/2014/chart" uri="{C3380CC4-5D6E-409C-BE32-E72D297353CC}">
                <c16:uniqueId val="{00000001-7AF8-43B6-983E-880F34AC15BE}"/>
              </c:ext>
            </c:extLst>
          </c:dPt>
          <c:dPt>
            <c:idx val="21"/>
            <c:invertIfNegative val="0"/>
            <c:bubble3D val="0"/>
            <c:spPr>
              <a:solidFill>
                <a:srgbClr val="FFC000"/>
              </a:solidFill>
              <a:ln>
                <a:noFill/>
              </a:ln>
              <a:effectLst/>
            </c:spPr>
            <c:extLst>
              <c:ext xmlns:c16="http://schemas.microsoft.com/office/drawing/2014/chart" uri="{C3380CC4-5D6E-409C-BE32-E72D297353CC}">
                <c16:uniqueId val="{00000002-7AF8-43B6-983E-880F34AC15BE}"/>
              </c:ext>
            </c:extLst>
          </c:dPt>
          <c:dPt>
            <c:idx val="22"/>
            <c:invertIfNegative val="0"/>
            <c:bubble3D val="0"/>
            <c:spPr>
              <a:solidFill>
                <a:srgbClr val="FFC000"/>
              </a:solidFill>
              <a:ln>
                <a:noFill/>
              </a:ln>
              <a:effectLst/>
            </c:spPr>
            <c:extLst>
              <c:ext xmlns:c16="http://schemas.microsoft.com/office/drawing/2014/chart" uri="{C3380CC4-5D6E-409C-BE32-E72D297353CC}">
                <c16:uniqueId val="{00000003-7AF8-43B6-983E-880F34AC15BE}"/>
              </c:ext>
            </c:extLst>
          </c:dPt>
          <c:dPt>
            <c:idx val="23"/>
            <c:invertIfNegative val="0"/>
            <c:bubble3D val="0"/>
            <c:spPr>
              <a:solidFill>
                <a:srgbClr val="FFC000"/>
              </a:solidFill>
              <a:ln>
                <a:noFill/>
              </a:ln>
              <a:effectLst/>
            </c:spPr>
            <c:extLst>
              <c:ext xmlns:c16="http://schemas.microsoft.com/office/drawing/2014/chart" uri="{C3380CC4-5D6E-409C-BE32-E72D297353CC}">
                <c16:uniqueId val="{00000004-7AF8-43B6-983E-880F34AC15BE}"/>
              </c:ext>
            </c:extLst>
          </c:dPt>
          <c:dPt>
            <c:idx val="24"/>
            <c:invertIfNegative val="0"/>
            <c:bubble3D val="0"/>
            <c:spPr>
              <a:solidFill>
                <a:srgbClr val="FF0000"/>
              </a:solidFill>
              <a:ln>
                <a:noFill/>
              </a:ln>
              <a:effectLst/>
            </c:spPr>
            <c:extLst>
              <c:ext xmlns:c16="http://schemas.microsoft.com/office/drawing/2014/chart" uri="{C3380CC4-5D6E-409C-BE32-E72D297353CC}">
                <c16:uniqueId val="{00000005-7AF8-43B6-983E-880F34AC15BE}"/>
              </c:ext>
            </c:extLst>
          </c:dPt>
          <c:dPt>
            <c:idx val="25"/>
            <c:invertIfNegative val="0"/>
            <c:bubble3D val="0"/>
            <c:spPr>
              <a:solidFill>
                <a:srgbClr val="FF0000"/>
              </a:solidFill>
              <a:ln>
                <a:noFill/>
              </a:ln>
              <a:effectLst/>
            </c:spPr>
            <c:extLst>
              <c:ext xmlns:c16="http://schemas.microsoft.com/office/drawing/2014/chart" uri="{C3380CC4-5D6E-409C-BE32-E72D297353CC}">
                <c16:uniqueId val="{00000006-7AF8-43B6-983E-880F34AC15BE}"/>
              </c:ext>
            </c:extLst>
          </c:dPt>
          <c:dLbls>
            <c:dLbl>
              <c:idx val="1"/>
              <c:layout>
                <c:manualLayout>
                  <c:x val="-1.1752003364722546E-17"/>
                  <c:y val="-3.45040156425449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F8-43B6-983E-880F34AC15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Figurer!$B$4:$B$29</c:f>
              <c:strCache>
                <c:ptCount val="26"/>
                <c:pt idx="0">
                  <c:v>MedLearn</c:v>
                </c:pt>
                <c:pt idx="1">
                  <c:v>Einar Granum Kunstfagskole </c:v>
                </c:pt>
                <c:pt idx="2">
                  <c:v>Fagskolen Essens</c:v>
                </c:pt>
                <c:pt idx="3">
                  <c:v>Campus Blå Fagskole</c:v>
                </c:pt>
                <c:pt idx="4">
                  <c:v>Tisip</c:v>
                </c:pt>
                <c:pt idx="5">
                  <c:v>Fabrikken Asker Kunst-fagskole</c:v>
                </c:pt>
                <c:pt idx="6">
                  <c:v>Kunstskolen i Stavanger </c:v>
                </c:pt>
                <c:pt idx="7">
                  <c:v>Kunstfagskolen i Bergen</c:v>
                </c:pt>
                <c:pt idx="8">
                  <c:v>Ytre kunstfagskole</c:v>
                </c:pt>
                <c:pt idx="9">
                  <c:v>Det tverrfaglige kunstinstitutt </c:v>
                </c:pt>
                <c:pt idx="10">
                  <c:v>Fagskolen for bokbransjen</c:v>
                </c:pt>
                <c:pt idx="11">
                  <c:v>KBT fagskole</c:v>
                </c:pt>
                <c:pt idx="12">
                  <c:v>Centric IT academy </c:v>
                </c:pt>
                <c:pt idx="13">
                  <c:v>Lukas høyere yrkesfagskole</c:v>
                </c:pt>
                <c:pt idx="14">
                  <c:v>Hald Internasjonale skole</c:v>
                </c:pt>
                <c:pt idx="15">
                  <c:v>AOF Østfold</c:v>
                </c:pt>
                <c:pt idx="16">
                  <c:v>Designinstituttet </c:v>
                </c:pt>
                <c:pt idx="17">
                  <c:v>Fagskolen GET Academy</c:v>
                </c:pt>
                <c:pt idx="18">
                  <c:v>Gokstad akademiet </c:v>
                </c:pt>
                <c:pt idx="19">
                  <c:v>AOF Fagskolen</c:v>
                </c:pt>
                <c:pt idx="20">
                  <c:v>Fagskolen Kristiania</c:v>
                </c:pt>
                <c:pt idx="21">
                  <c:v>Folkeuniversitetets fagskole </c:v>
                </c:pt>
                <c:pt idx="22">
                  <c:v>Fagskolen Diakonova</c:v>
                </c:pt>
                <c:pt idx="23">
                  <c:v>Norsk hestesenter </c:v>
                </c:pt>
                <c:pt idx="24">
                  <c:v>Frelsesarmeens offiserskole </c:v>
                </c:pt>
                <c:pt idx="25">
                  <c:v>Din kompetanse</c:v>
                </c:pt>
              </c:strCache>
            </c:strRef>
          </c:cat>
          <c:val>
            <c:numRef>
              <c:f>Figurer!$C$4:$C$29</c:f>
              <c:numCache>
                <c:formatCode>0.0</c:formatCode>
                <c:ptCount val="26"/>
                <c:pt idx="0">
                  <c:v>15.442271880819368</c:v>
                </c:pt>
                <c:pt idx="1">
                  <c:v>11.036955322669609</c:v>
                </c:pt>
                <c:pt idx="2">
                  <c:v>10.871750433275563</c:v>
                </c:pt>
                <c:pt idx="3">
                  <c:v>10.130573248407643</c:v>
                </c:pt>
                <c:pt idx="4">
                  <c:v>8.7610048977736383</c:v>
                </c:pt>
                <c:pt idx="5">
                  <c:v>7.9320987654320989</c:v>
                </c:pt>
                <c:pt idx="6">
                  <c:v>4.358890701468189</c:v>
                </c:pt>
                <c:pt idx="7">
                  <c:v>3.7659438775510203</c:v>
                </c:pt>
                <c:pt idx="8">
                  <c:v>3.4143033292231815</c:v>
                </c:pt>
                <c:pt idx="9">
                  <c:v>3.335473515248796</c:v>
                </c:pt>
                <c:pt idx="10">
                  <c:v>3.2638036809815949</c:v>
                </c:pt>
                <c:pt idx="11">
                  <c:v>2.8830979055041404</c:v>
                </c:pt>
                <c:pt idx="12">
                  <c:v>2.1558520315342631</c:v>
                </c:pt>
                <c:pt idx="13">
                  <c:v>1.9411764705882353</c:v>
                </c:pt>
                <c:pt idx="14">
                  <c:v>1.8447132266874755</c:v>
                </c:pt>
                <c:pt idx="15">
                  <c:v>1.8400144456482486</c:v>
                </c:pt>
                <c:pt idx="16">
                  <c:v>1.7448680351906158</c:v>
                </c:pt>
                <c:pt idx="17">
                  <c:v>1.6033519553072626</c:v>
                </c:pt>
                <c:pt idx="18">
                  <c:v>1.5522757255936674</c:v>
                </c:pt>
                <c:pt idx="19">
                  <c:v>1.5401095206071669</c:v>
                </c:pt>
                <c:pt idx="20">
                  <c:v>1.262901450022254</c:v>
                </c:pt>
                <c:pt idx="21">
                  <c:v>1.2353254359110875</c:v>
                </c:pt>
                <c:pt idx="22">
                  <c:v>1.1161612033025423</c:v>
                </c:pt>
                <c:pt idx="23">
                  <c:v>0.98278950237520446</c:v>
                </c:pt>
                <c:pt idx="24">
                  <c:v>0.89304812834224601</c:v>
                </c:pt>
                <c:pt idx="25">
                  <c:v>0.78396101019051834</c:v>
                </c:pt>
              </c:numCache>
            </c:numRef>
          </c:val>
          <c:extLst>
            <c:ext xmlns:c16="http://schemas.microsoft.com/office/drawing/2014/chart" uri="{C3380CC4-5D6E-409C-BE32-E72D297353CC}">
              <c16:uniqueId val="{00000000-7AF8-43B6-983E-880F34AC15BE}"/>
            </c:ext>
          </c:extLst>
        </c:ser>
        <c:dLbls>
          <c:showLegendKey val="0"/>
          <c:showVal val="0"/>
          <c:showCatName val="0"/>
          <c:showSerName val="0"/>
          <c:showPercent val="0"/>
          <c:showBubbleSize val="0"/>
        </c:dLbls>
        <c:gapWidth val="219"/>
        <c:overlap val="-27"/>
        <c:axId val="1336274383"/>
        <c:axId val="1336272943"/>
      </c:barChart>
      <c:catAx>
        <c:axId val="133627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48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36272943"/>
        <c:crosses val="autoZero"/>
        <c:auto val="0"/>
        <c:lblAlgn val="ctr"/>
        <c:lblOffset val="100"/>
        <c:noMultiLvlLbl val="0"/>
      </c:catAx>
      <c:valAx>
        <c:axId val="1336272943"/>
        <c:scaling>
          <c:orientation val="minMax"/>
          <c:max val="16"/>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3627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B050"/>
            </a:solidFill>
            <a:ln>
              <a:noFill/>
            </a:ln>
            <a:effectLst/>
          </c:spPr>
          <c:invertIfNegative val="0"/>
          <c:dPt>
            <c:idx val="22"/>
            <c:invertIfNegative val="0"/>
            <c:bubble3D val="0"/>
            <c:spPr>
              <a:solidFill>
                <a:srgbClr val="FFC000"/>
              </a:solidFill>
              <a:ln>
                <a:noFill/>
              </a:ln>
              <a:effectLst/>
            </c:spPr>
            <c:extLst>
              <c:ext xmlns:c16="http://schemas.microsoft.com/office/drawing/2014/chart" uri="{C3380CC4-5D6E-409C-BE32-E72D297353CC}">
                <c16:uniqueId val="{00000008-6A2B-4A60-A8C1-D0672F55A912}"/>
              </c:ext>
            </c:extLst>
          </c:dPt>
          <c:dPt>
            <c:idx val="23"/>
            <c:invertIfNegative val="0"/>
            <c:bubble3D val="0"/>
            <c:spPr>
              <a:solidFill>
                <a:srgbClr val="FFC000"/>
              </a:solidFill>
              <a:ln>
                <a:noFill/>
              </a:ln>
              <a:effectLst/>
            </c:spPr>
            <c:extLst>
              <c:ext xmlns:c16="http://schemas.microsoft.com/office/drawing/2014/chart" uri="{C3380CC4-5D6E-409C-BE32-E72D297353CC}">
                <c16:uniqueId val="{00000007-6A2B-4A60-A8C1-D0672F55A912}"/>
              </c:ext>
            </c:extLst>
          </c:dPt>
          <c:dPt>
            <c:idx val="24"/>
            <c:invertIfNegative val="0"/>
            <c:bubble3D val="0"/>
            <c:spPr>
              <a:solidFill>
                <a:srgbClr val="FF0000"/>
              </a:solidFill>
              <a:ln>
                <a:noFill/>
              </a:ln>
              <a:effectLst/>
            </c:spPr>
            <c:extLst>
              <c:ext xmlns:c16="http://schemas.microsoft.com/office/drawing/2014/chart" uri="{C3380CC4-5D6E-409C-BE32-E72D297353CC}">
                <c16:uniqueId val="{00000006-6A2B-4A60-A8C1-D0672F55A912}"/>
              </c:ext>
            </c:extLst>
          </c:dPt>
          <c:dLbls>
            <c:dLbl>
              <c:idx val="0"/>
              <c:layout>
                <c:manualLayout>
                  <c:x val="0"/>
                  <c:y val="1.29025048130406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2B-4A60-A8C1-D0672F55A912}"/>
                </c:ext>
              </c:extLst>
            </c:dLbl>
            <c:dLbl>
              <c:idx val="1"/>
              <c:layout>
                <c:manualLayout>
                  <c:x val="6.4308670817417217E-3"/>
                  <c:y val="-1.29025048130406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2B-4A60-A8C1-D0672F55A912}"/>
                </c:ext>
              </c:extLst>
            </c:dLbl>
            <c:dLbl>
              <c:idx val="2"/>
              <c:layout>
                <c:manualLayout>
                  <c:x val="2.1436223605805541E-3"/>
                  <c:y val="2.15005411931015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A2B-4A60-A8C1-D0672F55A912}"/>
                </c:ext>
              </c:extLst>
            </c:dLbl>
            <c:dLbl>
              <c:idx val="3"/>
              <c:layout>
                <c:manualLayout>
                  <c:x val="1.071811180290287E-2"/>
                  <c:y val="1.29023548244006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2B-4A60-A8C1-D0672F55A912}"/>
                </c:ext>
              </c:extLst>
            </c:dLbl>
            <c:dLbl>
              <c:idx val="4"/>
              <c:layout>
                <c:manualLayout>
                  <c:x val="1.2861734163483404E-2"/>
                  <c:y val="-4.30044659004360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A2B-4A60-A8C1-D0672F55A912}"/>
                </c:ext>
              </c:extLst>
            </c:dLbl>
            <c:dLbl>
              <c:idx val="5"/>
              <c:layout>
                <c:manualLayout>
                  <c:x val="2.1436223605805741E-3"/>
                  <c:y val="1.29025048130406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A2B-4A60-A8C1-D0672F55A912}"/>
                </c:ext>
              </c:extLst>
            </c:dLbl>
            <c:dLbl>
              <c:idx val="6"/>
              <c:layout>
                <c:manualLayout>
                  <c:x val="2.1436223605805346E-3"/>
                  <c:y val="-4.73091843144824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A2B-4A60-A8C1-D0672F55A912}"/>
                </c:ext>
              </c:extLst>
            </c:dLbl>
            <c:dLbl>
              <c:idx val="7"/>
              <c:layout>
                <c:manualLayout>
                  <c:x val="0"/>
                  <c:y val="1.29025048130406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A2B-4A60-A8C1-D0672F55A912}"/>
                </c:ext>
              </c:extLst>
            </c:dLbl>
            <c:dLbl>
              <c:idx val="8"/>
              <c:layout>
                <c:manualLayout>
                  <c:x val="-3.9299289288567121E-17"/>
                  <c:y val="-3.01058445637615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A2B-4A60-A8C1-D0672F55A912}"/>
                </c:ext>
              </c:extLst>
            </c:dLbl>
            <c:dLbl>
              <c:idx val="9"/>
              <c:layout>
                <c:manualLayout>
                  <c:x val="2.1436223605804956E-3"/>
                  <c:y val="1.72033397507208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A2B-4A60-A8C1-D0672F55A912}"/>
                </c:ext>
              </c:extLst>
            </c:dLbl>
            <c:dLbl>
              <c:idx val="10"/>
              <c:layout>
                <c:manualLayout>
                  <c:x val="2.1436223605805741E-3"/>
                  <c:y val="-2.58050096260813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A2B-4A60-A8C1-D0672F55A912}"/>
                </c:ext>
              </c:extLst>
            </c:dLbl>
            <c:dLbl>
              <c:idx val="11"/>
              <c:layout>
                <c:manualLayout>
                  <c:x val="2.1436223605804956E-3"/>
                  <c:y val="8.601669875360469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A2B-4A60-A8C1-D0672F55A912}"/>
                </c:ext>
              </c:extLst>
            </c:dLbl>
            <c:dLbl>
              <c:idx val="12"/>
              <c:layout>
                <c:manualLayout>
                  <c:x val="-7.8598578577134242E-17"/>
                  <c:y val="2.15041746884010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A2B-4A60-A8C1-D0672F55A912}"/>
                </c:ext>
              </c:extLst>
            </c:dLbl>
            <c:dLbl>
              <c:idx val="13"/>
              <c:layout>
                <c:manualLayout>
                  <c:x val="4.2872447211611481E-3"/>
                  <c:y val="-2.58050096260813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A2B-4A60-A8C1-D0672F55A912}"/>
                </c:ext>
              </c:extLst>
            </c:dLbl>
            <c:dLbl>
              <c:idx val="14"/>
              <c:layout>
                <c:manualLayout>
                  <c:x val="0"/>
                  <c:y val="1.72033397507208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A2B-4A60-A8C1-D0672F55A912}"/>
                </c:ext>
              </c:extLst>
            </c:dLbl>
            <c:dLbl>
              <c:idx val="15"/>
              <c:layout>
                <c:manualLayout>
                  <c:x val="4.2872447211611481E-3"/>
                  <c:y val="-5.58919332622118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A2B-4A60-A8C1-D0672F55A912}"/>
                </c:ext>
              </c:extLst>
            </c:dLbl>
            <c:dLbl>
              <c:idx val="16"/>
              <c:layout>
                <c:manualLayout>
                  <c:x val="2.1436223605804956E-3"/>
                  <c:y val="-2.14927591103658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A2B-4A60-A8C1-D0672F55A912}"/>
                </c:ext>
              </c:extLst>
            </c:dLbl>
            <c:dLbl>
              <c:idx val="17"/>
              <c:layout>
                <c:manualLayout>
                  <c:x val="2.1436223605805741E-3"/>
                  <c:y val="1.2910136907136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A2B-4A60-A8C1-D0672F55A912}"/>
                </c:ext>
              </c:extLst>
            </c:dLbl>
            <c:dLbl>
              <c:idx val="18"/>
              <c:layout>
                <c:manualLayout>
                  <c:x val="4.2872447211610692E-3"/>
                  <c:y val="1.29025048130406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A2B-4A60-A8C1-D0672F55A912}"/>
                </c:ext>
              </c:extLst>
            </c:dLbl>
            <c:dLbl>
              <c:idx val="19"/>
              <c:layout>
                <c:manualLayout>
                  <c:x val="1.071811180290287E-2"/>
                  <c:y val="-2.57671526408159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A2B-4A60-A8C1-D0672F55A912}"/>
                </c:ext>
              </c:extLst>
            </c:dLbl>
            <c:dLbl>
              <c:idx val="20"/>
              <c:layout>
                <c:manualLayout>
                  <c:x val="1.071811180290287E-2"/>
                  <c:y val="2.15041746884011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A2B-4A60-A8C1-D0672F55A912}"/>
                </c:ext>
              </c:extLst>
            </c:dLbl>
            <c:dLbl>
              <c:idx val="21"/>
              <c:layout>
                <c:manualLayout>
                  <c:x val="4.2872447211611481E-3"/>
                  <c:y val="2.15041746884011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A2B-4A60-A8C1-D0672F55A912}"/>
                </c:ext>
              </c:extLst>
            </c:dLbl>
            <c:dLbl>
              <c:idx val="22"/>
              <c:layout>
                <c:manualLayout>
                  <c:x val="4.2872447211609911E-3"/>
                  <c:y val="1.29025048130406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A2B-4A60-A8C1-D0672F55A912}"/>
                </c:ext>
              </c:extLst>
            </c:dLbl>
            <c:dLbl>
              <c:idx val="23"/>
              <c:layout>
                <c:manualLayout>
                  <c:x val="8.5744894423222962E-3"/>
                  <c:y val="1.29025048130406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A2B-4A60-A8C1-D0672F55A912}"/>
                </c:ext>
              </c:extLst>
            </c:dLbl>
            <c:dLbl>
              <c:idx val="24"/>
              <c:layout>
                <c:manualLayout>
                  <c:x val="2.1436223605805741E-3"/>
                  <c:y val="8.601669875360448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A2B-4A60-A8C1-D0672F55A912}"/>
                </c:ext>
              </c:extLst>
            </c:dLbl>
            <c:spPr>
              <a:noFill/>
              <a:ln>
                <a:noFill/>
              </a:ln>
              <a:effectLst/>
            </c:spPr>
            <c:txPr>
              <a:bodyPr rot="0" spcFirstLastPara="1" vertOverflow="ellipsis" vert="horz" wrap="square" lIns="38100" tIns="19050" rIns="38100" bIns="19050" anchor="b" anchorCtr="0">
                <a:spAutoFit/>
              </a:bodyPr>
              <a:lstStyle/>
              <a:p>
                <a:pPr algn="ctr">
                  <a:defRPr sz="900" b="0" i="0" u="none" strike="noStrike" kern="1200" baseline="0">
                    <a:solidFill>
                      <a:schemeClr val="tx1">
                        <a:lumMod val="75000"/>
                        <a:lumOff val="25000"/>
                      </a:schemeClr>
                    </a:solidFill>
                    <a:latin typeface="+mn-lt"/>
                    <a:ea typeface="+mn-ea"/>
                    <a:cs typeface="+mn-cs"/>
                  </a:defRPr>
                </a:pPr>
                <a:endParaRPr lang="nb-N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Figurer!$B$33:$B$58</c:f>
              <c:strCache>
                <c:ptCount val="26"/>
                <c:pt idx="0">
                  <c:v>MedLearn</c:v>
                </c:pt>
                <c:pt idx="1">
                  <c:v>Einar Granum Kunstfagskole </c:v>
                </c:pt>
                <c:pt idx="2">
                  <c:v>Fagskolen Essens</c:v>
                </c:pt>
                <c:pt idx="3">
                  <c:v>Tisip </c:v>
                </c:pt>
                <c:pt idx="4">
                  <c:v>Kunstskolen i Stavanger</c:v>
                </c:pt>
                <c:pt idx="5">
                  <c:v>Fabrikken Asker Kunst-fagskole</c:v>
                </c:pt>
                <c:pt idx="6">
                  <c:v>Kunstfagskolen i Bergen</c:v>
                </c:pt>
                <c:pt idx="7">
                  <c:v>Det tverrfaglige kunstinstitutt </c:v>
                </c:pt>
                <c:pt idx="8">
                  <c:v>Ytre kunstfagskole</c:v>
                </c:pt>
                <c:pt idx="9">
                  <c:v>Fagskolen for bokbransjen</c:v>
                </c:pt>
                <c:pt idx="10">
                  <c:v>Gokstad akademiet</c:v>
                </c:pt>
                <c:pt idx="11">
                  <c:v>KBT fagskole</c:v>
                </c:pt>
                <c:pt idx="12">
                  <c:v>Norsk hestesenter </c:v>
                </c:pt>
                <c:pt idx="13">
                  <c:v>Designinstituttet</c:v>
                </c:pt>
                <c:pt idx="14">
                  <c:v>AOF Fagskolen</c:v>
                </c:pt>
                <c:pt idx="15">
                  <c:v>Lukas høyere yrkesfagskole</c:v>
                </c:pt>
                <c:pt idx="16">
                  <c:v>Hald Internasjonale skole</c:v>
                </c:pt>
                <c:pt idx="17">
                  <c:v>Centric IT academy</c:v>
                </c:pt>
                <c:pt idx="18">
                  <c:v>Folkeuniversitetets fagskole</c:v>
                </c:pt>
                <c:pt idx="19">
                  <c:v>Fagskolen GET Academy</c:v>
                </c:pt>
                <c:pt idx="20">
                  <c:v>Fagskolen Kristiania</c:v>
                </c:pt>
                <c:pt idx="21">
                  <c:v>Din kompetanse</c:v>
                </c:pt>
                <c:pt idx="22">
                  <c:v>Fagskolen Diakonova</c:v>
                </c:pt>
                <c:pt idx="23">
                  <c:v>AOF Østfold</c:v>
                </c:pt>
                <c:pt idx="24">
                  <c:v>Frelsesarmeens offiserskole</c:v>
                </c:pt>
                <c:pt idx="25">
                  <c:v>Campus Blå Fagskole</c:v>
                </c:pt>
              </c:strCache>
            </c:strRef>
          </c:cat>
          <c:val>
            <c:numRef>
              <c:f>Figurer!$C$33:$C$58</c:f>
              <c:numCache>
                <c:formatCode>0%</c:formatCode>
                <c:ptCount val="26"/>
                <c:pt idx="0">
                  <c:v>0.94068210061214153</c:v>
                </c:pt>
                <c:pt idx="1">
                  <c:v>0.91541081509821298</c:v>
                </c:pt>
                <c:pt idx="2">
                  <c:v>0.91194872577445441</c:v>
                </c:pt>
                <c:pt idx="3">
                  <c:v>0.84621510829308</c:v>
                </c:pt>
                <c:pt idx="4">
                  <c:v>0.84382967873533909</c:v>
                </c:pt>
                <c:pt idx="5">
                  <c:v>0.79627834851715451</c:v>
                </c:pt>
                <c:pt idx="6">
                  <c:v>0.74594944912508099</c:v>
                </c:pt>
                <c:pt idx="7">
                  <c:v>0.7117075428042573</c:v>
                </c:pt>
                <c:pt idx="8">
                  <c:v>0.70711448176236913</c:v>
                </c:pt>
                <c:pt idx="9">
                  <c:v>0.69518466573165028</c:v>
                </c:pt>
                <c:pt idx="10">
                  <c:v>0.6847511761405326</c:v>
                </c:pt>
                <c:pt idx="11">
                  <c:v>0.65315087007940531</c:v>
                </c:pt>
                <c:pt idx="12">
                  <c:v>0.57673427991886406</c:v>
                </c:pt>
                <c:pt idx="13">
                  <c:v>0.57374999999999998</c:v>
                </c:pt>
                <c:pt idx="14">
                  <c:v>0.52158340892739841</c:v>
                </c:pt>
                <c:pt idx="15">
                  <c:v>0.48484848484848486</c:v>
                </c:pt>
                <c:pt idx="16">
                  <c:v>0.47001654259718778</c:v>
                </c:pt>
                <c:pt idx="17">
                  <c:v>0.45293116030162978</c:v>
                </c:pt>
                <c:pt idx="18">
                  <c:v>0.38296649145860712</c:v>
                </c:pt>
                <c:pt idx="19">
                  <c:v>0.37412587412587411</c:v>
                </c:pt>
                <c:pt idx="20">
                  <c:v>0.33781624707214541</c:v>
                </c:pt>
                <c:pt idx="21">
                  <c:v>0.24033519553072627</c:v>
                </c:pt>
                <c:pt idx="22">
                  <c:v>0.11006838352975411</c:v>
                </c:pt>
                <c:pt idx="23">
                  <c:v>0.1087735987121323</c:v>
                </c:pt>
                <c:pt idx="24">
                  <c:v>1.3192612137203167E-2</c:v>
                </c:pt>
                <c:pt idx="25">
                  <c:v>-1.7111368909512762E-2</c:v>
                </c:pt>
              </c:numCache>
            </c:numRef>
          </c:val>
          <c:extLst>
            <c:ext xmlns:c16="http://schemas.microsoft.com/office/drawing/2014/chart" uri="{C3380CC4-5D6E-409C-BE32-E72D297353CC}">
              <c16:uniqueId val="{00000000-6A2B-4A60-A8C1-D0672F55A912}"/>
            </c:ext>
          </c:extLst>
        </c:ser>
        <c:dLbls>
          <c:showLegendKey val="0"/>
          <c:showVal val="0"/>
          <c:showCatName val="0"/>
          <c:showSerName val="0"/>
          <c:showPercent val="0"/>
          <c:showBubbleSize val="0"/>
        </c:dLbls>
        <c:gapWidth val="219"/>
        <c:overlap val="-27"/>
        <c:axId val="1346791903"/>
        <c:axId val="1346789983"/>
      </c:barChart>
      <c:catAx>
        <c:axId val="134679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42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46789983"/>
        <c:crosses val="autoZero"/>
        <c:auto val="1"/>
        <c:lblAlgn val="ctr"/>
        <c:lblOffset val="100"/>
        <c:noMultiLvlLbl val="0"/>
      </c:catAx>
      <c:valAx>
        <c:axId val="1346789983"/>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46791903"/>
        <c:crosses val="autoZero"/>
        <c:crossBetween val="between"/>
        <c:min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360589</xdr:colOff>
      <xdr:row>4</xdr:row>
      <xdr:rowOff>20411</xdr:rowOff>
    </xdr:from>
    <xdr:to>
      <xdr:col>9</xdr:col>
      <xdr:colOff>741588</xdr:colOff>
      <xdr:row>23</xdr:row>
      <xdr:rowOff>81642</xdr:rowOff>
    </xdr:to>
    <xdr:graphicFrame macro="">
      <xdr:nvGraphicFramePr>
        <xdr:cNvPr id="2" name="Diagram 1">
          <a:extLst>
            <a:ext uri="{FF2B5EF4-FFF2-40B4-BE49-F238E27FC236}">
              <a16:creationId xmlns:a16="http://schemas.microsoft.com/office/drawing/2014/main" id="{8490FADD-840C-78BF-A492-4024FE553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409573</xdr:colOff>
      <xdr:row>34</xdr:row>
      <xdr:rowOff>142875</xdr:rowOff>
    </xdr:from>
    <xdr:to>
      <xdr:col>13</xdr:col>
      <xdr:colOff>238124</xdr:colOff>
      <xdr:row>49</xdr:row>
      <xdr:rowOff>90488</xdr:rowOff>
    </xdr:to>
    <xdr:graphicFrame macro="">
      <xdr:nvGraphicFramePr>
        <xdr:cNvPr id="3" name="Diagram 2">
          <a:extLst>
            <a:ext uri="{FF2B5EF4-FFF2-40B4-BE49-F238E27FC236}">
              <a16:creationId xmlns:a16="http://schemas.microsoft.com/office/drawing/2014/main" id="{11F264DF-64AB-4799-1F9C-08D260728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ette Lund" id="{46CD7D8A-25C1-40A3-91C6-7B7AA83980EF}" userId="S::Mette.Lund@nokut.no::8fe574c5-5954-438e-955f-efd8fcfdd24f" providerId="AD"/>
  <person displayName="Taibah Amir" id="{DEBEE394-8307-492E-B09C-2F64542CB244}" userId="S::taibah.amir@nokut.no::2565e195-ef85-4f1f-91e5-9a4ebf30a234" providerId="AD"/>
</personList>
</file>

<file path=xl/theme/theme1.xml><?xml version="1.0" encoding="utf-8"?>
<a:theme xmlns:a="http://schemas.openxmlformats.org/drawingml/2006/main" name="Office 2013 – 2022-tema">
  <a:themeElements>
    <a:clrScheme name="Office 2013–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0" dT="2024-08-15T13:20:25.50" personId="{46CD7D8A-25C1-40A3-91C6-7B7AA83980EF}" id="{B69DB6D6-C930-4937-B6C5-B8C295D873A3}">
    <text>Se på akkreditert virksomhet for Hald den 16/8</text>
  </threadedComment>
</ThreadedComments>
</file>

<file path=xl/threadedComments/threadedComment2.xml><?xml version="1.0" encoding="utf-8"?>
<ThreadedComments xmlns="http://schemas.microsoft.com/office/spreadsheetml/2018/threadedcomments" xmlns:x="http://schemas.openxmlformats.org/spreadsheetml/2006/main">
  <threadedComment ref="R9" dT="2023-08-16T11:11:06.23" personId="{46CD7D8A-25C1-40A3-91C6-7B7AA83980EF}" id="{A7FE46DF-F64F-48CC-B513-C6BE5CAA8BB6}">
    <text>Avrundingsavvik -455,9 % i dbh</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4-08-26T12:26:47.13" personId="{DEBEE394-8307-492E-B09C-2F64542CB244}" id="{96FC6352-877D-4B9C-BC00-D528045BBBBF}">
    <text>Dbh har skrevet at de ikke har handel eller fordringer</text>
  </threadedComment>
  <threadedComment ref="C12" dT="2024-08-26T12:26:47.13" personId="{DEBEE394-8307-492E-B09C-2F64542CB244}" id="{9F7E87F4-CF99-4C90-AC89-84C2C4DEB097}">
    <text>Dbh har skrevet at de ikke har handel eller fordringer</text>
  </threadedComment>
  <threadedComment ref="B29" dT="2024-07-17T12:08:27.97" personId="{DEBEE394-8307-492E-B09C-2F64542CB244}" id="{1513306C-2C49-4A12-B864-B173602FA250}">
    <text>Forsto ikke om de har utleie av lokaler eller om de selv leier lokaler.</text>
  </threadedComment>
  <threadedComment ref="B29" dT="2024-07-17T12:09:07.59" personId="{DEBEE394-8307-492E-B09C-2F64542CB244}" id="{FE522DB3-3712-4836-8EB7-41CD91F42315}" parentId="{1513306C-2C49-4A12-B864-B173602FA250}">
    <text>Antar at det er leie, siden det sto fra ifjor</text>
  </threadedComment>
  <threadedComment ref="C29" dT="2024-07-17T12:08:27.97" personId="{DEBEE394-8307-492E-B09C-2F64542CB244}" id="{D6078C3A-D266-4793-B0E5-66A10A81879C}">
    <text>Forsto ikke om de har utleie av lokaler eller om de selv leier lokaler.</text>
  </threadedComment>
  <threadedComment ref="C29" dT="2024-07-17T12:09:07.59" personId="{DEBEE394-8307-492E-B09C-2F64542CB244}" id="{305FB994-702F-4BD1-8EAF-4F6136B6E454}" parentId="{D6078C3A-D266-4793-B0E5-66A10A81879C}">
    <text>Antar at det er leie, siden det sto fra ifjor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1D0E9-01F4-4351-BA60-DBC4EFBD722A}">
  <dimension ref="A1:F7"/>
  <sheetViews>
    <sheetView zoomScale="110" zoomScaleNormal="110" workbookViewId="0">
      <selection activeCell="E7" sqref="E7"/>
    </sheetView>
  </sheetViews>
  <sheetFormatPr baseColWidth="10" defaultColWidth="11.453125" defaultRowHeight="14.5" x14ac:dyDescent="0.35"/>
  <cols>
    <col min="1" max="1" width="23.453125" style="6" customWidth="1"/>
    <col min="2" max="2" width="23.1796875" customWidth="1"/>
    <col min="3" max="3" width="22.81640625" customWidth="1"/>
    <col min="4" max="4" width="46.54296875" customWidth="1"/>
    <col min="5" max="5" width="22.81640625" customWidth="1"/>
    <col min="6" max="6" width="26.7265625" customWidth="1"/>
  </cols>
  <sheetData>
    <row r="1" spans="1:6" ht="26.5" x14ac:dyDescent="0.35">
      <c r="A1" s="5" t="s">
        <v>0</v>
      </c>
      <c r="B1" s="1" t="s">
        <v>1</v>
      </c>
      <c r="C1" s="1" t="s">
        <v>2</v>
      </c>
      <c r="D1" s="1" t="s">
        <v>3</v>
      </c>
      <c r="E1" s="1" t="s">
        <v>4</v>
      </c>
      <c r="F1" s="1" t="s">
        <v>5</v>
      </c>
    </row>
    <row r="2" spans="1:6" ht="247" x14ac:dyDescent="0.35">
      <c r="A2" s="2" t="s">
        <v>6</v>
      </c>
      <c r="B2" s="62" t="s">
        <v>7</v>
      </c>
      <c r="C2" s="62" t="s">
        <v>8</v>
      </c>
      <c r="D2" s="62" t="s">
        <v>9</v>
      </c>
      <c r="E2" s="284" t="s">
        <v>10</v>
      </c>
      <c r="F2" s="3"/>
    </row>
    <row r="3" spans="1:6" ht="260.5" x14ac:dyDescent="0.35">
      <c r="A3" s="4" t="s">
        <v>11</v>
      </c>
      <c r="B3" s="281" t="s">
        <v>12</v>
      </c>
      <c r="C3" s="282" t="s">
        <v>13</v>
      </c>
      <c r="D3" s="62" t="s">
        <v>14</v>
      </c>
      <c r="E3" s="283" t="s">
        <v>15</v>
      </c>
      <c r="F3" s="3"/>
    </row>
    <row r="4" spans="1:6" ht="156.5" x14ac:dyDescent="0.35">
      <c r="A4" s="2" t="s">
        <v>16</v>
      </c>
      <c r="B4" s="62" t="s">
        <v>17</v>
      </c>
      <c r="C4" s="62" t="s">
        <v>18</v>
      </c>
      <c r="D4" s="62" t="s">
        <v>19</v>
      </c>
      <c r="E4" s="62" t="s">
        <v>20</v>
      </c>
      <c r="F4" s="281" t="s">
        <v>21</v>
      </c>
    </row>
    <row r="5" spans="1:6" ht="117" x14ac:dyDescent="0.35">
      <c r="A5" s="2" t="s">
        <v>22</v>
      </c>
      <c r="B5" s="63" t="s">
        <v>23</v>
      </c>
      <c r="C5" s="63" t="s">
        <v>24</v>
      </c>
      <c r="D5" s="63" t="s">
        <v>25</v>
      </c>
      <c r="E5" s="63" t="s">
        <v>26</v>
      </c>
      <c r="F5" s="3"/>
    </row>
    <row r="6" spans="1:6" ht="117" x14ac:dyDescent="0.35">
      <c r="A6" s="2" t="s">
        <v>27</v>
      </c>
      <c r="B6" s="63" t="s">
        <v>28</v>
      </c>
      <c r="C6" s="63" t="s">
        <v>24</v>
      </c>
      <c r="D6" s="63" t="s">
        <v>29</v>
      </c>
      <c r="E6" s="63" t="s">
        <v>30</v>
      </c>
      <c r="F6" s="3"/>
    </row>
    <row r="7" spans="1:6" ht="91" x14ac:dyDescent="0.35">
      <c r="A7" s="2" t="s">
        <v>31</v>
      </c>
      <c r="B7" s="63" t="s">
        <v>32</v>
      </c>
      <c r="C7" s="63" t="s">
        <v>33</v>
      </c>
      <c r="D7" s="63" t="s">
        <v>34</v>
      </c>
      <c r="E7" s="63" t="s">
        <v>35</v>
      </c>
      <c r="F7" s="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ADD13-CE46-406E-B5DD-6695B18B903D}">
  <dimension ref="A1:W29"/>
  <sheetViews>
    <sheetView zoomScale="70" zoomScaleNormal="70" workbookViewId="0">
      <pane xSplit="1" ySplit="1" topLeftCell="B2" activePane="bottomRight" state="frozen"/>
      <selection pane="topRight" activeCell="B1" sqref="B1"/>
      <selection pane="bottomLeft" activeCell="A2" sqref="A2"/>
      <selection pane="bottomRight" activeCell="D33" sqref="D33"/>
    </sheetView>
  </sheetViews>
  <sheetFormatPr baseColWidth="10" defaultColWidth="11.453125" defaultRowHeight="13" x14ac:dyDescent="0.3"/>
  <cols>
    <col min="1" max="1" width="44.81640625" style="55" bestFit="1" customWidth="1"/>
    <col min="2" max="2" width="15.453125" style="29" customWidth="1"/>
    <col min="3" max="3" width="12.1796875" style="29" customWidth="1"/>
    <col min="4" max="4" width="47.1796875" style="48" customWidth="1"/>
    <col min="5" max="5" width="11" style="48" customWidth="1"/>
    <col min="6" max="6" width="20.1796875" style="48" customWidth="1"/>
    <col min="7" max="7" width="11.453125" style="48"/>
    <col min="8" max="8" width="21.54296875" style="49" customWidth="1"/>
    <col min="9" max="9" width="22.26953125" style="48" customWidth="1"/>
    <col min="10" max="10" width="15.1796875" style="48" customWidth="1"/>
    <col min="11" max="11" width="11.453125" style="48"/>
    <col min="12" max="12" width="14.26953125" style="48" customWidth="1"/>
    <col min="13" max="13" width="17.26953125" style="48" customWidth="1"/>
    <col min="14" max="14" width="37" style="48" customWidth="1"/>
    <col min="15" max="16" width="21.54296875" style="48" customWidth="1"/>
    <col min="17" max="17" width="36.26953125" style="48" customWidth="1"/>
    <col min="18" max="18" width="34.453125" style="48" customWidth="1"/>
    <col min="19" max="16384" width="11.453125" style="48"/>
  </cols>
  <sheetData>
    <row r="1" spans="1:18" ht="63.75" customHeight="1" x14ac:dyDescent="0.45">
      <c r="A1" s="189" t="s">
        <v>36</v>
      </c>
      <c r="B1" s="355" t="s">
        <v>37</v>
      </c>
      <c r="C1" s="356"/>
      <c r="D1" s="357"/>
      <c r="E1" s="358" t="s">
        <v>38</v>
      </c>
      <c r="F1" s="358"/>
      <c r="G1" s="358" t="s">
        <v>39</v>
      </c>
      <c r="H1" s="358"/>
      <c r="I1" s="358" t="s">
        <v>40</v>
      </c>
      <c r="J1" s="358"/>
      <c r="K1" s="358" t="s">
        <v>11</v>
      </c>
      <c r="L1" s="358"/>
      <c r="M1" s="358"/>
      <c r="N1" s="358"/>
      <c r="O1" s="358" t="s">
        <v>6</v>
      </c>
      <c r="P1" s="358"/>
      <c r="Q1" s="358"/>
    </row>
    <row r="2" spans="1:18" ht="52" x14ac:dyDescent="0.3">
      <c r="A2" s="52"/>
      <c r="B2" s="57" t="s">
        <v>41</v>
      </c>
      <c r="C2" s="27" t="s">
        <v>235</v>
      </c>
      <c r="D2" s="27" t="s">
        <v>5</v>
      </c>
      <c r="E2" s="50" t="s">
        <v>43</v>
      </c>
      <c r="F2" s="56" t="s">
        <v>5</v>
      </c>
      <c r="G2" s="50" t="s">
        <v>44</v>
      </c>
      <c r="H2" s="51" t="s">
        <v>5</v>
      </c>
      <c r="I2" s="26" t="s">
        <v>45</v>
      </c>
      <c r="J2" s="57" t="s">
        <v>5</v>
      </c>
      <c r="K2" s="56" t="s">
        <v>46</v>
      </c>
      <c r="L2" s="56" t="s">
        <v>47</v>
      </c>
      <c r="M2" s="56" t="s">
        <v>48</v>
      </c>
      <c r="N2" s="56" t="s">
        <v>49</v>
      </c>
      <c r="O2" s="57" t="s">
        <v>50</v>
      </c>
      <c r="P2" s="57" t="s">
        <v>51</v>
      </c>
      <c r="Q2" s="57" t="s">
        <v>5</v>
      </c>
    </row>
    <row r="3" spans="1:18" ht="14.5" x14ac:dyDescent="0.35">
      <c r="A3" s="151" t="s">
        <v>52</v>
      </c>
      <c r="B3" s="187"/>
      <c r="C3" s="188"/>
      <c r="D3" s="286"/>
      <c r="E3" s="193"/>
      <c r="F3" s="329"/>
      <c r="G3" s="330"/>
      <c r="H3" s="331"/>
      <c r="I3" s="74"/>
      <c r="J3" s="332"/>
      <c r="K3" s="188"/>
      <c r="L3" s="188"/>
      <c r="M3" s="188"/>
      <c r="N3" s="188"/>
      <c r="O3" s="188"/>
      <c r="P3" s="188"/>
      <c r="Q3" s="188"/>
      <c r="R3" s="59"/>
    </row>
    <row r="4" spans="1:18" ht="14.5" x14ac:dyDescent="0.35">
      <c r="A4" s="151" t="s">
        <v>59</v>
      </c>
      <c r="B4" s="187"/>
      <c r="C4" s="188"/>
      <c r="D4" s="286"/>
      <c r="E4" s="193"/>
      <c r="F4" s="329"/>
      <c r="G4" s="330"/>
      <c r="H4" s="331"/>
      <c r="I4" s="333"/>
      <c r="J4" s="332"/>
      <c r="K4" s="188"/>
      <c r="L4" s="188"/>
      <c r="M4" s="188"/>
      <c r="N4" s="188"/>
      <c r="O4" s="188"/>
      <c r="P4" s="188"/>
      <c r="Q4" s="188"/>
      <c r="R4" s="288"/>
    </row>
    <row r="5" spans="1:18" ht="14.5" x14ac:dyDescent="0.35">
      <c r="A5" s="152" t="s">
        <v>60</v>
      </c>
      <c r="B5" s="188"/>
      <c r="C5" s="188"/>
      <c r="D5" s="286"/>
      <c r="E5" s="193"/>
      <c r="F5" s="329"/>
      <c r="G5" s="330"/>
      <c r="H5" s="331"/>
      <c r="I5" s="333"/>
      <c r="J5" s="334"/>
      <c r="K5" s="188"/>
      <c r="L5" s="188"/>
      <c r="M5" s="188"/>
      <c r="N5" s="188"/>
      <c r="O5" s="188"/>
      <c r="P5" s="188"/>
      <c r="Q5" s="335"/>
      <c r="R5" s="59"/>
    </row>
    <row r="6" spans="1:18" ht="14.5" x14ac:dyDescent="0.35">
      <c r="A6" s="152" t="s">
        <v>63</v>
      </c>
      <c r="B6" s="188"/>
      <c r="C6" s="188"/>
      <c r="D6" s="286"/>
      <c r="E6" s="193"/>
      <c r="F6" s="329"/>
      <c r="G6" s="330"/>
      <c r="H6" s="331"/>
      <c r="I6" s="74"/>
      <c r="J6" s="334"/>
      <c r="K6" s="188"/>
      <c r="L6" s="188"/>
      <c r="M6" s="188"/>
      <c r="N6" s="188"/>
      <c r="O6" s="188"/>
      <c r="P6" s="188"/>
      <c r="Q6" s="188"/>
      <c r="R6" s="59"/>
    </row>
    <row r="7" spans="1:18" ht="14.5" x14ac:dyDescent="0.35">
      <c r="A7" s="152" t="s">
        <v>68</v>
      </c>
      <c r="B7" s="188"/>
      <c r="C7" s="188"/>
      <c r="D7" s="286"/>
      <c r="E7" s="193"/>
      <c r="F7" s="329"/>
      <c r="G7" s="330"/>
      <c r="H7" s="331"/>
      <c r="I7" s="74"/>
      <c r="J7" s="188"/>
      <c r="K7" s="188"/>
      <c r="L7" s="188"/>
      <c r="M7" s="188"/>
      <c r="N7" s="188"/>
      <c r="O7" s="188"/>
      <c r="P7" s="188"/>
      <c r="Q7" s="188"/>
      <c r="R7" s="59"/>
    </row>
    <row r="8" spans="1:18" ht="14.5" x14ac:dyDescent="0.35">
      <c r="A8" s="152" t="s">
        <v>69</v>
      </c>
      <c r="B8" s="188"/>
      <c r="C8" s="188"/>
      <c r="D8" s="286"/>
      <c r="E8" s="193"/>
      <c r="F8" s="329"/>
      <c r="G8" s="330"/>
      <c r="H8" s="331"/>
      <c r="I8" s="74"/>
      <c r="J8" s="188"/>
      <c r="K8" s="188"/>
      <c r="L8" s="188"/>
      <c r="M8" s="188"/>
      <c r="N8" s="74"/>
      <c r="O8" s="188"/>
      <c r="P8" s="188"/>
      <c r="Q8" s="188"/>
      <c r="R8" s="59"/>
    </row>
    <row r="9" spans="1:18" ht="14.5" x14ac:dyDescent="0.35">
      <c r="A9" s="152" t="s">
        <v>71</v>
      </c>
      <c r="B9" s="188"/>
      <c r="C9" s="188"/>
      <c r="D9" s="286"/>
      <c r="E9" s="193"/>
      <c r="F9" s="329"/>
      <c r="G9" s="330"/>
      <c r="H9" s="331"/>
      <c r="I9" s="188"/>
      <c r="J9" s="334"/>
      <c r="K9" s="188"/>
      <c r="L9" s="188"/>
      <c r="M9" s="188"/>
      <c r="N9" s="188"/>
      <c r="O9" s="188"/>
      <c r="P9" s="188"/>
      <c r="Q9" s="188"/>
      <c r="R9" s="59"/>
    </row>
    <row r="10" spans="1:18" ht="14.5" x14ac:dyDescent="0.35">
      <c r="A10" s="152" t="s">
        <v>72</v>
      </c>
      <c r="B10" s="188"/>
      <c r="C10" s="188"/>
      <c r="D10" s="286"/>
      <c r="E10" s="193"/>
      <c r="F10" s="336"/>
      <c r="G10" s="330"/>
      <c r="H10" s="337"/>
      <c r="I10" s="338"/>
      <c r="J10" s="334"/>
      <c r="K10" s="188"/>
      <c r="L10" s="188"/>
      <c r="M10" s="188"/>
      <c r="N10" s="188"/>
      <c r="O10" s="188"/>
      <c r="P10" s="188"/>
      <c r="Q10" s="188"/>
      <c r="R10" s="59"/>
    </row>
    <row r="11" spans="1:18" ht="14.5" x14ac:dyDescent="0.35">
      <c r="A11" s="152" t="s">
        <v>74</v>
      </c>
      <c r="B11" s="188"/>
      <c r="C11" s="188"/>
      <c r="D11" s="286"/>
      <c r="E11" s="193"/>
      <c r="F11" s="336"/>
      <c r="G11" s="330"/>
      <c r="H11" s="337"/>
      <c r="I11" s="339"/>
      <c r="J11" s="334"/>
      <c r="K11" s="188"/>
      <c r="L11" s="188"/>
      <c r="M11" s="188"/>
      <c r="N11" s="74"/>
      <c r="O11" s="188"/>
      <c r="P11" s="188"/>
      <c r="Q11" s="188"/>
      <c r="R11" s="59"/>
    </row>
    <row r="12" spans="1:18" ht="14.5" x14ac:dyDescent="0.35">
      <c r="A12" s="152" t="s">
        <v>75</v>
      </c>
      <c r="B12" s="188"/>
      <c r="C12" s="188"/>
      <c r="D12" s="286"/>
      <c r="E12" s="193"/>
      <c r="F12" s="336"/>
      <c r="G12" s="330"/>
      <c r="H12" s="337"/>
      <c r="I12" s="339"/>
      <c r="J12" s="334"/>
      <c r="K12" s="188"/>
      <c r="L12" s="188"/>
      <c r="M12" s="188"/>
      <c r="N12" s="74"/>
      <c r="O12" s="188"/>
      <c r="P12" s="188"/>
      <c r="Q12" s="188"/>
      <c r="R12" s="59"/>
    </row>
    <row r="13" spans="1:18" ht="14.5" x14ac:dyDescent="0.35">
      <c r="A13" s="153" t="s">
        <v>187</v>
      </c>
      <c r="B13" s="187"/>
      <c r="C13" s="188"/>
      <c r="D13" s="286"/>
      <c r="E13" s="193"/>
      <c r="F13" s="336"/>
      <c r="G13" s="330"/>
      <c r="H13" s="337"/>
      <c r="I13" s="339"/>
      <c r="J13" s="334"/>
      <c r="K13" s="188"/>
      <c r="L13" s="188"/>
      <c r="M13" s="188"/>
      <c r="N13" s="74"/>
      <c r="O13" s="188"/>
      <c r="P13" s="188"/>
      <c r="Q13" s="188"/>
      <c r="R13" s="59"/>
    </row>
    <row r="14" spans="1:18" ht="14.5" x14ac:dyDescent="0.35">
      <c r="A14" s="153" t="s">
        <v>76</v>
      </c>
      <c r="B14" s="187"/>
      <c r="C14" s="188"/>
      <c r="D14" s="286"/>
      <c r="E14" s="193"/>
      <c r="F14" s="336"/>
      <c r="G14" s="330"/>
      <c r="H14" s="337"/>
      <c r="I14" s="339"/>
      <c r="J14" s="188"/>
      <c r="K14" s="188"/>
      <c r="L14" s="188"/>
      <c r="M14" s="188"/>
      <c r="N14" s="74"/>
      <c r="O14" s="188"/>
      <c r="P14" s="188"/>
      <c r="Q14" s="188"/>
      <c r="R14" s="59"/>
    </row>
    <row r="15" spans="1:18" ht="14.5" x14ac:dyDescent="0.35">
      <c r="A15" s="153" t="s">
        <v>77</v>
      </c>
      <c r="B15" s="187"/>
      <c r="C15" s="188"/>
      <c r="D15" s="286"/>
      <c r="E15" s="193"/>
      <c r="F15" s="336"/>
      <c r="G15" s="330"/>
      <c r="H15" s="337"/>
      <c r="I15" s="340"/>
      <c r="J15" s="188"/>
      <c r="K15" s="188"/>
      <c r="L15" s="188"/>
      <c r="M15" s="188"/>
      <c r="N15" s="74"/>
      <c r="O15" s="188"/>
      <c r="P15" s="188"/>
      <c r="Q15" s="281"/>
      <c r="R15" s="59"/>
    </row>
    <row r="16" spans="1:18" ht="14.5" x14ac:dyDescent="0.35">
      <c r="A16" s="152" t="s">
        <v>78</v>
      </c>
      <c r="B16" s="188"/>
      <c r="C16" s="188"/>
      <c r="D16" s="286"/>
      <c r="E16" s="193"/>
      <c r="F16" s="336"/>
      <c r="G16" s="330"/>
      <c r="H16" s="337"/>
      <c r="I16" s="188"/>
      <c r="J16" s="334"/>
      <c r="K16" s="188"/>
      <c r="L16" s="188"/>
      <c r="M16" s="188"/>
      <c r="N16" s="188"/>
      <c r="O16" s="188"/>
      <c r="P16" s="188"/>
      <c r="Q16" s="188"/>
      <c r="R16" s="59"/>
    </row>
    <row r="17" spans="1:23" ht="14.5" x14ac:dyDescent="0.35">
      <c r="A17" s="152" t="s">
        <v>80</v>
      </c>
      <c r="B17" s="188"/>
      <c r="C17" s="188"/>
      <c r="D17" s="286"/>
      <c r="E17" s="193"/>
      <c r="F17" s="336"/>
      <c r="G17" s="330"/>
      <c r="H17" s="337"/>
      <c r="I17" s="188"/>
      <c r="J17" s="341"/>
      <c r="K17" s="188"/>
      <c r="L17" s="188"/>
      <c r="M17" s="188"/>
      <c r="N17" s="74"/>
      <c r="O17" s="188"/>
      <c r="P17" s="188"/>
      <c r="Q17" s="188"/>
      <c r="R17" s="287"/>
    </row>
    <row r="18" spans="1:23" ht="14.5" x14ac:dyDescent="0.35">
      <c r="A18" s="152" t="s">
        <v>81</v>
      </c>
      <c r="B18" s="188"/>
      <c r="C18" s="188"/>
      <c r="D18" s="286"/>
      <c r="E18" s="193"/>
      <c r="F18" s="336"/>
      <c r="G18" s="330"/>
      <c r="H18" s="337"/>
      <c r="I18" s="188"/>
      <c r="J18" s="188"/>
      <c r="K18" s="188"/>
      <c r="L18" s="188"/>
      <c r="M18" s="188"/>
      <c r="N18" s="188"/>
      <c r="O18" s="188"/>
      <c r="P18" s="188"/>
      <c r="Q18" s="342"/>
      <c r="R18" s="19"/>
    </row>
    <row r="19" spans="1:23" ht="14.5" x14ac:dyDescent="0.35">
      <c r="A19" s="152" t="s">
        <v>83</v>
      </c>
      <c r="B19" s="188"/>
      <c r="C19" s="188"/>
      <c r="D19" s="286"/>
      <c r="E19" s="193"/>
      <c r="F19" s="336"/>
      <c r="G19" s="330"/>
      <c r="H19" s="337"/>
      <c r="I19" s="188"/>
      <c r="J19" s="188"/>
      <c r="K19" s="188"/>
      <c r="L19" s="188"/>
      <c r="M19" s="188"/>
      <c r="N19" s="188"/>
      <c r="O19" s="188"/>
      <c r="P19" s="188"/>
      <c r="Q19" s="188"/>
    </row>
    <row r="20" spans="1:23" ht="14.5" x14ac:dyDescent="0.35">
      <c r="A20" s="152" t="s">
        <v>84</v>
      </c>
      <c r="B20" s="188"/>
      <c r="C20" s="188"/>
      <c r="D20" s="286"/>
      <c r="E20" s="193"/>
      <c r="F20" s="336"/>
      <c r="G20" s="330"/>
      <c r="H20" s="337"/>
      <c r="I20" s="188"/>
      <c r="J20" s="188"/>
      <c r="K20" s="188"/>
      <c r="L20" s="188"/>
      <c r="M20" s="188"/>
      <c r="N20" s="188"/>
      <c r="O20" s="188"/>
      <c r="P20" s="188"/>
      <c r="Q20" s="343"/>
      <c r="R20" s="59"/>
    </row>
    <row r="21" spans="1:23" ht="14.5" x14ac:dyDescent="0.35">
      <c r="A21" s="152" t="s">
        <v>86</v>
      </c>
      <c r="B21" s="188"/>
      <c r="C21" s="188"/>
      <c r="D21" s="286"/>
      <c r="E21" s="193"/>
      <c r="F21" s="336"/>
      <c r="G21" s="330"/>
      <c r="H21" s="337"/>
      <c r="I21" s="188"/>
      <c r="J21" s="188"/>
      <c r="K21" s="188"/>
      <c r="L21" s="188"/>
      <c r="M21" s="188"/>
      <c r="N21" s="188"/>
      <c r="O21" s="188"/>
      <c r="P21" s="188"/>
      <c r="Q21" s="188"/>
      <c r="R21" s="59"/>
    </row>
    <row r="22" spans="1:23" ht="14.5" x14ac:dyDescent="0.35">
      <c r="A22" s="152" t="s">
        <v>87</v>
      </c>
      <c r="B22" s="188"/>
      <c r="C22" s="188"/>
      <c r="D22" s="286"/>
      <c r="E22" s="193"/>
      <c r="F22" s="336"/>
      <c r="G22" s="330"/>
      <c r="H22" s="337"/>
      <c r="I22" s="188"/>
      <c r="J22" s="188"/>
      <c r="K22" s="188"/>
      <c r="L22" s="188"/>
      <c r="M22" s="188"/>
      <c r="N22" s="74"/>
      <c r="O22" s="188"/>
      <c r="P22" s="188"/>
      <c r="Q22" s="188"/>
      <c r="R22" s="59"/>
    </row>
    <row r="23" spans="1:23" ht="14.5" x14ac:dyDescent="0.35">
      <c r="A23" s="152" t="s">
        <v>88</v>
      </c>
      <c r="B23" s="188"/>
      <c r="C23" s="188"/>
      <c r="D23" s="286"/>
      <c r="E23" s="193"/>
      <c r="F23" s="336"/>
      <c r="G23" s="330"/>
      <c r="H23" s="337"/>
      <c r="I23" s="188"/>
      <c r="J23" s="188"/>
      <c r="K23" s="188"/>
      <c r="L23" s="188"/>
      <c r="M23" s="188"/>
      <c r="N23" s="74"/>
      <c r="O23" s="188"/>
      <c r="P23" s="188"/>
      <c r="Q23" s="188"/>
      <c r="R23" s="59"/>
    </row>
    <row r="24" spans="1:23" ht="14.5" x14ac:dyDescent="0.35">
      <c r="A24" s="152" t="s">
        <v>89</v>
      </c>
      <c r="B24" s="188"/>
      <c r="C24" s="188"/>
      <c r="D24" s="286"/>
      <c r="E24" s="193"/>
      <c r="F24" s="336"/>
      <c r="G24" s="330"/>
      <c r="H24" s="337"/>
      <c r="I24" s="188"/>
      <c r="J24" s="334"/>
      <c r="K24" s="188"/>
      <c r="L24" s="188"/>
      <c r="M24" s="188"/>
      <c r="N24" s="188"/>
      <c r="O24" s="188"/>
      <c r="P24" s="188"/>
      <c r="Q24" s="344"/>
      <c r="R24" s="59"/>
    </row>
    <row r="25" spans="1:23" ht="14.5" x14ac:dyDescent="0.35">
      <c r="A25" s="152" t="s">
        <v>90</v>
      </c>
      <c r="B25" s="188"/>
      <c r="C25" s="188"/>
      <c r="D25" s="286"/>
      <c r="E25" s="193"/>
      <c r="F25" s="336"/>
      <c r="G25" s="330"/>
      <c r="H25" s="337"/>
      <c r="I25" s="188"/>
      <c r="J25" s="334"/>
      <c r="K25" s="188"/>
      <c r="L25" s="188"/>
      <c r="M25" s="188"/>
      <c r="N25" s="188"/>
      <c r="O25" s="188"/>
      <c r="P25" s="188"/>
      <c r="Q25" s="345"/>
      <c r="R25" s="59"/>
      <c r="T25" s="182"/>
    </row>
    <row r="26" spans="1:23" ht="26.5" x14ac:dyDescent="0.35">
      <c r="A26" s="269" t="s">
        <v>91</v>
      </c>
      <c r="B26" s="188"/>
      <c r="C26" s="188"/>
      <c r="D26" s="286"/>
      <c r="E26" s="193"/>
      <c r="F26" s="336"/>
      <c r="G26" s="330"/>
      <c r="H26" s="337"/>
      <c r="I26" s="188"/>
      <c r="J26" s="188"/>
      <c r="K26" s="188"/>
      <c r="L26" s="188"/>
      <c r="M26" s="188"/>
      <c r="N26" s="188"/>
      <c r="O26" s="188"/>
      <c r="P26" s="188"/>
      <c r="Q26" s="345"/>
      <c r="R26" s="287"/>
      <c r="S26" s="145"/>
      <c r="T26" s="146"/>
      <c r="U26" s="147"/>
      <c r="V26" s="31"/>
      <c r="W26" s="69"/>
    </row>
    <row r="27" spans="1:23" ht="14.5" x14ac:dyDescent="0.35">
      <c r="A27" s="152" t="s">
        <v>92</v>
      </c>
      <c r="B27" s="188"/>
      <c r="C27" s="188"/>
      <c r="D27" s="286"/>
      <c r="E27" s="193"/>
      <c r="F27" s="336"/>
      <c r="G27" s="330"/>
      <c r="H27" s="337"/>
      <c r="I27" s="188"/>
      <c r="J27" s="188"/>
      <c r="K27" s="188"/>
      <c r="L27" s="188"/>
      <c r="M27" s="188"/>
      <c r="N27" s="188"/>
      <c r="O27" s="188"/>
      <c r="P27" s="188"/>
      <c r="Q27" s="335"/>
      <c r="R27" s="19"/>
    </row>
    <row r="28" spans="1:23" ht="14.5" x14ac:dyDescent="0.35">
      <c r="A28" s="152" t="s">
        <v>93</v>
      </c>
      <c r="B28" s="188"/>
      <c r="C28" s="188"/>
      <c r="D28" s="286"/>
      <c r="E28" s="193"/>
      <c r="F28" s="336"/>
      <c r="G28" s="330"/>
      <c r="H28" s="337"/>
      <c r="I28" s="188"/>
      <c r="J28" s="188"/>
      <c r="K28" s="188"/>
      <c r="L28" s="188"/>
      <c r="M28" s="188"/>
      <c r="N28" s="74"/>
      <c r="O28" s="188"/>
      <c r="P28" s="188"/>
      <c r="Q28" s="346"/>
      <c r="R28" s="287"/>
    </row>
    <row r="29" spans="1:23" ht="14.5" x14ac:dyDescent="0.35">
      <c r="A29" s="152" t="s">
        <v>94</v>
      </c>
      <c r="B29" s="188"/>
      <c r="C29" s="188"/>
      <c r="D29" s="286"/>
      <c r="E29" s="285"/>
      <c r="F29" s="347"/>
      <c r="G29" s="348"/>
      <c r="H29" s="349"/>
      <c r="I29" s="188"/>
      <c r="J29" s="188"/>
      <c r="K29" s="188"/>
      <c r="L29" s="188"/>
      <c r="M29" s="188"/>
      <c r="N29" s="74"/>
      <c r="O29" s="188"/>
      <c r="P29" s="188"/>
      <c r="Q29" s="188"/>
    </row>
  </sheetData>
  <mergeCells count="6">
    <mergeCell ref="B1:D1"/>
    <mergeCell ref="I1:J1"/>
    <mergeCell ref="O1:Q1"/>
    <mergeCell ref="E1:F1"/>
    <mergeCell ref="G1:H1"/>
    <mergeCell ref="K1:N1"/>
  </mergeCells>
  <phoneticPr fontId="22"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AB5E3-3013-4F0C-886A-C24C72F18DDE}">
  <dimension ref="A2:W40"/>
  <sheetViews>
    <sheetView topLeftCell="A27" zoomScale="130" zoomScaleNormal="130" workbookViewId="0">
      <pane xSplit="1" topLeftCell="O1" activePane="topRight" state="frozen"/>
      <selection pane="topRight" activeCell="A38" sqref="A38"/>
    </sheetView>
  </sheetViews>
  <sheetFormatPr baseColWidth="10" defaultColWidth="11.54296875" defaultRowHeight="14.5" x14ac:dyDescent="0.35"/>
  <cols>
    <col min="1" max="1" width="41.1796875" customWidth="1"/>
    <col min="2" max="5" width="10.26953125" customWidth="1"/>
    <col min="6" max="8" width="14.1796875" customWidth="1"/>
    <col min="9" max="12" width="10.26953125" customWidth="1"/>
    <col min="13" max="13" width="10.7265625" bestFit="1" customWidth="1"/>
    <col min="14" max="17" width="10.26953125" customWidth="1"/>
    <col min="18" max="21" width="10.26953125" style="8" customWidth="1"/>
  </cols>
  <sheetData>
    <row r="2" spans="1:23" x14ac:dyDescent="0.35">
      <c r="A2" s="10" t="s">
        <v>95</v>
      </c>
      <c r="B2" s="11"/>
      <c r="C2" s="11"/>
      <c r="D2" s="11"/>
      <c r="E2" s="11"/>
      <c r="F2" s="11"/>
      <c r="G2" s="11"/>
      <c r="H2" s="11"/>
      <c r="I2" s="11"/>
      <c r="J2" s="11"/>
      <c r="K2" s="11"/>
      <c r="L2" s="11"/>
      <c r="M2" s="11"/>
      <c r="N2" s="11"/>
      <c r="O2" s="11"/>
      <c r="P2" s="11"/>
      <c r="Q2" s="11"/>
      <c r="R2" s="12"/>
      <c r="S2" s="12"/>
      <c r="T2" s="12"/>
      <c r="U2" s="12"/>
    </row>
    <row r="3" spans="1:23" ht="16" thickBot="1" x14ac:dyDescent="0.4">
      <c r="A3" s="31" t="s">
        <v>96</v>
      </c>
      <c r="B3" s="7"/>
      <c r="C3" s="7"/>
      <c r="D3" s="7"/>
      <c r="F3" s="7"/>
      <c r="G3" s="7"/>
      <c r="H3" s="7"/>
      <c r="J3" s="7"/>
      <c r="K3" s="7"/>
      <c r="L3" s="7"/>
      <c r="N3" s="7"/>
      <c r="O3" s="7"/>
      <c r="P3" s="7"/>
    </row>
    <row r="4" spans="1:23" s="13" customFormat="1" ht="15.5" thickTop="1" thickBot="1" x14ac:dyDescent="0.4">
      <c r="A4" s="38" t="s">
        <v>97</v>
      </c>
      <c r="B4" s="362" t="s">
        <v>98</v>
      </c>
      <c r="C4" s="363"/>
      <c r="D4" s="363"/>
      <c r="E4" s="364"/>
      <c r="F4" s="359" t="s">
        <v>99</v>
      </c>
      <c r="G4" s="360"/>
      <c r="H4" s="360"/>
      <c r="I4" s="361"/>
      <c r="J4" s="365" t="s">
        <v>100</v>
      </c>
      <c r="K4" s="366"/>
      <c r="L4" s="366"/>
      <c r="M4" s="367"/>
      <c r="N4" s="359" t="s">
        <v>101</v>
      </c>
      <c r="O4" s="360"/>
      <c r="P4" s="360"/>
      <c r="Q4" s="361"/>
      <c r="R4" s="368" t="s">
        <v>102</v>
      </c>
      <c r="S4" s="369"/>
      <c r="T4" s="369"/>
      <c r="U4" s="370"/>
    </row>
    <row r="5" spans="1:23" ht="66.5" thickTop="1" thickBot="1" x14ac:dyDescent="0.4">
      <c r="A5" s="194"/>
      <c r="B5" s="198">
        <v>2022</v>
      </c>
      <c r="C5" s="206">
        <v>2023</v>
      </c>
      <c r="D5" s="206">
        <v>2024</v>
      </c>
      <c r="E5" s="202" t="s">
        <v>232</v>
      </c>
      <c r="F5" s="196">
        <v>2022</v>
      </c>
      <c r="G5" s="223">
        <v>2023</v>
      </c>
      <c r="H5" s="223">
        <v>2024</v>
      </c>
      <c r="I5" s="224" t="s">
        <v>232</v>
      </c>
      <c r="J5" s="198">
        <v>2022</v>
      </c>
      <c r="K5" s="206">
        <v>2023</v>
      </c>
      <c r="L5" s="206">
        <v>2024</v>
      </c>
      <c r="M5" s="195" t="s">
        <v>232</v>
      </c>
      <c r="N5" s="212">
        <v>2022</v>
      </c>
      <c r="O5" s="226">
        <v>2023</v>
      </c>
      <c r="P5" s="226">
        <v>2024</v>
      </c>
      <c r="Q5" s="224" t="s">
        <v>232</v>
      </c>
      <c r="R5" s="198">
        <v>2022</v>
      </c>
      <c r="S5" s="206">
        <v>2023</v>
      </c>
      <c r="T5" s="206">
        <v>2024</v>
      </c>
      <c r="U5" s="197" t="s">
        <v>236</v>
      </c>
    </row>
    <row r="6" spans="1:23" ht="15" thickTop="1" x14ac:dyDescent="0.35">
      <c r="A6" s="30" t="s">
        <v>238</v>
      </c>
      <c r="B6" s="199">
        <v>100457</v>
      </c>
      <c r="C6" s="199"/>
      <c r="D6" s="199"/>
      <c r="E6" s="263">
        <f>IFERROR((D6-C6)/ABS(C6),0)</f>
        <v>0</v>
      </c>
      <c r="F6" s="207">
        <v>91351</v>
      </c>
      <c r="G6" s="250"/>
      <c r="H6" s="250"/>
      <c r="I6" s="41">
        <f>IFERROR((H6-G6)/ABS(G6),0)</f>
        <v>0</v>
      </c>
      <c r="J6" s="208">
        <f>+B6-F6</f>
        <v>9106</v>
      </c>
      <c r="K6" s="208">
        <f>+C6-G6</f>
        <v>0</v>
      </c>
      <c r="L6" s="208">
        <f t="shared" ref="L6:L32" si="0">+D6-H6</f>
        <v>0</v>
      </c>
      <c r="M6" s="160">
        <f>IFERROR((L6-K6)/ABS(K6),0)</f>
        <v>0</v>
      </c>
      <c r="N6" s="164">
        <v>9212</v>
      </c>
      <c r="O6" s="246"/>
      <c r="P6" s="246"/>
      <c r="Q6" s="41">
        <f>IFERROR((P6-O6)/ABS(O6),0)</f>
        <v>0</v>
      </c>
      <c r="R6" s="213">
        <f t="shared" ref="R6:T7" si="1">IFERROR(J6/B6,0)</f>
        <v>9.0645748927401779E-2</v>
      </c>
      <c r="S6" s="308">
        <f t="shared" si="1"/>
        <v>0</v>
      </c>
      <c r="T6" s="308">
        <f t="shared" si="1"/>
        <v>0</v>
      </c>
      <c r="U6" s="265">
        <f>+T6-S6</f>
        <v>0</v>
      </c>
      <c r="W6" s="8"/>
    </row>
    <row r="7" spans="1:23" x14ac:dyDescent="0.35">
      <c r="A7" s="30" t="s">
        <v>59</v>
      </c>
      <c r="B7" s="324">
        <v>175472</v>
      </c>
      <c r="C7" s="322"/>
      <c r="D7" s="322"/>
      <c r="E7" s="263">
        <f>IFERROR((D7-C7)/ABS(C7),0)</f>
        <v>0</v>
      </c>
      <c r="F7" s="325">
        <v>173386</v>
      </c>
      <c r="G7" s="323"/>
      <c r="H7" s="323"/>
      <c r="I7" s="41">
        <f>IFERROR((H7-G7)/ABS(G7),0)</f>
        <v>0</v>
      </c>
      <c r="J7" s="208">
        <f t="shared" ref="J7" si="2">+B7-F7</f>
        <v>2086</v>
      </c>
      <c r="K7" s="208">
        <f t="shared" ref="K7:K8" si="3">+C7-G7</f>
        <v>0</v>
      </c>
      <c r="L7" s="208">
        <f t="shared" si="0"/>
        <v>0</v>
      </c>
      <c r="M7" s="160">
        <f>IFERROR((L7-K7)/ABS(K7),0)</f>
        <v>0</v>
      </c>
      <c r="N7" s="325">
        <v>2720</v>
      </c>
      <c r="O7" s="323"/>
      <c r="P7" s="323"/>
      <c r="Q7" s="41">
        <f>IFERROR((P7-O7)/ABS(O7),0)</f>
        <v>0</v>
      </c>
      <c r="R7" s="213">
        <f t="shared" si="1"/>
        <v>1.1887936536883378E-2</v>
      </c>
      <c r="S7" s="308">
        <f t="shared" si="1"/>
        <v>0</v>
      </c>
      <c r="T7" s="308">
        <f t="shared" si="1"/>
        <v>0</v>
      </c>
      <c r="U7" s="264">
        <f t="shared" ref="U7" si="4">+T7-S7</f>
        <v>0</v>
      </c>
      <c r="W7" s="8"/>
    </row>
    <row r="8" spans="1:23" x14ac:dyDescent="0.35">
      <c r="A8" s="53" t="s">
        <v>60</v>
      </c>
      <c r="B8" s="200">
        <v>37411</v>
      </c>
      <c r="C8" s="239"/>
      <c r="D8" s="239"/>
      <c r="E8" s="263">
        <f>IFERROR((D8-C8)/ABS(C8),0)</f>
        <v>0</v>
      </c>
      <c r="F8" s="155">
        <v>35542</v>
      </c>
      <c r="G8" s="238"/>
      <c r="H8" s="238"/>
      <c r="I8" s="41">
        <f t="shared" ref="I8:I32" si="5">IFERROR((H8-G8)/ABS(G8),0)</f>
        <v>0</v>
      </c>
      <c r="J8" s="208">
        <v>1869</v>
      </c>
      <c r="K8" s="208">
        <f t="shared" si="3"/>
        <v>0</v>
      </c>
      <c r="L8" s="208">
        <f t="shared" si="0"/>
        <v>0</v>
      </c>
      <c r="M8" s="160">
        <f>IFERROR((L8-K8)/ABS(K8),0)</f>
        <v>0</v>
      </c>
      <c r="N8" s="154">
        <v>1799</v>
      </c>
      <c r="O8" s="240"/>
      <c r="P8" s="240"/>
      <c r="Q8" s="41">
        <f t="shared" ref="Q8:Q32" si="6">IFERROR((P8-O8)/ABS(O8),0)</f>
        <v>0</v>
      </c>
      <c r="R8" s="214">
        <f t="shared" ref="R8:R32" si="7">IFERROR(J8/B8,0)</f>
        <v>4.995856833551629E-2</v>
      </c>
      <c r="S8" s="308">
        <f t="shared" ref="S8:T11" si="8">IFERROR(K8/C8,0)</f>
        <v>0</v>
      </c>
      <c r="T8" s="308">
        <f t="shared" si="8"/>
        <v>0</v>
      </c>
      <c r="U8" s="264">
        <f t="shared" ref="U8:U31" si="9">+T8-S8</f>
        <v>0</v>
      </c>
      <c r="W8" s="8"/>
    </row>
    <row r="9" spans="1:23" ht="16.5" customHeight="1" x14ac:dyDescent="0.35">
      <c r="A9" s="148" t="s">
        <v>63</v>
      </c>
      <c r="B9" s="200">
        <v>189</v>
      </c>
      <c r="C9" s="237"/>
      <c r="D9" s="354"/>
      <c r="E9" s="263">
        <f t="shared" ref="E9:E32" si="10">IFERROR((D9-C9)/ABS(C9),0)</f>
        <v>0</v>
      </c>
      <c r="F9" s="155">
        <v>1051</v>
      </c>
      <c r="G9" s="238"/>
      <c r="H9" s="352"/>
      <c r="I9" s="41">
        <f t="shared" si="5"/>
        <v>0</v>
      </c>
      <c r="J9" s="208">
        <f>+B9-F9</f>
        <v>-862</v>
      </c>
      <c r="K9" s="208">
        <f>+C9-G9</f>
        <v>0</v>
      </c>
      <c r="L9" s="208">
        <f t="shared" si="0"/>
        <v>0</v>
      </c>
      <c r="M9" s="160">
        <f t="shared" ref="M9:M32" si="11">IFERROR((L9-K9)/ABS(K9),0)</f>
        <v>0</v>
      </c>
      <c r="N9" s="154">
        <v>-965</v>
      </c>
      <c r="O9" s="240"/>
      <c r="P9" s="351"/>
      <c r="Q9" s="41">
        <f t="shared" si="6"/>
        <v>0</v>
      </c>
      <c r="R9" s="215">
        <f t="shared" si="7"/>
        <v>-4.5608465608465609</v>
      </c>
      <c r="S9" s="215">
        <f t="shared" si="8"/>
        <v>0</v>
      </c>
      <c r="T9" s="215">
        <f t="shared" si="8"/>
        <v>0</v>
      </c>
      <c r="U9" s="264">
        <f t="shared" si="9"/>
        <v>0</v>
      </c>
      <c r="W9" s="8"/>
    </row>
    <row r="10" spans="1:23" ht="16.5" customHeight="1" x14ac:dyDescent="0.35">
      <c r="A10" s="53" t="s">
        <v>68</v>
      </c>
      <c r="B10" s="200">
        <v>10936.6</v>
      </c>
      <c r="C10" s="245"/>
      <c r="D10" s="245"/>
      <c r="E10" s="263">
        <f t="shared" si="10"/>
        <v>0</v>
      </c>
      <c r="F10" s="155">
        <v>10495.3</v>
      </c>
      <c r="G10" s="249"/>
      <c r="H10" s="249"/>
      <c r="I10" s="41">
        <f t="shared" si="5"/>
        <v>0</v>
      </c>
      <c r="J10" s="208">
        <f>+B10-F10</f>
        <v>441.30000000000109</v>
      </c>
      <c r="K10" s="208">
        <f>+C10-G10</f>
        <v>0</v>
      </c>
      <c r="L10" s="208">
        <f>+D10-H10</f>
        <v>0</v>
      </c>
      <c r="M10" s="160">
        <f t="shared" si="11"/>
        <v>0</v>
      </c>
      <c r="N10" s="154">
        <v>341</v>
      </c>
      <c r="O10" s="249"/>
      <c r="P10" s="249"/>
      <c r="Q10" s="41">
        <f t="shared" si="6"/>
        <v>0</v>
      </c>
      <c r="R10" s="214">
        <f t="shared" si="7"/>
        <v>4.0350748861620711E-2</v>
      </c>
      <c r="S10" s="215">
        <f t="shared" si="8"/>
        <v>0</v>
      </c>
      <c r="T10" s="215">
        <f t="shared" si="8"/>
        <v>0</v>
      </c>
      <c r="U10" s="264">
        <f t="shared" si="9"/>
        <v>0</v>
      </c>
      <c r="W10" s="8"/>
    </row>
    <row r="11" spans="1:23" x14ac:dyDescent="0.35">
      <c r="A11" s="53" t="s">
        <v>69</v>
      </c>
      <c r="B11" s="200">
        <v>6117</v>
      </c>
      <c r="C11" s="258"/>
      <c r="D11" s="258"/>
      <c r="E11" s="263">
        <f t="shared" si="10"/>
        <v>0</v>
      </c>
      <c r="F11" s="155">
        <v>6023</v>
      </c>
      <c r="G11" s="259"/>
      <c r="H11" s="259"/>
      <c r="I11" s="41">
        <f t="shared" si="5"/>
        <v>0</v>
      </c>
      <c r="J11" s="208">
        <v>94</v>
      </c>
      <c r="K11" s="208">
        <f>+C11-G11</f>
        <v>0</v>
      </c>
      <c r="L11" s="208">
        <f t="shared" si="0"/>
        <v>0</v>
      </c>
      <c r="M11" s="160">
        <f t="shared" si="11"/>
        <v>0</v>
      </c>
      <c r="N11" s="154">
        <v>77</v>
      </c>
      <c r="O11" s="251"/>
      <c r="P11" s="251"/>
      <c r="Q11" s="41">
        <f t="shared" si="6"/>
        <v>0</v>
      </c>
      <c r="R11" s="214">
        <f t="shared" si="7"/>
        <v>1.5367009972208599E-2</v>
      </c>
      <c r="S11" s="215">
        <f t="shared" si="8"/>
        <v>0</v>
      </c>
      <c r="T11" s="215">
        <f t="shared" si="8"/>
        <v>0</v>
      </c>
      <c r="U11" s="264">
        <f t="shared" si="9"/>
        <v>0</v>
      </c>
      <c r="W11" s="8"/>
    </row>
    <row r="12" spans="1:23" x14ac:dyDescent="0.35">
      <c r="A12" s="53" t="s">
        <v>71</v>
      </c>
      <c r="B12" s="200">
        <v>5902</v>
      </c>
      <c r="C12" s="258"/>
      <c r="D12" s="258"/>
      <c r="E12" s="263">
        <f t="shared" si="10"/>
        <v>0</v>
      </c>
      <c r="F12" s="155">
        <v>5892</v>
      </c>
      <c r="G12" s="259"/>
      <c r="H12" s="259"/>
      <c r="I12" s="41">
        <f t="shared" si="5"/>
        <v>0</v>
      </c>
      <c r="J12" s="208">
        <v>10</v>
      </c>
      <c r="K12" s="208">
        <f>+C12-G12</f>
        <v>0</v>
      </c>
      <c r="L12" s="208">
        <f t="shared" si="0"/>
        <v>0</v>
      </c>
      <c r="M12" s="160">
        <f t="shared" si="11"/>
        <v>0</v>
      </c>
      <c r="N12" s="154">
        <v>10</v>
      </c>
      <c r="O12" s="259"/>
      <c r="P12" s="259"/>
      <c r="Q12" s="41">
        <f t="shared" si="6"/>
        <v>0</v>
      </c>
      <c r="R12" s="214">
        <f t="shared" si="7"/>
        <v>1.6943409013893595E-3</v>
      </c>
      <c r="S12" s="215">
        <f t="shared" ref="S12:S13" si="12">IFERROR(K12/C12,0)</f>
        <v>0</v>
      </c>
      <c r="T12" s="215">
        <f t="shared" ref="T12:T32" si="13">IFERROR(L12/D12,0)</f>
        <v>0</v>
      </c>
      <c r="U12" s="264">
        <f t="shared" si="9"/>
        <v>0</v>
      </c>
      <c r="W12" s="8"/>
    </row>
    <row r="13" spans="1:23" x14ac:dyDescent="0.35">
      <c r="A13" s="53" t="s">
        <v>72</v>
      </c>
      <c r="B13" s="200">
        <v>9374</v>
      </c>
      <c r="C13" s="258"/>
      <c r="D13" s="258"/>
      <c r="E13" s="263">
        <f t="shared" si="10"/>
        <v>0</v>
      </c>
      <c r="F13" s="155">
        <v>8602</v>
      </c>
      <c r="G13" s="259"/>
      <c r="H13" s="259"/>
      <c r="I13" s="41">
        <f t="shared" si="5"/>
        <v>0</v>
      </c>
      <c r="J13" s="208">
        <v>772</v>
      </c>
      <c r="K13" s="243">
        <f>+C13-G13</f>
        <v>0</v>
      </c>
      <c r="L13" s="208">
        <f t="shared" si="0"/>
        <v>0</v>
      </c>
      <c r="M13" s="160">
        <f t="shared" si="11"/>
        <v>0</v>
      </c>
      <c r="N13" s="154">
        <v>610</v>
      </c>
      <c r="O13" s="259"/>
      <c r="P13" s="259"/>
      <c r="Q13" s="41">
        <f t="shared" si="6"/>
        <v>0</v>
      </c>
      <c r="R13" s="214">
        <f t="shared" si="7"/>
        <v>8.2355451248133135E-2</v>
      </c>
      <c r="S13" s="309">
        <f t="shared" si="12"/>
        <v>0</v>
      </c>
      <c r="T13" s="309">
        <f t="shared" si="13"/>
        <v>0</v>
      </c>
      <c r="U13" s="264">
        <f t="shared" si="9"/>
        <v>0</v>
      </c>
      <c r="W13" s="8"/>
    </row>
    <row r="14" spans="1:23" x14ac:dyDescent="0.35">
      <c r="A14" s="53" t="s">
        <v>74</v>
      </c>
      <c r="B14" s="200">
        <v>21245</v>
      </c>
      <c r="C14" s="243"/>
      <c r="D14" s="243"/>
      <c r="E14" s="263">
        <f t="shared" si="10"/>
        <v>0</v>
      </c>
      <c r="F14" s="155">
        <v>21432</v>
      </c>
      <c r="G14" s="251"/>
      <c r="H14" s="251"/>
      <c r="I14" s="41">
        <f t="shared" si="5"/>
        <v>0</v>
      </c>
      <c r="J14" s="208">
        <v>-187</v>
      </c>
      <c r="K14" s="243">
        <f t="shared" ref="K14:K32" si="14">+C14-G14</f>
        <v>0</v>
      </c>
      <c r="L14" s="208">
        <f t="shared" si="0"/>
        <v>0</v>
      </c>
      <c r="M14" s="160">
        <f t="shared" si="11"/>
        <v>0</v>
      </c>
      <c r="N14" s="154">
        <v>-883</v>
      </c>
      <c r="O14" s="251"/>
      <c r="P14" s="251"/>
      <c r="Q14" s="41">
        <f t="shared" si="6"/>
        <v>0</v>
      </c>
      <c r="R14" s="214">
        <f t="shared" si="7"/>
        <v>-8.8020710755471882E-3</v>
      </c>
      <c r="S14" s="309">
        <f>IFERROR(K14/C14,0)</f>
        <v>0</v>
      </c>
      <c r="T14" s="309">
        <f>IFERROR(L14/D14,0)</f>
        <v>0</v>
      </c>
      <c r="U14" s="264">
        <f t="shared" si="9"/>
        <v>0</v>
      </c>
      <c r="W14" s="8"/>
    </row>
    <row r="15" spans="1:23" x14ac:dyDescent="0.35">
      <c r="A15" s="53" t="s">
        <v>104</v>
      </c>
      <c r="B15" s="200">
        <v>6575</v>
      </c>
      <c r="C15" s="258"/>
      <c r="D15" s="258"/>
      <c r="E15" s="263">
        <f t="shared" si="10"/>
        <v>0</v>
      </c>
      <c r="F15" s="155">
        <v>6428</v>
      </c>
      <c r="G15" s="259"/>
      <c r="H15" s="259"/>
      <c r="I15" s="41">
        <f t="shared" si="5"/>
        <v>0</v>
      </c>
      <c r="J15" s="208">
        <f>+B15-F15</f>
        <v>147</v>
      </c>
      <c r="K15" s="243">
        <f t="shared" si="14"/>
        <v>0</v>
      </c>
      <c r="L15" s="208">
        <f t="shared" si="0"/>
        <v>0</v>
      </c>
      <c r="M15" s="160">
        <f t="shared" si="11"/>
        <v>0</v>
      </c>
      <c r="N15" s="154">
        <v>150</v>
      </c>
      <c r="O15" s="251"/>
      <c r="P15" s="251"/>
      <c r="Q15" s="41">
        <f t="shared" si="6"/>
        <v>0</v>
      </c>
      <c r="R15" s="214">
        <f t="shared" si="7"/>
        <v>2.2357414448669202E-2</v>
      </c>
      <c r="S15" s="309">
        <f t="shared" ref="S15" si="15">IFERROR(K15/C15,0)</f>
        <v>0</v>
      </c>
      <c r="T15" s="309">
        <f t="shared" si="13"/>
        <v>0</v>
      </c>
      <c r="U15" s="264">
        <f t="shared" si="9"/>
        <v>0</v>
      </c>
      <c r="W15" s="8"/>
    </row>
    <row r="16" spans="1:23" x14ac:dyDescent="0.35">
      <c r="A16" s="54" t="s">
        <v>188</v>
      </c>
      <c r="B16" s="200">
        <v>0</v>
      </c>
      <c r="C16" s="258"/>
      <c r="D16" s="258"/>
      <c r="E16" s="263">
        <f t="shared" si="10"/>
        <v>0</v>
      </c>
      <c r="F16" s="155">
        <v>3007</v>
      </c>
      <c r="G16" s="259"/>
      <c r="H16" s="259"/>
      <c r="I16" s="41">
        <f t="shared" si="5"/>
        <v>0</v>
      </c>
      <c r="J16" s="208">
        <f>+B16-F16</f>
        <v>-3007</v>
      </c>
      <c r="K16" s="243">
        <f t="shared" si="14"/>
        <v>0</v>
      </c>
      <c r="L16" s="208">
        <f t="shared" si="0"/>
        <v>0</v>
      </c>
      <c r="M16" s="160">
        <f t="shared" si="11"/>
        <v>0</v>
      </c>
      <c r="N16" s="154">
        <v>-3009</v>
      </c>
      <c r="O16" s="251"/>
      <c r="P16" s="251"/>
      <c r="Q16" s="41">
        <f t="shared" si="6"/>
        <v>0</v>
      </c>
      <c r="R16" s="214">
        <f t="shared" si="7"/>
        <v>0</v>
      </c>
      <c r="S16" s="309">
        <f>IFERROR(K16/C16,0)</f>
        <v>0</v>
      </c>
      <c r="T16" s="309">
        <f>IFERROR(L16/D16,0)</f>
        <v>0</v>
      </c>
      <c r="U16" s="264">
        <f t="shared" si="9"/>
        <v>0</v>
      </c>
      <c r="W16" s="8"/>
    </row>
    <row r="17" spans="1:23" x14ac:dyDescent="0.35">
      <c r="A17" s="54" t="s">
        <v>76</v>
      </c>
      <c r="B17" s="200">
        <v>1893</v>
      </c>
      <c r="C17" s="243"/>
      <c r="D17" s="243"/>
      <c r="E17" s="263">
        <f t="shared" si="10"/>
        <v>0</v>
      </c>
      <c r="F17" s="155">
        <v>2072.692</v>
      </c>
      <c r="G17" s="251"/>
      <c r="H17" s="251"/>
      <c r="I17" s="41">
        <f t="shared" si="5"/>
        <v>0</v>
      </c>
      <c r="J17" s="208">
        <f>+B17-F17</f>
        <v>-179.69200000000001</v>
      </c>
      <c r="K17" s="243">
        <f t="shared" si="14"/>
        <v>0</v>
      </c>
      <c r="L17" s="208">
        <f t="shared" si="0"/>
        <v>0</v>
      </c>
      <c r="M17" s="160">
        <f t="shared" si="11"/>
        <v>0</v>
      </c>
      <c r="N17" s="154">
        <v>-172.69200000000001</v>
      </c>
      <c r="O17" s="251"/>
      <c r="P17" s="251"/>
      <c r="Q17" s="41">
        <f t="shared" si="6"/>
        <v>0</v>
      </c>
      <c r="R17" s="214">
        <f t="shared" si="7"/>
        <v>-9.4924458531431596E-2</v>
      </c>
      <c r="S17" s="309">
        <f t="shared" ref="S17:S32" si="16">IFERROR(K17/C17,0)</f>
        <v>0</v>
      </c>
      <c r="T17" s="309">
        <f t="shared" si="13"/>
        <v>0</v>
      </c>
      <c r="U17" s="264">
        <f t="shared" si="9"/>
        <v>0</v>
      </c>
      <c r="W17" s="8"/>
    </row>
    <row r="18" spans="1:23" x14ac:dyDescent="0.35">
      <c r="A18" s="54" t="s">
        <v>77</v>
      </c>
      <c r="B18" s="200">
        <v>861</v>
      </c>
      <c r="C18" s="258"/>
      <c r="D18" s="258"/>
      <c r="E18" s="263">
        <f t="shared" si="10"/>
        <v>0</v>
      </c>
      <c r="F18" s="155">
        <v>981</v>
      </c>
      <c r="G18" s="251"/>
      <c r="H18" s="251"/>
      <c r="I18" s="41">
        <f t="shared" si="5"/>
        <v>0</v>
      </c>
      <c r="J18" s="208">
        <f>+B18-F18</f>
        <v>-120</v>
      </c>
      <c r="K18" s="243">
        <f t="shared" si="14"/>
        <v>0</v>
      </c>
      <c r="L18" s="208">
        <f t="shared" si="0"/>
        <v>0</v>
      </c>
      <c r="M18" s="160">
        <f t="shared" si="11"/>
        <v>0</v>
      </c>
      <c r="N18" s="154">
        <v>-120</v>
      </c>
      <c r="O18" s="251"/>
      <c r="P18" s="251"/>
      <c r="Q18" s="41">
        <f t="shared" si="6"/>
        <v>0</v>
      </c>
      <c r="R18" s="214">
        <f t="shared" si="7"/>
        <v>-0.13937282229965156</v>
      </c>
      <c r="S18" s="309">
        <f t="shared" si="16"/>
        <v>0</v>
      </c>
      <c r="T18" s="309">
        <f t="shared" si="13"/>
        <v>0</v>
      </c>
      <c r="U18" s="264">
        <f t="shared" si="9"/>
        <v>0</v>
      </c>
      <c r="W18" s="8"/>
    </row>
    <row r="19" spans="1:23" x14ac:dyDescent="0.35">
      <c r="A19" s="53" t="s">
        <v>78</v>
      </c>
      <c r="B19" s="200">
        <v>195429</v>
      </c>
      <c r="C19" s="258"/>
      <c r="D19" s="258"/>
      <c r="E19" s="263">
        <f t="shared" si="10"/>
        <v>0</v>
      </c>
      <c r="F19" s="155">
        <v>206822</v>
      </c>
      <c r="G19" s="259"/>
      <c r="H19" s="259"/>
      <c r="I19" s="41">
        <f t="shared" si="5"/>
        <v>0</v>
      </c>
      <c r="J19" s="208">
        <f>+B19-F19</f>
        <v>-11393</v>
      </c>
      <c r="K19" s="243">
        <f t="shared" si="14"/>
        <v>0</v>
      </c>
      <c r="L19" s="208">
        <f t="shared" si="0"/>
        <v>0</v>
      </c>
      <c r="M19" s="160">
        <f t="shared" si="11"/>
        <v>0</v>
      </c>
      <c r="N19" s="154">
        <v>-11059</v>
      </c>
      <c r="O19" s="259"/>
      <c r="P19" s="259"/>
      <c r="Q19" s="41">
        <f t="shared" si="6"/>
        <v>0</v>
      </c>
      <c r="R19" s="214">
        <f t="shared" si="7"/>
        <v>-5.8297386774736608E-2</v>
      </c>
      <c r="S19" s="309">
        <f t="shared" si="16"/>
        <v>0</v>
      </c>
      <c r="T19" s="309">
        <f t="shared" si="13"/>
        <v>0</v>
      </c>
      <c r="U19" s="264">
        <f t="shared" si="9"/>
        <v>0</v>
      </c>
      <c r="W19" s="8"/>
    </row>
    <row r="20" spans="1:23" x14ac:dyDescent="0.35">
      <c r="A20" s="53" t="s">
        <v>80</v>
      </c>
      <c r="B20" s="200">
        <v>40128</v>
      </c>
      <c r="C20" s="237"/>
      <c r="D20" s="237"/>
      <c r="E20" s="263">
        <f t="shared" si="10"/>
        <v>0</v>
      </c>
      <c r="F20" s="155">
        <v>38116</v>
      </c>
      <c r="G20" s="240"/>
      <c r="H20" s="240"/>
      <c r="I20" s="41">
        <f t="shared" si="5"/>
        <v>0</v>
      </c>
      <c r="J20" s="208">
        <v>2012</v>
      </c>
      <c r="K20" s="243">
        <f t="shared" si="14"/>
        <v>0</v>
      </c>
      <c r="L20" s="208">
        <f t="shared" si="0"/>
        <v>0</v>
      </c>
      <c r="M20" s="160">
        <f t="shared" si="11"/>
        <v>0</v>
      </c>
      <c r="N20" s="154">
        <v>2022</v>
      </c>
      <c r="O20" s="240"/>
      <c r="P20" s="240"/>
      <c r="Q20" s="41">
        <f t="shared" si="6"/>
        <v>0</v>
      </c>
      <c r="R20" s="214">
        <f t="shared" si="7"/>
        <v>5.0139553429027116E-2</v>
      </c>
      <c r="S20" s="309">
        <f t="shared" si="16"/>
        <v>0</v>
      </c>
      <c r="T20" s="309">
        <f t="shared" si="13"/>
        <v>0</v>
      </c>
      <c r="U20" s="264">
        <f t="shared" si="9"/>
        <v>0</v>
      </c>
      <c r="W20" s="8"/>
    </row>
    <row r="21" spans="1:23" x14ac:dyDescent="0.35">
      <c r="A21" s="42" t="s">
        <v>81</v>
      </c>
      <c r="B21" s="200">
        <v>9134.5030000000006</v>
      </c>
      <c r="C21" s="239"/>
      <c r="D21" s="239"/>
      <c r="E21" s="263">
        <f t="shared" si="10"/>
        <v>0</v>
      </c>
      <c r="F21" s="155">
        <v>9169.7150000000001</v>
      </c>
      <c r="G21" s="238"/>
      <c r="H21" s="238"/>
      <c r="I21" s="41">
        <f t="shared" si="5"/>
        <v>0</v>
      </c>
      <c r="J21" s="208">
        <f>+B21-F21</f>
        <v>-35.211999999999534</v>
      </c>
      <c r="K21" s="243">
        <f t="shared" si="14"/>
        <v>0</v>
      </c>
      <c r="L21" s="208">
        <f t="shared" si="0"/>
        <v>0</v>
      </c>
      <c r="M21" s="160">
        <f t="shared" si="11"/>
        <v>0</v>
      </c>
      <c r="N21" s="154">
        <v>0</v>
      </c>
      <c r="O21" s="240"/>
      <c r="P21" s="240"/>
      <c r="Q21" s="41">
        <f t="shared" si="6"/>
        <v>0</v>
      </c>
      <c r="R21" s="214">
        <f t="shared" si="7"/>
        <v>-3.854834795062143E-3</v>
      </c>
      <c r="S21" s="309">
        <f t="shared" si="16"/>
        <v>0</v>
      </c>
      <c r="T21" s="309">
        <f t="shared" si="13"/>
        <v>0</v>
      </c>
      <c r="U21" s="264">
        <f t="shared" si="9"/>
        <v>0</v>
      </c>
      <c r="W21" s="8"/>
    </row>
    <row r="22" spans="1:23" x14ac:dyDescent="0.35">
      <c r="A22" s="42" t="s">
        <v>83</v>
      </c>
      <c r="B22" s="200">
        <v>25406</v>
      </c>
      <c r="C22" s="241"/>
      <c r="D22" s="241"/>
      <c r="E22" s="263">
        <f t="shared" si="10"/>
        <v>0</v>
      </c>
      <c r="F22" s="155">
        <v>21815</v>
      </c>
      <c r="G22" s="244"/>
      <c r="H22" s="244"/>
      <c r="I22" s="41">
        <f t="shared" si="5"/>
        <v>0</v>
      </c>
      <c r="J22" s="208">
        <v>3591</v>
      </c>
      <c r="K22" s="243">
        <f t="shared" si="14"/>
        <v>0</v>
      </c>
      <c r="L22" s="208">
        <f t="shared" si="0"/>
        <v>0</v>
      </c>
      <c r="M22" s="160">
        <f t="shared" si="11"/>
        <v>0</v>
      </c>
      <c r="N22" s="154">
        <v>2595</v>
      </c>
      <c r="O22" s="244"/>
      <c r="P22" s="244"/>
      <c r="Q22" s="41">
        <f t="shared" si="6"/>
        <v>0</v>
      </c>
      <c r="R22" s="214">
        <f t="shared" si="7"/>
        <v>0.14134456427615524</v>
      </c>
      <c r="S22" s="309">
        <f t="shared" si="16"/>
        <v>0</v>
      </c>
      <c r="T22" s="309">
        <f t="shared" si="13"/>
        <v>0</v>
      </c>
      <c r="U22" s="264">
        <f t="shared" si="9"/>
        <v>0</v>
      </c>
      <c r="W22" s="8"/>
    </row>
    <row r="23" spans="1:23" x14ac:dyDescent="0.35">
      <c r="A23" s="53" t="s">
        <v>105</v>
      </c>
      <c r="B23" s="200">
        <v>17522</v>
      </c>
      <c r="C23" s="243"/>
      <c r="D23" s="243"/>
      <c r="E23" s="263">
        <f t="shared" si="10"/>
        <v>0</v>
      </c>
      <c r="F23" s="155">
        <v>17302</v>
      </c>
      <c r="G23" s="251"/>
      <c r="H23" s="251"/>
      <c r="I23" s="41">
        <f t="shared" si="5"/>
        <v>0</v>
      </c>
      <c r="J23" s="208">
        <v>220</v>
      </c>
      <c r="K23" s="243">
        <f t="shared" si="14"/>
        <v>0</v>
      </c>
      <c r="L23" s="208">
        <f t="shared" si="0"/>
        <v>0</v>
      </c>
      <c r="M23" s="160">
        <f t="shared" si="11"/>
        <v>0</v>
      </c>
      <c r="N23" s="154">
        <v>280</v>
      </c>
      <c r="O23" s="251"/>
      <c r="P23" s="251"/>
      <c r="Q23" s="41">
        <f t="shared" si="6"/>
        <v>0</v>
      </c>
      <c r="R23" s="214">
        <f t="shared" si="7"/>
        <v>1.2555644332838718E-2</v>
      </c>
      <c r="S23" s="309">
        <f t="shared" si="16"/>
        <v>0</v>
      </c>
      <c r="T23" s="309">
        <f t="shared" si="13"/>
        <v>0</v>
      </c>
      <c r="U23" s="264">
        <f t="shared" si="9"/>
        <v>0</v>
      </c>
      <c r="W23" s="8"/>
    </row>
    <row r="24" spans="1:23" x14ac:dyDescent="0.35">
      <c r="A24" s="53" t="s">
        <v>86</v>
      </c>
      <c r="B24" s="168">
        <v>6142</v>
      </c>
      <c r="C24" s="258"/>
      <c r="D24" s="258"/>
      <c r="E24" s="263">
        <f t="shared" si="10"/>
        <v>0</v>
      </c>
      <c r="F24" s="155">
        <v>6070</v>
      </c>
      <c r="G24" s="259"/>
      <c r="H24" s="259"/>
      <c r="I24" s="41">
        <f t="shared" si="5"/>
        <v>0</v>
      </c>
      <c r="J24" s="208">
        <v>72</v>
      </c>
      <c r="K24" s="243">
        <f t="shared" si="14"/>
        <v>0</v>
      </c>
      <c r="L24" s="208">
        <f t="shared" si="0"/>
        <v>0</v>
      </c>
      <c r="M24" s="160">
        <f t="shared" si="11"/>
        <v>0</v>
      </c>
      <c r="N24" s="154">
        <v>73</v>
      </c>
      <c r="O24" s="259"/>
      <c r="P24" s="259"/>
      <c r="Q24" s="41">
        <f t="shared" si="6"/>
        <v>0</v>
      </c>
      <c r="R24" s="214">
        <f t="shared" si="7"/>
        <v>1.1722565939433409E-2</v>
      </c>
      <c r="S24" s="309">
        <f t="shared" si="16"/>
        <v>0</v>
      </c>
      <c r="T24" s="309">
        <f t="shared" si="13"/>
        <v>0</v>
      </c>
      <c r="U24" s="264">
        <f t="shared" si="9"/>
        <v>0</v>
      </c>
      <c r="W24" s="8"/>
    </row>
    <row r="25" spans="1:23" x14ac:dyDescent="0.35">
      <c r="A25" s="53" t="s">
        <v>87</v>
      </c>
      <c r="B25" s="200">
        <v>9022</v>
      </c>
      <c r="C25" s="243"/>
      <c r="D25" s="243"/>
      <c r="E25" s="263">
        <f t="shared" si="10"/>
        <v>0</v>
      </c>
      <c r="F25" s="155">
        <v>9015</v>
      </c>
      <c r="G25" s="251"/>
      <c r="H25" s="251"/>
      <c r="I25" s="41">
        <f t="shared" si="5"/>
        <v>0</v>
      </c>
      <c r="J25" s="208">
        <f>+B25-F25</f>
        <v>7</v>
      </c>
      <c r="K25" s="243">
        <f t="shared" si="14"/>
        <v>0</v>
      </c>
      <c r="L25" s="208">
        <f t="shared" si="0"/>
        <v>0</v>
      </c>
      <c r="M25" s="160">
        <f t="shared" si="11"/>
        <v>0</v>
      </c>
      <c r="N25" s="154">
        <v>38</v>
      </c>
      <c r="O25" s="251"/>
      <c r="P25" s="251"/>
      <c r="Q25" s="41">
        <f t="shared" si="6"/>
        <v>0</v>
      </c>
      <c r="R25" s="214">
        <f t="shared" si="7"/>
        <v>7.7588117933939259E-4</v>
      </c>
      <c r="S25" s="309">
        <f t="shared" si="16"/>
        <v>0</v>
      </c>
      <c r="T25" s="309">
        <f t="shared" si="13"/>
        <v>0</v>
      </c>
      <c r="U25" s="264">
        <f t="shared" si="9"/>
        <v>0</v>
      </c>
      <c r="W25" s="8"/>
    </row>
    <row r="26" spans="1:23" x14ac:dyDescent="0.35">
      <c r="A26" s="53" t="s">
        <v>88</v>
      </c>
      <c r="B26" s="200">
        <v>8289.9680000000008</v>
      </c>
      <c r="C26" s="261"/>
      <c r="D26" s="261"/>
      <c r="E26" s="263">
        <f t="shared" si="10"/>
        <v>0</v>
      </c>
      <c r="F26" s="155">
        <v>7739.34</v>
      </c>
      <c r="G26" s="262"/>
      <c r="H26" s="262"/>
      <c r="I26" s="41">
        <f t="shared" si="5"/>
        <v>0</v>
      </c>
      <c r="J26" s="208">
        <f>+B26-F26</f>
        <v>550.62800000000061</v>
      </c>
      <c r="K26" s="261">
        <f t="shared" si="14"/>
        <v>0</v>
      </c>
      <c r="L26" s="208">
        <f t="shared" si="0"/>
        <v>0</v>
      </c>
      <c r="M26" s="160">
        <f t="shared" si="11"/>
        <v>0</v>
      </c>
      <c r="N26" s="154">
        <v>509</v>
      </c>
      <c r="O26" s="251"/>
      <c r="P26" s="251"/>
      <c r="Q26" s="41">
        <f t="shared" si="6"/>
        <v>0</v>
      </c>
      <c r="R26" s="214">
        <f t="shared" si="7"/>
        <v>6.642100427890682E-2</v>
      </c>
      <c r="S26" s="309">
        <f t="shared" si="16"/>
        <v>0</v>
      </c>
      <c r="T26" s="309">
        <f t="shared" si="13"/>
        <v>0</v>
      </c>
      <c r="U26" s="264">
        <f t="shared" si="9"/>
        <v>0</v>
      </c>
      <c r="W26" s="8"/>
    </row>
    <row r="27" spans="1:23" x14ac:dyDescent="0.35">
      <c r="A27" s="54" t="s">
        <v>89</v>
      </c>
      <c r="B27" s="200">
        <v>2037</v>
      </c>
      <c r="C27" s="237"/>
      <c r="D27" s="237"/>
      <c r="E27" s="263">
        <f t="shared" si="10"/>
        <v>0</v>
      </c>
      <c r="F27" s="155">
        <v>2157</v>
      </c>
      <c r="G27" s="240"/>
      <c r="H27" s="240"/>
      <c r="I27" s="41">
        <f t="shared" si="5"/>
        <v>0</v>
      </c>
      <c r="J27" s="208">
        <v>-120</v>
      </c>
      <c r="K27" s="243">
        <f t="shared" si="14"/>
        <v>0</v>
      </c>
      <c r="L27" s="208">
        <f t="shared" si="0"/>
        <v>0</v>
      </c>
      <c r="M27" s="160">
        <f t="shared" si="11"/>
        <v>0</v>
      </c>
      <c r="N27" s="154">
        <v>-110</v>
      </c>
      <c r="O27" s="240"/>
      <c r="P27" s="240"/>
      <c r="Q27" s="41">
        <f t="shared" si="6"/>
        <v>0</v>
      </c>
      <c r="R27" s="214">
        <f t="shared" si="7"/>
        <v>-5.8910162002945507E-2</v>
      </c>
      <c r="S27" s="309">
        <f t="shared" si="16"/>
        <v>0</v>
      </c>
      <c r="T27" s="309">
        <f t="shared" si="13"/>
        <v>0</v>
      </c>
      <c r="U27" s="264">
        <f t="shared" si="9"/>
        <v>0</v>
      </c>
      <c r="W27" s="8"/>
    </row>
    <row r="28" spans="1:23" x14ac:dyDescent="0.35">
      <c r="A28" s="53" t="s">
        <v>90</v>
      </c>
      <c r="B28" s="200">
        <v>49908</v>
      </c>
      <c r="C28" s="241"/>
      <c r="D28" s="241"/>
      <c r="E28" s="263">
        <f t="shared" si="10"/>
        <v>0</v>
      </c>
      <c r="F28" s="155">
        <v>44541.7</v>
      </c>
      <c r="G28" s="244"/>
      <c r="H28" s="244"/>
      <c r="I28" s="41">
        <f t="shared" si="5"/>
        <v>0</v>
      </c>
      <c r="J28" s="208">
        <v>5366.3000000000029</v>
      </c>
      <c r="K28" s="243">
        <f t="shared" si="14"/>
        <v>0</v>
      </c>
      <c r="L28" s="208">
        <f t="shared" si="0"/>
        <v>0</v>
      </c>
      <c r="M28" s="160">
        <f t="shared" si="11"/>
        <v>0</v>
      </c>
      <c r="N28" s="154">
        <v>7408.3000000000029</v>
      </c>
      <c r="O28" s="244"/>
      <c r="P28" s="244"/>
      <c r="Q28" s="41">
        <f t="shared" si="6"/>
        <v>0</v>
      </c>
      <c r="R28" s="214">
        <f t="shared" si="7"/>
        <v>0.10752384387272587</v>
      </c>
      <c r="S28" s="309">
        <f t="shared" si="16"/>
        <v>0</v>
      </c>
      <c r="T28" s="309">
        <f t="shared" si="13"/>
        <v>0</v>
      </c>
      <c r="U28" s="264">
        <f t="shared" si="9"/>
        <v>0</v>
      </c>
      <c r="W28" s="8"/>
    </row>
    <row r="29" spans="1:23" ht="26.5" x14ac:dyDescent="0.35">
      <c r="A29" s="54" t="s">
        <v>91</v>
      </c>
      <c r="B29" s="200">
        <v>4734</v>
      </c>
      <c r="C29" s="243"/>
      <c r="D29" s="243"/>
      <c r="E29" s="263">
        <f t="shared" si="10"/>
        <v>0</v>
      </c>
      <c r="F29" s="155">
        <v>3738</v>
      </c>
      <c r="G29" s="251"/>
      <c r="H29" s="251"/>
      <c r="I29" s="41">
        <f t="shared" si="5"/>
        <v>0</v>
      </c>
      <c r="J29" s="208">
        <f>+B29-F29</f>
        <v>996</v>
      </c>
      <c r="K29" s="243">
        <f t="shared" si="14"/>
        <v>0</v>
      </c>
      <c r="L29" s="208">
        <f t="shared" si="0"/>
        <v>0</v>
      </c>
      <c r="M29" s="160">
        <f t="shared" si="11"/>
        <v>0</v>
      </c>
      <c r="N29" s="154">
        <v>1078</v>
      </c>
      <c r="O29" s="251"/>
      <c r="P29" s="251"/>
      <c r="Q29" s="41">
        <f t="shared" si="6"/>
        <v>0</v>
      </c>
      <c r="R29" s="214">
        <f t="shared" si="7"/>
        <v>0.21039290240811154</v>
      </c>
      <c r="S29" s="309">
        <f t="shared" si="16"/>
        <v>0</v>
      </c>
      <c r="T29" s="309">
        <f t="shared" si="13"/>
        <v>0</v>
      </c>
      <c r="U29" s="264">
        <f t="shared" si="9"/>
        <v>0</v>
      </c>
      <c r="W29" s="8"/>
    </row>
    <row r="30" spans="1:23" x14ac:dyDescent="0.35">
      <c r="A30" s="67" t="s">
        <v>92</v>
      </c>
      <c r="B30" s="252">
        <v>38551</v>
      </c>
      <c r="C30" s="243"/>
      <c r="D30" s="243"/>
      <c r="E30" s="263">
        <f t="shared" si="10"/>
        <v>0</v>
      </c>
      <c r="F30" s="155">
        <v>36451</v>
      </c>
      <c r="G30" s="251"/>
      <c r="H30" s="251"/>
      <c r="I30" s="41">
        <f t="shared" si="5"/>
        <v>0</v>
      </c>
      <c r="J30" s="208">
        <v>2100</v>
      </c>
      <c r="K30" s="243">
        <f t="shared" si="14"/>
        <v>0</v>
      </c>
      <c r="L30" s="208">
        <f t="shared" si="0"/>
        <v>0</v>
      </c>
      <c r="M30" s="160">
        <f t="shared" si="11"/>
        <v>0</v>
      </c>
      <c r="N30" s="166">
        <v>1745</v>
      </c>
      <c r="O30" s="251"/>
      <c r="P30" s="251"/>
      <c r="Q30" s="41">
        <f t="shared" si="6"/>
        <v>0</v>
      </c>
      <c r="R30" s="214">
        <f t="shared" si="7"/>
        <v>5.4473295115561204E-2</v>
      </c>
      <c r="S30" s="309">
        <f t="shared" si="16"/>
        <v>0</v>
      </c>
      <c r="T30" s="309">
        <f t="shared" si="13"/>
        <v>0</v>
      </c>
      <c r="U30" s="264">
        <f t="shared" si="9"/>
        <v>0</v>
      </c>
      <c r="V30" s="31"/>
      <c r="W30" s="8"/>
    </row>
    <row r="31" spans="1:23" x14ac:dyDescent="0.35">
      <c r="A31" s="65" t="s">
        <v>93</v>
      </c>
      <c r="B31" s="200">
        <v>12593.612990000001</v>
      </c>
      <c r="C31" s="261"/>
      <c r="D31" s="261"/>
      <c r="E31" s="263">
        <f t="shared" si="10"/>
        <v>0</v>
      </c>
      <c r="F31" s="155">
        <v>10619.369999999999</v>
      </c>
      <c r="G31" s="262"/>
      <c r="H31" s="262"/>
      <c r="I31" s="41">
        <f t="shared" si="5"/>
        <v>0</v>
      </c>
      <c r="J31" s="209">
        <f>+B31-F31</f>
        <v>1974.2429900000025</v>
      </c>
      <c r="K31" s="261">
        <f t="shared" si="14"/>
        <v>0</v>
      </c>
      <c r="L31" s="208">
        <f t="shared" si="0"/>
        <v>0</v>
      </c>
      <c r="M31" s="160">
        <f t="shared" si="11"/>
        <v>0</v>
      </c>
      <c r="N31" s="154">
        <v>3708.8619900000026</v>
      </c>
      <c r="O31" s="262"/>
      <c r="P31" s="262"/>
      <c r="Q31" s="41">
        <f t="shared" si="6"/>
        <v>0</v>
      </c>
      <c r="R31" s="214">
        <f t="shared" si="7"/>
        <v>0.15676541684802101</v>
      </c>
      <c r="S31" s="309">
        <f t="shared" si="16"/>
        <v>0</v>
      </c>
      <c r="T31" s="309">
        <f t="shared" si="13"/>
        <v>0</v>
      </c>
      <c r="U31" s="264">
        <f t="shared" si="9"/>
        <v>0</v>
      </c>
      <c r="V31" s="31"/>
      <c r="W31" s="8"/>
    </row>
    <row r="32" spans="1:23" ht="15" thickBot="1" x14ac:dyDescent="0.4">
      <c r="A32" s="66" t="s">
        <v>106</v>
      </c>
      <c r="B32" s="200">
        <v>7446</v>
      </c>
      <c r="C32" s="243"/>
      <c r="D32" s="243"/>
      <c r="E32" s="263">
        <f t="shared" si="10"/>
        <v>0</v>
      </c>
      <c r="F32" s="155">
        <v>7635</v>
      </c>
      <c r="G32" s="251"/>
      <c r="H32" s="251"/>
      <c r="I32" s="41">
        <f t="shared" si="5"/>
        <v>0</v>
      </c>
      <c r="J32" s="210">
        <f>+B32-F32</f>
        <v>-189</v>
      </c>
      <c r="K32" s="243">
        <f t="shared" si="14"/>
        <v>0</v>
      </c>
      <c r="L32" s="208">
        <f t="shared" si="0"/>
        <v>0</v>
      </c>
      <c r="M32" s="290">
        <f t="shared" si="11"/>
        <v>0</v>
      </c>
      <c r="N32" s="166">
        <v>-187</v>
      </c>
      <c r="O32" s="251"/>
      <c r="P32" s="251"/>
      <c r="Q32" s="291">
        <f t="shared" si="6"/>
        <v>0</v>
      </c>
      <c r="R32" s="292">
        <f t="shared" si="7"/>
        <v>-2.5382755842062853E-2</v>
      </c>
      <c r="S32" s="309">
        <f t="shared" si="16"/>
        <v>0</v>
      </c>
      <c r="T32" s="309">
        <f t="shared" si="13"/>
        <v>0</v>
      </c>
      <c r="U32" s="293">
        <f>+T32-S32</f>
        <v>0</v>
      </c>
      <c r="W32" s="8"/>
    </row>
    <row r="33" spans="1:21" s="14" customFormat="1" ht="15" thickTop="1" x14ac:dyDescent="0.35">
      <c r="A33" s="43" t="s">
        <v>107</v>
      </c>
      <c r="B33" s="162"/>
      <c r="C33" s="289"/>
      <c r="D33" s="289"/>
      <c r="E33" s="204"/>
      <c r="F33" s="157"/>
      <c r="G33" s="157"/>
      <c r="H33" s="157"/>
      <c r="I33" s="44"/>
      <c r="J33" s="162"/>
      <c r="K33" s="294"/>
      <c r="L33" s="294"/>
      <c r="M33" s="295"/>
      <c r="N33" s="296"/>
      <c r="O33" s="225"/>
      <c r="P33" s="225"/>
      <c r="Q33" s="297"/>
      <c r="R33" s="298">
        <f>IFERROR(J34/B34,0)</f>
        <v>1.9085738763097677E-2</v>
      </c>
      <c r="S33" s="310">
        <f>IFERROR(K34/C34,0)</f>
        <v>0</v>
      </c>
      <c r="T33" s="310">
        <f>IFERROR(L34/D34,0)</f>
        <v>0</v>
      </c>
      <c r="U33" s="299"/>
    </row>
    <row r="34" spans="1:21" s="9" customFormat="1" ht="15" thickBot="1" x14ac:dyDescent="0.4">
      <c r="A34" s="40" t="s">
        <v>108</v>
      </c>
      <c r="B34" s="201">
        <f>SUM(B6:B32)</f>
        <v>802775.68399000005</v>
      </c>
      <c r="C34" s="201">
        <f>SUM(C6:C32)</f>
        <v>0</v>
      </c>
      <c r="D34" s="201">
        <f>SUM(D6:D32)</f>
        <v>0</v>
      </c>
      <c r="E34" s="205"/>
      <c r="F34" s="158">
        <f>SUM(F6:F32)</f>
        <v>787454.11699999985</v>
      </c>
      <c r="G34" s="158">
        <f>SUM(G6:G32)</f>
        <v>0</v>
      </c>
      <c r="H34" s="158">
        <f>SUM(H6:H32)</f>
        <v>0</v>
      </c>
      <c r="I34" s="217"/>
      <c r="J34" s="211">
        <f>+B34-F34</f>
        <v>15321.566990000196</v>
      </c>
      <c r="K34" s="211">
        <f>+C34-G34</f>
        <v>0</v>
      </c>
      <c r="L34" s="211">
        <f>+D34-H34</f>
        <v>0</v>
      </c>
      <c r="M34" s="218"/>
      <c r="N34" s="219">
        <f>SUM(N6:N32)</f>
        <v>17870.469990000005</v>
      </c>
      <c r="O34" s="219">
        <f>SUM(O6:O32)</f>
        <v>0</v>
      </c>
      <c r="P34" s="219">
        <f>SUM(P6:P32)</f>
        <v>0</v>
      </c>
      <c r="Q34" s="220"/>
      <c r="R34" s="221"/>
      <c r="S34" s="222"/>
      <c r="T34" s="222"/>
      <c r="U34" s="47"/>
    </row>
    <row r="35" spans="1:21" ht="15" thickTop="1" x14ac:dyDescent="0.35">
      <c r="A35" s="31"/>
      <c r="B35" s="31"/>
      <c r="C35" s="31"/>
      <c r="D35" s="216"/>
      <c r="E35" s="31"/>
      <c r="F35" s="31"/>
      <c r="G35" s="31"/>
      <c r="H35" s="31"/>
      <c r="I35" s="31"/>
      <c r="J35" s="31"/>
      <c r="K35" s="31"/>
      <c r="L35" s="31"/>
      <c r="M35" s="31"/>
      <c r="N35" s="31"/>
      <c r="O35" s="31"/>
      <c r="P35" s="31"/>
      <c r="Q35" s="31"/>
      <c r="R35" s="36"/>
      <c r="S35" s="36"/>
      <c r="T35" s="36"/>
      <c r="U35" s="36"/>
    </row>
    <row r="36" spans="1:21" x14ac:dyDescent="0.35">
      <c r="A36" s="31" t="s">
        <v>109</v>
      </c>
      <c r="B36" s="31"/>
      <c r="C36" s="31"/>
      <c r="D36" s="31"/>
      <c r="E36" s="31"/>
      <c r="F36" s="31"/>
      <c r="G36" s="31"/>
      <c r="H36" s="31"/>
      <c r="I36" s="31"/>
      <c r="J36" s="69"/>
      <c r="K36" s="69"/>
      <c r="L36" s="183"/>
      <c r="M36" s="31"/>
      <c r="N36" s="31"/>
      <c r="O36" s="31"/>
      <c r="P36" s="31"/>
      <c r="Q36" s="31"/>
      <c r="R36" s="36"/>
      <c r="S36" s="36"/>
      <c r="T36" s="36"/>
      <c r="U36" s="36"/>
    </row>
    <row r="38" spans="1:21" x14ac:dyDescent="0.35">
      <c r="A38" s="31" t="s">
        <v>240</v>
      </c>
    </row>
    <row r="39" spans="1:21" x14ac:dyDescent="0.35">
      <c r="A39" s="68"/>
    </row>
    <row r="40" spans="1:21" x14ac:dyDescent="0.35">
      <c r="A40" s="31"/>
    </row>
  </sheetData>
  <mergeCells count="5">
    <mergeCell ref="F4:I4"/>
    <mergeCell ref="B4:E4"/>
    <mergeCell ref="J4:M4"/>
    <mergeCell ref="N4:Q4"/>
    <mergeCell ref="R4:U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C575C-6AC5-4741-BBB1-EC160C220FE2}">
  <dimension ref="A2:AE39"/>
  <sheetViews>
    <sheetView tabSelected="1" zoomScale="140" zoomScaleNormal="140" workbookViewId="0">
      <pane xSplit="1" topLeftCell="P1" activePane="topRight" state="frozen"/>
      <selection pane="topRight" activeCell="O6" sqref="O6"/>
    </sheetView>
  </sheetViews>
  <sheetFormatPr baseColWidth="10" defaultColWidth="11.54296875" defaultRowHeight="13" x14ac:dyDescent="0.3"/>
  <cols>
    <col min="1" max="1" width="40.1796875" style="31" customWidth="1"/>
    <col min="2" max="9" width="10.26953125" style="31" customWidth="1"/>
    <col min="10" max="11" width="10.26953125" style="36" customWidth="1"/>
    <col min="12" max="12" width="12.7265625" style="36" customWidth="1"/>
    <col min="13" max="13" width="10.26953125" style="31" customWidth="1"/>
    <col min="14" max="16" width="10.26953125" style="35" customWidth="1"/>
    <col min="17" max="17" width="10.26953125" style="31" customWidth="1"/>
    <col min="18" max="20" width="10.26953125" style="36" customWidth="1"/>
    <col min="21" max="24" width="10.26953125" style="31" customWidth="1"/>
    <col min="25" max="25" width="10.26953125" style="37" customWidth="1"/>
    <col min="26" max="16384" width="11.54296875" style="31"/>
  </cols>
  <sheetData>
    <row r="2" spans="1:31" x14ac:dyDescent="0.3">
      <c r="A2" s="32" t="s">
        <v>110</v>
      </c>
      <c r="B2" s="33"/>
      <c r="C2" s="33"/>
      <c r="D2" s="33"/>
      <c r="E2" s="33"/>
      <c r="F2" s="33"/>
      <c r="G2" s="33"/>
      <c r="H2" s="33"/>
      <c r="I2" s="33"/>
      <c r="J2" s="33"/>
      <c r="K2" s="33"/>
      <c r="L2" s="33"/>
      <c r="M2" s="33"/>
      <c r="N2" s="33"/>
      <c r="O2" s="33"/>
      <c r="P2" s="33"/>
      <c r="Q2" s="33"/>
      <c r="R2" s="33"/>
      <c r="S2" s="33"/>
      <c r="T2" s="33"/>
      <c r="U2" s="33"/>
      <c r="V2" s="33"/>
      <c r="W2" s="33"/>
      <c r="X2" s="33"/>
      <c r="Y2" s="34"/>
    </row>
    <row r="3" spans="1:31" ht="13.5" thickBot="1" x14ac:dyDescent="0.35">
      <c r="A3" s="31" t="s">
        <v>96</v>
      </c>
      <c r="J3" s="31"/>
      <c r="K3" s="31"/>
      <c r="L3" s="31"/>
      <c r="N3" s="31"/>
      <c r="O3" s="31"/>
      <c r="P3" s="31"/>
      <c r="Q3" s="35"/>
      <c r="R3" s="31"/>
      <c r="S3" s="31"/>
      <c r="T3" s="31"/>
      <c r="U3" s="36"/>
    </row>
    <row r="4" spans="1:31" s="39" customFormat="1" ht="15.75" customHeight="1" thickTop="1" thickBot="1" x14ac:dyDescent="0.35">
      <c r="A4" s="38" t="s">
        <v>97</v>
      </c>
      <c r="B4" s="372" t="s">
        <v>111</v>
      </c>
      <c r="C4" s="366"/>
      <c r="D4" s="366"/>
      <c r="E4" s="367"/>
      <c r="F4" s="359" t="s">
        <v>112</v>
      </c>
      <c r="G4" s="360"/>
      <c r="H4" s="360"/>
      <c r="I4" s="361"/>
      <c r="J4" s="365" t="s">
        <v>113</v>
      </c>
      <c r="K4" s="366"/>
      <c r="L4" s="366"/>
      <c r="M4" s="367"/>
      <c r="N4" s="359" t="s">
        <v>114</v>
      </c>
      <c r="O4" s="360"/>
      <c r="P4" s="360"/>
      <c r="Q4" s="361"/>
      <c r="R4" s="365" t="s">
        <v>115</v>
      </c>
      <c r="S4" s="366"/>
      <c r="T4" s="366"/>
      <c r="U4" s="373"/>
      <c r="V4" s="360" t="s">
        <v>116</v>
      </c>
      <c r="W4" s="360"/>
      <c r="X4" s="360"/>
      <c r="Y4" s="371"/>
    </row>
    <row r="5" spans="1:31" ht="66.5" thickTop="1" thickBot="1" x14ac:dyDescent="0.4">
      <c r="A5" s="40"/>
      <c r="B5" s="227">
        <v>2022</v>
      </c>
      <c r="C5" s="206">
        <v>2023</v>
      </c>
      <c r="D5" s="206">
        <v>2024</v>
      </c>
      <c r="E5" s="202" t="s">
        <v>232</v>
      </c>
      <c r="F5" s="229">
        <v>2022</v>
      </c>
      <c r="G5" s="223">
        <v>2023</v>
      </c>
      <c r="H5" s="223">
        <v>2024</v>
      </c>
      <c r="I5" s="224" t="s">
        <v>232</v>
      </c>
      <c r="J5" s="227">
        <v>2022</v>
      </c>
      <c r="K5" s="206">
        <v>2023</v>
      </c>
      <c r="L5" s="206">
        <v>2024</v>
      </c>
      <c r="M5" s="202" t="s">
        <v>232</v>
      </c>
      <c r="N5" s="228">
        <v>2022</v>
      </c>
      <c r="O5" s="223">
        <v>2023</v>
      </c>
      <c r="P5" s="223">
        <v>2024</v>
      </c>
      <c r="Q5" s="224" t="s">
        <v>232</v>
      </c>
      <c r="R5" s="227">
        <v>2022</v>
      </c>
      <c r="S5" s="206">
        <v>2023</v>
      </c>
      <c r="T5" s="206">
        <v>2024</v>
      </c>
      <c r="U5" s="230" t="s">
        <v>233</v>
      </c>
      <c r="V5" s="228">
        <v>2022</v>
      </c>
      <c r="W5" s="223">
        <v>2023</v>
      </c>
      <c r="X5" s="223">
        <v>2024</v>
      </c>
      <c r="Y5" s="312" t="s">
        <v>234</v>
      </c>
    </row>
    <row r="6" spans="1:31" ht="13.5" thickTop="1" x14ac:dyDescent="0.3">
      <c r="A6" s="30" t="s">
        <v>238</v>
      </c>
      <c r="B6" s="167">
        <v>76376</v>
      </c>
      <c r="C6" s="242"/>
      <c r="D6" s="242"/>
      <c r="E6" s="203">
        <f t="shared" ref="E6:E32" si="0">IFERROR((D6-C6)/ABS(C6),0)</f>
        <v>0</v>
      </c>
      <c r="F6" s="165">
        <v>62300</v>
      </c>
      <c r="G6" s="250"/>
      <c r="H6" s="250"/>
      <c r="I6" s="41">
        <f>IFERROR((H6-G6)/ABS(G6),0)</f>
        <v>0</v>
      </c>
      <c r="J6" s="167">
        <v>51209</v>
      </c>
      <c r="K6" s="242"/>
      <c r="L6" s="242"/>
      <c r="M6" s="160">
        <f>IFERROR((L6-K6)/ABS(K6),0)</f>
        <v>0</v>
      </c>
      <c r="N6" s="171">
        <v>123655</v>
      </c>
      <c r="O6" s="250"/>
      <c r="P6" s="250"/>
      <c r="Q6" s="41">
        <f>IFERROR((P6-O6)/ABS(O6),0)</f>
        <v>0</v>
      </c>
      <c r="R6" s="173">
        <f>IFERROR(F6/N6,0)</f>
        <v>0.50382111519954709</v>
      </c>
      <c r="S6" s="173">
        <f>IFERROR(G6/O6,0)</f>
        <v>0</v>
      </c>
      <c r="T6" s="173">
        <f>IFERROR(H6/P6,0)</f>
        <v>0</v>
      </c>
      <c r="U6" s="174">
        <f>T6-S6</f>
        <v>0</v>
      </c>
      <c r="V6" s="313">
        <f t="shared" ref="V6:V32" si="1">IFERROR(B6/J6,0)</f>
        <v>1.4914565798980648</v>
      </c>
      <c r="W6" s="313">
        <f t="shared" ref="W6:W32" si="2">IFERROR(C6/K6,0)</f>
        <v>0</v>
      </c>
      <c r="X6" s="313">
        <f t="shared" ref="X6:X32" si="3">IFERROR(D6/L6,0)</f>
        <v>0</v>
      </c>
      <c r="Y6" s="314">
        <f>X6-W6</f>
        <v>0</v>
      </c>
      <c r="AA6" s="69"/>
    </row>
    <row r="7" spans="1:31" x14ac:dyDescent="0.3">
      <c r="A7" s="30" t="s">
        <v>59</v>
      </c>
      <c r="B7" s="327">
        <v>107687</v>
      </c>
      <c r="C7" s="326"/>
      <c r="D7" s="326"/>
      <c r="E7" s="203">
        <f t="shared" si="0"/>
        <v>0</v>
      </c>
      <c r="F7" s="325">
        <v>42095</v>
      </c>
      <c r="G7" s="323"/>
      <c r="H7" s="323"/>
      <c r="I7" s="41">
        <f>IFERROR((H7-G7)/ABS(G7),0)</f>
        <v>0</v>
      </c>
      <c r="J7" s="327">
        <v>90942</v>
      </c>
      <c r="K7" s="326"/>
      <c r="L7" s="326"/>
      <c r="M7" s="160">
        <f t="shared" ref="M7" si="4">IFERROR((L7-K7)/ABS(K7),0)</f>
        <v>0</v>
      </c>
      <c r="N7" s="328">
        <v>167188</v>
      </c>
      <c r="O7" s="323"/>
      <c r="P7" s="323"/>
      <c r="Q7" s="41">
        <f>IFERROR((P7-O7)/ABS(O7),0)</f>
        <v>0</v>
      </c>
      <c r="R7" s="173">
        <f t="shared" ref="R7" si="5">IFERROR(F7/N7,0)</f>
        <v>0.25178242457592648</v>
      </c>
      <c r="S7" s="173">
        <f t="shared" ref="S7:S20" si="6">IFERROR(G7/O7,0)</f>
        <v>0</v>
      </c>
      <c r="T7" s="173">
        <f t="shared" ref="T7:T32" si="7">IFERROR(H7/P7,0)</f>
        <v>0</v>
      </c>
      <c r="U7" s="174">
        <f>T7-S7</f>
        <v>0</v>
      </c>
      <c r="V7" s="313">
        <f t="shared" si="1"/>
        <v>1.1841283455389149</v>
      </c>
      <c r="W7" s="313">
        <f t="shared" si="2"/>
        <v>0</v>
      </c>
      <c r="X7" s="313">
        <f t="shared" si="3"/>
        <v>0</v>
      </c>
      <c r="Y7" s="314">
        <f>X7-W7</f>
        <v>0</v>
      </c>
      <c r="AA7" s="69"/>
    </row>
    <row r="8" spans="1:31" x14ac:dyDescent="0.3">
      <c r="A8" s="53" t="s">
        <v>60</v>
      </c>
      <c r="B8" s="167">
        <v>17750</v>
      </c>
      <c r="C8" s="237"/>
      <c r="D8" s="237"/>
      <c r="E8" s="203">
        <f t="shared" si="0"/>
        <v>0</v>
      </c>
      <c r="F8" s="156">
        <v>600</v>
      </c>
      <c r="G8" s="240"/>
      <c r="H8" s="240"/>
      <c r="I8" s="41">
        <f t="shared" ref="I8:I32" si="8">IFERROR((H8-G8)/ABS(G8),0)</f>
        <v>0</v>
      </c>
      <c r="J8" s="167">
        <v>11727</v>
      </c>
      <c r="K8" s="237"/>
      <c r="L8" s="237"/>
      <c r="M8" s="160">
        <f t="shared" ref="M8:M32" si="9">IFERROR((L8-K8)/ABS(K8),0)</f>
        <v>0</v>
      </c>
      <c r="N8" s="171">
        <v>29332</v>
      </c>
      <c r="O8" s="238"/>
      <c r="P8" s="238"/>
      <c r="Q8" s="41">
        <f t="shared" ref="Q8:Q32" si="10">IFERROR((P8-O8)/ABS(O8),0)</f>
        <v>0</v>
      </c>
      <c r="R8" s="173">
        <f>IFERROR(F8/N8,0)</f>
        <v>2.0455475248874949E-2</v>
      </c>
      <c r="S8" s="173">
        <f t="shared" si="6"/>
        <v>0</v>
      </c>
      <c r="T8" s="173">
        <f t="shared" si="7"/>
        <v>0</v>
      </c>
      <c r="U8" s="174">
        <f t="shared" ref="U8:U32" si="11">T8-S8</f>
        <v>0</v>
      </c>
      <c r="V8" s="313">
        <f t="shared" si="1"/>
        <v>1.5136010914982518</v>
      </c>
      <c r="W8" s="313">
        <f t="shared" si="2"/>
        <v>0</v>
      </c>
      <c r="X8" s="313">
        <f t="shared" si="3"/>
        <v>0</v>
      </c>
      <c r="Y8" s="314">
        <f>X8-W8</f>
        <v>0</v>
      </c>
      <c r="AA8" s="69"/>
    </row>
    <row r="9" spans="1:31" customFormat="1" ht="14.5" x14ac:dyDescent="0.35">
      <c r="A9" s="148" t="s">
        <v>63</v>
      </c>
      <c r="B9" s="94">
        <v>402</v>
      </c>
      <c r="C9" s="239"/>
      <c r="D9" s="239"/>
      <c r="E9" s="203">
        <f t="shared" si="0"/>
        <v>0</v>
      </c>
      <c r="F9" s="156">
        <v>-2173</v>
      </c>
      <c r="G9" s="240"/>
      <c r="H9" s="350"/>
      <c r="I9" s="41">
        <f t="shared" si="8"/>
        <v>0</v>
      </c>
      <c r="J9" s="159">
        <v>84</v>
      </c>
      <c r="K9" s="237"/>
      <c r="L9" s="353"/>
      <c r="M9" s="160">
        <f t="shared" si="9"/>
        <v>0</v>
      </c>
      <c r="N9" s="156">
        <v>477</v>
      </c>
      <c r="O9" s="238"/>
      <c r="P9" s="238"/>
      <c r="Q9" s="41">
        <f t="shared" si="10"/>
        <v>0</v>
      </c>
      <c r="R9" s="173">
        <f>IFERROR(F9/N9,0)</f>
        <v>-4.5555555555555554</v>
      </c>
      <c r="S9" s="173">
        <f t="shared" si="6"/>
        <v>0</v>
      </c>
      <c r="T9" s="173">
        <f t="shared" si="7"/>
        <v>0</v>
      </c>
      <c r="U9" s="174">
        <f t="shared" si="11"/>
        <v>0</v>
      </c>
      <c r="V9" s="313">
        <f t="shared" si="1"/>
        <v>4.7857142857142856</v>
      </c>
      <c r="W9" s="313">
        <f t="shared" si="2"/>
        <v>0</v>
      </c>
      <c r="X9" s="313">
        <f t="shared" si="3"/>
        <v>0</v>
      </c>
      <c r="Y9" s="314">
        <f t="shared" ref="Y9:Y32" si="12">X9-W9</f>
        <v>0</v>
      </c>
      <c r="AA9" s="69"/>
      <c r="AE9" s="31"/>
    </row>
    <row r="10" spans="1:31" x14ac:dyDescent="0.3">
      <c r="A10" s="53" t="s">
        <v>68</v>
      </c>
      <c r="B10" s="167">
        <v>1938</v>
      </c>
      <c r="C10" s="245"/>
      <c r="D10" s="245"/>
      <c r="E10" s="203">
        <f t="shared" si="0"/>
        <v>0</v>
      </c>
      <c r="F10" s="156">
        <v>634.1</v>
      </c>
      <c r="G10" s="249"/>
      <c r="H10" s="249"/>
      <c r="I10" s="41">
        <f t="shared" si="8"/>
        <v>0</v>
      </c>
      <c r="J10" s="167">
        <v>1402.2000000000003</v>
      </c>
      <c r="K10" s="245"/>
      <c r="L10" s="245"/>
      <c r="M10" s="160">
        <f t="shared" si="9"/>
        <v>0</v>
      </c>
      <c r="N10" s="171">
        <v>2636.2999999999997</v>
      </c>
      <c r="O10" s="249"/>
      <c r="P10" s="249"/>
      <c r="Q10" s="41">
        <f t="shared" si="10"/>
        <v>0</v>
      </c>
      <c r="R10" s="173">
        <f>IFERROR(F10/N10,0)</f>
        <v>0.24052649546713201</v>
      </c>
      <c r="S10" s="173">
        <f t="shared" si="6"/>
        <v>0</v>
      </c>
      <c r="T10" s="173">
        <f t="shared" si="7"/>
        <v>0</v>
      </c>
      <c r="U10" s="174">
        <f t="shared" si="11"/>
        <v>0</v>
      </c>
      <c r="V10" s="313">
        <f t="shared" si="1"/>
        <v>1.3821138211382111</v>
      </c>
      <c r="W10" s="313">
        <f t="shared" si="2"/>
        <v>0</v>
      </c>
      <c r="X10" s="313">
        <f t="shared" si="3"/>
        <v>0</v>
      </c>
      <c r="Y10" s="314">
        <f t="shared" si="12"/>
        <v>0</v>
      </c>
      <c r="AA10" s="69"/>
    </row>
    <row r="11" spans="1:31" x14ac:dyDescent="0.3">
      <c r="A11" s="53" t="s">
        <v>69</v>
      </c>
      <c r="B11" s="167">
        <v>1200</v>
      </c>
      <c r="C11" s="258"/>
      <c r="D11" s="258"/>
      <c r="E11" s="203">
        <f t="shared" si="0"/>
        <v>0</v>
      </c>
      <c r="F11" s="156">
        <v>909</v>
      </c>
      <c r="G11" s="251"/>
      <c r="H11" s="251"/>
      <c r="I11" s="41">
        <f t="shared" si="8"/>
        <v>0</v>
      </c>
      <c r="J11" s="167">
        <v>533</v>
      </c>
      <c r="K11" s="243"/>
      <c r="L11" s="243"/>
      <c r="M11" s="160">
        <f t="shared" si="9"/>
        <v>0</v>
      </c>
      <c r="N11" s="171">
        <v>1442</v>
      </c>
      <c r="O11" s="259"/>
      <c r="P11" s="259"/>
      <c r="Q11" s="41">
        <f t="shared" si="10"/>
        <v>0</v>
      </c>
      <c r="R11" s="173">
        <f t="shared" ref="R11:R32" si="13">IFERROR(F11/N11,0)</f>
        <v>0.63037447988904305</v>
      </c>
      <c r="S11" s="173">
        <f t="shared" si="6"/>
        <v>0</v>
      </c>
      <c r="T11" s="173">
        <f t="shared" si="7"/>
        <v>0</v>
      </c>
      <c r="U11" s="174">
        <f t="shared" si="11"/>
        <v>0</v>
      </c>
      <c r="V11" s="313">
        <f t="shared" si="1"/>
        <v>2.2514071294559099</v>
      </c>
      <c r="W11" s="313">
        <f t="shared" si="2"/>
        <v>0</v>
      </c>
      <c r="X11" s="313">
        <f t="shared" si="3"/>
        <v>0</v>
      </c>
      <c r="Y11" s="314">
        <f t="shared" si="12"/>
        <v>0</v>
      </c>
      <c r="AA11" s="69"/>
    </row>
    <row r="12" spans="1:31" x14ac:dyDescent="0.3">
      <c r="A12" s="53" t="s">
        <v>71</v>
      </c>
      <c r="B12" s="167">
        <v>2990</v>
      </c>
      <c r="C12" s="258"/>
      <c r="D12" s="258"/>
      <c r="E12" s="203">
        <f t="shared" si="0"/>
        <v>0</v>
      </c>
      <c r="F12" s="156">
        <v>2567</v>
      </c>
      <c r="G12" s="259"/>
      <c r="H12" s="259"/>
      <c r="I12" s="41">
        <f t="shared" si="8"/>
        <v>0</v>
      </c>
      <c r="J12" s="167">
        <v>507</v>
      </c>
      <c r="K12" s="243"/>
      <c r="L12" s="243"/>
      <c r="M12" s="160">
        <f t="shared" si="9"/>
        <v>0</v>
      </c>
      <c r="N12" s="171">
        <v>3074</v>
      </c>
      <c r="O12" s="259"/>
      <c r="P12" s="259"/>
      <c r="Q12" s="41">
        <f t="shared" si="10"/>
        <v>0</v>
      </c>
      <c r="R12" s="173">
        <f t="shared" si="13"/>
        <v>0.83506831489915423</v>
      </c>
      <c r="S12" s="173">
        <f t="shared" si="6"/>
        <v>0</v>
      </c>
      <c r="T12" s="173">
        <f t="shared" si="7"/>
        <v>0</v>
      </c>
      <c r="U12" s="174">
        <f t="shared" si="11"/>
        <v>0</v>
      </c>
      <c r="V12" s="313">
        <f t="shared" si="1"/>
        <v>5.8974358974358978</v>
      </c>
      <c r="W12" s="313">
        <f t="shared" si="2"/>
        <v>0</v>
      </c>
      <c r="X12" s="313">
        <f t="shared" si="3"/>
        <v>0</v>
      </c>
      <c r="Y12" s="314">
        <f t="shared" si="12"/>
        <v>0</v>
      </c>
      <c r="AA12" s="69"/>
    </row>
    <row r="13" spans="1:31" customFormat="1" ht="14.5" x14ac:dyDescent="0.35">
      <c r="A13" s="53" t="s">
        <v>72</v>
      </c>
      <c r="B13" s="94">
        <v>1498</v>
      </c>
      <c r="C13" s="258"/>
      <c r="D13" s="258"/>
      <c r="E13" s="203">
        <f t="shared" si="0"/>
        <v>0</v>
      </c>
      <c r="F13" s="156">
        <v>680</v>
      </c>
      <c r="G13" s="259"/>
      <c r="H13" s="259"/>
      <c r="I13" s="41">
        <f t="shared" si="8"/>
        <v>0</v>
      </c>
      <c r="J13" s="159">
        <v>4318</v>
      </c>
      <c r="K13" s="258"/>
      <c r="L13" s="258"/>
      <c r="M13" s="160">
        <f t="shared" si="9"/>
        <v>0</v>
      </c>
      <c r="N13" s="156">
        <v>8498</v>
      </c>
      <c r="O13" s="259"/>
      <c r="P13" s="259"/>
      <c r="Q13" s="41">
        <f t="shared" si="10"/>
        <v>0</v>
      </c>
      <c r="R13" s="173">
        <f t="shared" si="13"/>
        <v>8.0018827959519881E-2</v>
      </c>
      <c r="S13" s="260">
        <f t="shared" si="6"/>
        <v>0</v>
      </c>
      <c r="T13" s="173">
        <f t="shared" si="7"/>
        <v>0</v>
      </c>
      <c r="U13" s="174">
        <f t="shared" si="11"/>
        <v>0</v>
      </c>
      <c r="V13" s="315">
        <f t="shared" si="1"/>
        <v>0.34691987031032884</v>
      </c>
      <c r="W13" s="316">
        <f t="shared" si="2"/>
        <v>0</v>
      </c>
      <c r="X13" s="316">
        <f t="shared" si="3"/>
        <v>0</v>
      </c>
      <c r="Y13" s="314">
        <f t="shared" si="12"/>
        <v>0</v>
      </c>
      <c r="AA13" s="69"/>
      <c r="AE13" s="31"/>
    </row>
    <row r="14" spans="1:31" x14ac:dyDescent="0.3">
      <c r="A14" s="53" t="s">
        <v>74</v>
      </c>
      <c r="B14" s="167">
        <v>5413</v>
      </c>
      <c r="C14" s="243"/>
      <c r="D14" s="243"/>
      <c r="E14" s="311">
        <f t="shared" si="0"/>
        <v>0</v>
      </c>
      <c r="F14" s="156">
        <v>18390</v>
      </c>
      <c r="G14" s="251"/>
      <c r="H14" s="251"/>
      <c r="I14" s="41">
        <f t="shared" si="8"/>
        <v>0</v>
      </c>
      <c r="J14" s="167">
        <v>1869</v>
      </c>
      <c r="K14" s="243"/>
      <c r="L14" s="243"/>
      <c r="M14" s="160">
        <f t="shared" si="9"/>
        <v>0</v>
      </c>
      <c r="N14" s="171">
        <v>20259</v>
      </c>
      <c r="O14" s="251"/>
      <c r="P14" s="251"/>
      <c r="Q14" s="41">
        <f t="shared" si="10"/>
        <v>0</v>
      </c>
      <c r="R14" s="173">
        <f t="shared" si="13"/>
        <v>0.90774470605656743</v>
      </c>
      <c r="S14" s="309">
        <f t="shared" si="6"/>
        <v>0</v>
      </c>
      <c r="T14" s="173">
        <f t="shared" si="7"/>
        <v>0</v>
      </c>
      <c r="U14" s="174">
        <f t="shared" si="11"/>
        <v>0</v>
      </c>
      <c r="V14" s="313">
        <f t="shared" si="1"/>
        <v>2.8962011771000533</v>
      </c>
      <c r="W14" s="316">
        <f t="shared" si="2"/>
        <v>0</v>
      </c>
      <c r="X14" s="316">
        <f t="shared" si="3"/>
        <v>0</v>
      </c>
      <c r="Y14" s="314">
        <f t="shared" si="12"/>
        <v>0</v>
      </c>
      <c r="AA14" s="69"/>
    </row>
    <row r="15" spans="1:31" x14ac:dyDescent="0.3">
      <c r="A15" s="53" t="s">
        <v>104</v>
      </c>
      <c r="B15" s="167">
        <v>4926</v>
      </c>
      <c r="C15" s="258"/>
      <c r="D15" s="258"/>
      <c r="E15" s="203">
        <f t="shared" si="0"/>
        <v>0</v>
      </c>
      <c r="F15" s="156">
        <v>3446</v>
      </c>
      <c r="G15" s="259"/>
      <c r="H15" s="259"/>
      <c r="I15" s="41">
        <f t="shared" si="8"/>
        <v>0</v>
      </c>
      <c r="J15" s="167">
        <v>684</v>
      </c>
      <c r="K15" s="243"/>
      <c r="L15" s="243"/>
      <c r="M15" s="160">
        <f t="shared" si="9"/>
        <v>0</v>
      </c>
      <c r="N15" s="171">
        <v>4953</v>
      </c>
      <c r="O15" s="259"/>
      <c r="P15" s="259"/>
      <c r="Q15" s="41">
        <f t="shared" si="10"/>
        <v>0</v>
      </c>
      <c r="R15" s="173">
        <f t="shared" si="13"/>
        <v>0.69573995558247526</v>
      </c>
      <c r="S15" s="260">
        <f t="shared" si="6"/>
        <v>0</v>
      </c>
      <c r="T15" s="173">
        <f t="shared" si="7"/>
        <v>0</v>
      </c>
      <c r="U15" s="174">
        <f t="shared" si="11"/>
        <v>0</v>
      </c>
      <c r="V15" s="313">
        <f t="shared" si="1"/>
        <v>7.2017543859649127</v>
      </c>
      <c r="W15" s="316">
        <f t="shared" si="2"/>
        <v>0</v>
      </c>
      <c r="X15" s="316">
        <f t="shared" si="3"/>
        <v>0</v>
      </c>
      <c r="Y15" s="314">
        <f t="shared" si="12"/>
        <v>0</v>
      </c>
      <c r="AA15" s="69"/>
    </row>
    <row r="16" spans="1:31" x14ac:dyDescent="0.3">
      <c r="A16" s="54" t="s">
        <v>188</v>
      </c>
      <c r="B16" s="167">
        <v>9823</v>
      </c>
      <c r="C16" s="258"/>
      <c r="D16" s="258"/>
      <c r="E16" s="203">
        <f t="shared" si="0"/>
        <v>0</v>
      </c>
      <c r="F16" s="156">
        <v>443</v>
      </c>
      <c r="G16" s="259"/>
      <c r="H16" s="259"/>
      <c r="I16" s="41">
        <f t="shared" si="8"/>
        <v>0</v>
      </c>
      <c r="J16" s="167">
        <v>2880</v>
      </c>
      <c r="K16" s="243"/>
      <c r="L16" s="243"/>
      <c r="M16" s="160">
        <f t="shared" si="9"/>
        <v>0</v>
      </c>
      <c r="N16" s="171">
        <v>9823</v>
      </c>
      <c r="O16" s="259"/>
      <c r="P16" s="259"/>
      <c r="Q16" s="41">
        <f t="shared" si="10"/>
        <v>0</v>
      </c>
      <c r="R16" s="173">
        <f t="shared" si="13"/>
        <v>4.5098238827242183E-2</v>
      </c>
      <c r="S16" s="260">
        <f t="shared" si="6"/>
        <v>0</v>
      </c>
      <c r="T16" s="173">
        <f t="shared" si="7"/>
        <v>0</v>
      </c>
      <c r="U16" s="174">
        <f t="shared" si="11"/>
        <v>0</v>
      </c>
      <c r="V16" s="313">
        <f t="shared" si="1"/>
        <v>3.4107638888888889</v>
      </c>
      <c r="W16" s="316">
        <f t="shared" si="2"/>
        <v>0</v>
      </c>
      <c r="X16" s="316">
        <f t="shared" si="3"/>
        <v>0</v>
      </c>
      <c r="Y16" s="314">
        <f t="shared" si="12"/>
        <v>0</v>
      </c>
      <c r="AA16" s="69"/>
    </row>
    <row r="17" spans="1:27" x14ac:dyDescent="0.3">
      <c r="A17" s="54" t="s">
        <v>76</v>
      </c>
      <c r="B17" s="167">
        <v>1850.9880000000001</v>
      </c>
      <c r="C17" s="243"/>
      <c r="D17" s="243"/>
      <c r="E17" s="203">
        <f t="shared" si="0"/>
        <v>0</v>
      </c>
      <c r="F17" s="156">
        <v>1513.6</v>
      </c>
      <c r="G17" s="251"/>
      <c r="H17" s="251"/>
      <c r="I17" s="41">
        <f t="shared" si="8"/>
        <v>0</v>
      </c>
      <c r="J17" s="167">
        <v>374</v>
      </c>
      <c r="K17" s="243"/>
      <c r="L17" s="243"/>
      <c r="M17" s="160">
        <f t="shared" si="9"/>
        <v>0</v>
      </c>
      <c r="N17" s="171">
        <v>1887.6</v>
      </c>
      <c r="O17" s="251"/>
      <c r="P17" s="251"/>
      <c r="Q17" s="41">
        <f t="shared" si="10"/>
        <v>0</v>
      </c>
      <c r="R17" s="173">
        <f t="shared" si="13"/>
        <v>0.8018648018648018</v>
      </c>
      <c r="S17" s="260">
        <f t="shared" si="6"/>
        <v>0</v>
      </c>
      <c r="T17" s="173">
        <f t="shared" si="7"/>
        <v>0</v>
      </c>
      <c r="U17" s="174">
        <f t="shared" si="11"/>
        <v>0</v>
      </c>
      <c r="V17" s="313">
        <f t="shared" si="1"/>
        <v>4.9491657754010694</v>
      </c>
      <c r="W17" s="316">
        <f t="shared" si="2"/>
        <v>0</v>
      </c>
      <c r="X17" s="316">
        <f t="shared" si="3"/>
        <v>0</v>
      </c>
      <c r="Y17" s="314">
        <f t="shared" si="12"/>
        <v>0</v>
      </c>
      <c r="AA17" s="69"/>
    </row>
    <row r="18" spans="1:27" x14ac:dyDescent="0.3">
      <c r="A18" s="54" t="s">
        <v>77</v>
      </c>
      <c r="B18" s="167">
        <v>60</v>
      </c>
      <c r="C18" s="243"/>
      <c r="D18" s="243"/>
      <c r="E18" s="203">
        <f t="shared" si="0"/>
        <v>0</v>
      </c>
      <c r="F18" s="156">
        <v>-96</v>
      </c>
      <c r="G18" s="251"/>
      <c r="H18" s="251"/>
      <c r="I18" s="41">
        <f t="shared" si="8"/>
        <v>0</v>
      </c>
      <c r="J18" s="167">
        <v>156</v>
      </c>
      <c r="K18" s="243"/>
      <c r="L18" s="243"/>
      <c r="M18" s="160">
        <f t="shared" si="9"/>
        <v>0</v>
      </c>
      <c r="N18" s="171">
        <v>60</v>
      </c>
      <c r="O18" s="251"/>
      <c r="P18" s="251"/>
      <c r="Q18" s="41">
        <f t="shared" si="10"/>
        <v>0</v>
      </c>
      <c r="R18" s="173">
        <f t="shared" si="13"/>
        <v>-1.6</v>
      </c>
      <c r="S18" s="260">
        <f t="shared" si="6"/>
        <v>0</v>
      </c>
      <c r="T18" s="173">
        <f t="shared" si="7"/>
        <v>0</v>
      </c>
      <c r="U18" s="174" t="s">
        <v>103</v>
      </c>
      <c r="V18" s="313">
        <f t="shared" si="1"/>
        <v>0.38461538461538464</v>
      </c>
      <c r="W18" s="316">
        <f t="shared" si="2"/>
        <v>0</v>
      </c>
      <c r="X18" s="316">
        <f t="shared" si="3"/>
        <v>0</v>
      </c>
      <c r="Y18" s="314">
        <f t="shared" si="12"/>
        <v>0</v>
      </c>
      <c r="AA18" s="69"/>
    </row>
    <row r="19" spans="1:27" x14ac:dyDescent="0.3">
      <c r="A19" s="53" t="s">
        <v>78</v>
      </c>
      <c r="B19" s="167">
        <v>61283</v>
      </c>
      <c r="C19" s="258"/>
      <c r="D19" s="258"/>
      <c r="E19" s="203">
        <f t="shared" si="0"/>
        <v>0</v>
      </c>
      <c r="F19" s="156">
        <v>22845</v>
      </c>
      <c r="G19" s="259"/>
      <c r="H19" s="259"/>
      <c r="I19" s="41">
        <f t="shared" si="8"/>
        <v>0</v>
      </c>
      <c r="J19" s="167">
        <v>54219</v>
      </c>
      <c r="K19" s="258"/>
      <c r="L19" s="258"/>
      <c r="M19" s="160">
        <f t="shared" si="9"/>
        <v>0</v>
      </c>
      <c r="N19" s="171">
        <v>77064</v>
      </c>
      <c r="O19" s="259"/>
      <c r="P19" s="259"/>
      <c r="Q19" s="41">
        <f t="shared" si="10"/>
        <v>0</v>
      </c>
      <c r="R19" s="173">
        <f t="shared" si="13"/>
        <v>0.29644191840548118</v>
      </c>
      <c r="S19" s="260">
        <f t="shared" si="6"/>
        <v>0</v>
      </c>
      <c r="T19" s="173">
        <f t="shared" si="7"/>
        <v>0</v>
      </c>
      <c r="U19" s="174">
        <f t="shared" si="11"/>
        <v>0</v>
      </c>
      <c r="V19" s="313">
        <f t="shared" si="1"/>
        <v>1.1302864309559379</v>
      </c>
      <c r="W19" s="316">
        <f t="shared" si="2"/>
        <v>0</v>
      </c>
      <c r="X19" s="316">
        <f t="shared" si="3"/>
        <v>0</v>
      </c>
      <c r="Y19" s="314">
        <f t="shared" si="12"/>
        <v>0</v>
      </c>
      <c r="AA19" s="69"/>
    </row>
    <row r="20" spans="1:27" x14ac:dyDescent="0.3">
      <c r="A20" s="53" t="s">
        <v>80</v>
      </c>
      <c r="B20" s="167">
        <v>14231</v>
      </c>
      <c r="C20" s="237"/>
      <c r="D20" s="237"/>
      <c r="E20" s="203">
        <f t="shared" si="0"/>
        <v>0</v>
      </c>
      <c r="F20" s="156">
        <v>6619</v>
      </c>
      <c r="G20" s="240"/>
      <c r="H20" s="240"/>
      <c r="I20" s="41">
        <f t="shared" si="8"/>
        <v>0</v>
      </c>
      <c r="J20" s="167">
        <v>10724</v>
      </c>
      <c r="K20" s="237"/>
      <c r="L20" s="237"/>
      <c r="M20" s="160">
        <f t="shared" si="9"/>
        <v>0</v>
      </c>
      <c r="N20" s="171">
        <v>17343</v>
      </c>
      <c r="O20" s="238"/>
      <c r="P20" s="238"/>
      <c r="Q20" s="41">
        <f t="shared" si="10"/>
        <v>0</v>
      </c>
      <c r="R20" s="173">
        <f t="shared" si="13"/>
        <v>0.38165253992965459</v>
      </c>
      <c r="S20" s="260">
        <f t="shared" si="6"/>
        <v>0</v>
      </c>
      <c r="T20" s="173">
        <f t="shared" si="7"/>
        <v>0</v>
      </c>
      <c r="U20" s="174">
        <f t="shared" si="11"/>
        <v>0</v>
      </c>
      <c r="V20" s="313">
        <f t="shared" si="1"/>
        <v>1.3270234986945171</v>
      </c>
      <c r="W20" s="316">
        <f t="shared" si="2"/>
        <v>0</v>
      </c>
      <c r="X20" s="316">
        <f t="shared" si="3"/>
        <v>0</v>
      </c>
      <c r="Y20" s="314">
        <f t="shared" si="12"/>
        <v>0</v>
      </c>
      <c r="AA20" s="69"/>
    </row>
    <row r="21" spans="1:27" x14ac:dyDescent="0.3">
      <c r="A21" s="42" t="s">
        <v>81</v>
      </c>
      <c r="B21" s="167">
        <v>2417</v>
      </c>
      <c r="C21" s="239"/>
      <c r="D21" s="239"/>
      <c r="E21" s="203">
        <f t="shared" si="0"/>
        <v>0</v>
      </c>
      <c r="F21" s="156">
        <v>30</v>
      </c>
      <c r="G21" s="240"/>
      <c r="H21" s="240"/>
      <c r="I21" s="41">
        <f t="shared" si="8"/>
        <v>0</v>
      </c>
      <c r="J21" s="167">
        <v>2777.29</v>
      </c>
      <c r="K21" s="239"/>
      <c r="L21" s="239"/>
      <c r="M21" s="160">
        <f t="shared" si="9"/>
        <v>0</v>
      </c>
      <c r="N21" s="171">
        <v>2807.29</v>
      </c>
      <c r="O21" s="238"/>
      <c r="P21" s="238"/>
      <c r="Q21" s="41">
        <f t="shared" si="10"/>
        <v>0</v>
      </c>
      <c r="R21" s="173">
        <f t="shared" si="13"/>
        <v>1.0686462745209794E-2</v>
      </c>
      <c r="S21" s="260">
        <f>IFERROR(G21/O21,0)</f>
        <v>0</v>
      </c>
      <c r="T21" s="173">
        <f t="shared" si="7"/>
        <v>0</v>
      </c>
      <c r="U21" s="174">
        <f t="shared" si="11"/>
        <v>0</v>
      </c>
      <c r="V21" s="313">
        <f t="shared" si="1"/>
        <v>0.87027281990717575</v>
      </c>
      <c r="W21" s="316">
        <f t="shared" si="2"/>
        <v>0</v>
      </c>
      <c r="X21" s="316">
        <f t="shared" si="3"/>
        <v>0</v>
      </c>
      <c r="Y21" s="314">
        <f t="shared" si="12"/>
        <v>0</v>
      </c>
      <c r="AA21" s="69"/>
    </row>
    <row r="22" spans="1:27" x14ac:dyDescent="0.3">
      <c r="A22" s="42" t="s">
        <v>83</v>
      </c>
      <c r="B22" s="167">
        <v>2828</v>
      </c>
      <c r="C22" s="241"/>
      <c r="D22" s="241"/>
      <c r="E22" s="203">
        <f t="shared" si="0"/>
        <v>0</v>
      </c>
      <c r="F22" s="156">
        <v>9354</v>
      </c>
      <c r="G22" s="244"/>
      <c r="H22" s="244"/>
      <c r="I22" s="41">
        <f t="shared" si="8"/>
        <v>0</v>
      </c>
      <c r="J22" s="167">
        <v>5968</v>
      </c>
      <c r="K22" s="241"/>
      <c r="L22" s="241"/>
      <c r="M22" s="160">
        <f t="shared" si="9"/>
        <v>0</v>
      </c>
      <c r="N22" s="171">
        <v>17471</v>
      </c>
      <c r="O22" s="244"/>
      <c r="P22" s="244"/>
      <c r="Q22" s="41">
        <f t="shared" si="10"/>
        <v>0</v>
      </c>
      <c r="R22" s="173">
        <f t="shared" si="13"/>
        <v>0.53540152252303819</v>
      </c>
      <c r="S22" s="260">
        <f t="shared" ref="S22:S32" si="14">IFERROR(G22/O22,0)</f>
        <v>0</v>
      </c>
      <c r="T22" s="173">
        <f t="shared" si="7"/>
        <v>0</v>
      </c>
      <c r="U22" s="174">
        <f t="shared" si="11"/>
        <v>0</v>
      </c>
      <c r="V22" s="313">
        <f t="shared" si="1"/>
        <v>0.47386058981233242</v>
      </c>
      <c r="W22" s="316">
        <f t="shared" si="2"/>
        <v>0</v>
      </c>
      <c r="X22" s="316">
        <f t="shared" si="3"/>
        <v>0</v>
      </c>
      <c r="Y22" s="314">
        <f t="shared" si="12"/>
        <v>0</v>
      </c>
      <c r="AA22" s="69"/>
    </row>
    <row r="23" spans="1:27" ht="12" customHeight="1" x14ac:dyDescent="0.3">
      <c r="A23" s="53" t="s">
        <v>84</v>
      </c>
      <c r="B23" s="167">
        <v>5658</v>
      </c>
      <c r="C23" s="243"/>
      <c r="D23" s="243"/>
      <c r="E23" s="203">
        <f t="shared" si="0"/>
        <v>0</v>
      </c>
      <c r="F23" s="156">
        <v>2927</v>
      </c>
      <c r="G23" s="251"/>
      <c r="H23" s="251"/>
      <c r="I23" s="41">
        <f t="shared" si="8"/>
        <v>0</v>
      </c>
      <c r="J23" s="167">
        <v>2831</v>
      </c>
      <c r="K23" s="243"/>
      <c r="L23" s="243"/>
      <c r="M23" s="160">
        <f t="shared" si="9"/>
        <v>0</v>
      </c>
      <c r="N23" s="171">
        <v>5758</v>
      </c>
      <c r="O23" s="251"/>
      <c r="P23" s="251"/>
      <c r="Q23" s="41">
        <f t="shared" si="10"/>
        <v>0</v>
      </c>
      <c r="R23" s="173">
        <f t="shared" si="13"/>
        <v>0.50833622785689481</v>
      </c>
      <c r="S23" s="260">
        <f t="shared" si="14"/>
        <v>0</v>
      </c>
      <c r="T23" s="173">
        <f t="shared" si="7"/>
        <v>0</v>
      </c>
      <c r="U23" s="174">
        <f t="shared" si="11"/>
        <v>0</v>
      </c>
      <c r="V23" s="313">
        <f t="shared" si="1"/>
        <v>1.9985870717061109</v>
      </c>
      <c r="W23" s="316">
        <f t="shared" si="2"/>
        <v>0</v>
      </c>
      <c r="X23" s="316">
        <f t="shared" si="3"/>
        <v>0</v>
      </c>
      <c r="Y23" s="314">
        <f t="shared" si="12"/>
        <v>0</v>
      </c>
      <c r="AA23" s="69"/>
    </row>
    <row r="24" spans="1:27" x14ac:dyDescent="0.3">
      <c r="A24" s="53" t="s">
        <v>86</v>
      </c>
      <c r="B24" s="167">
        <v>2183</v>
      </c>
      <c r="C24" s="258"/>
      <c r="D24" s="258"/>
      <c r="E24" s="203">
        <f t="shared" si="0"/>
        <v>0</v>
      </c>
      <c r="F24" s="156">
        <v>1108</v>
      </c>
      <c r="G24" s="259"/>
      <c r="H24" s="259"/>
      <c r="I24" s="41">
        <f t="shared" si="8"/>
        <v>0</v>
      </c>
      <c r="J24" s="167">
        <v>975</v>
      </c>
      <c r="K24" s="258"/>
      <c r="L24" s="258"/>
      <c r="M24" s="160">
        <f t="shared" si="9"/>
        <v>0</v>
      </c>
      <c r="N24" s="171">
        <v>2183</v>
      </c>
      <c r="O24" s="259"/>
      <c r="P24" s="259"/>
      <c r="Q24" s="41">
        <f t="shared" si="10"/>
        <v>0</v>
      </c>
      <c r="R24" s="173">
        <f t="shared" si="13"/>
        <v>0.50755840586349066</v>
      </c>
      <c r="S24" s="260">
        <f t="shared" si="14"/>
        <v>0</v>
      </c>
      <c r="T24" s="173">
        <f t="shared" si="7"/>
        <v>0</v>
      </c>
      <c r="U24" s="174">
        <f t="shared" si="11"/>
        <v>0</v>
      </c>
      <c r="V24" s="313">
        <f t="shared" si="1"/>
        <v>2.2389743589743589</v>
      </c>
      <c r="W24" s="316">
        <f t="shared" si="2"/>
        <v>0</v>
      </c>
      <c r="X24" s="316">
        <f t="shared" si="3"/>
        <v>0</v>
      </c>
      <c r="Y24" s="314">
        <f t="shared" si="12"/>
        <v>0</v>
      </c>
      <c r="AA24" s="69"/>
    </row>
    <row r="25" spans="1:27" x14ac:dyDescent="0.3">
      <c r="A25" s="53" t="s">
        <v>87</v>
      </c>
      <c r="B25" s="167">
        <v>5459</v>
      </c>
      <c r="C25" s="243"/>
      <c r="D25" s="243"/>
      <c r="E25" s="203">
        <f t="shared" si="0"/>
        <v>0</v>
      </c>
      <c r="F25" s="156">
        <v>4670</v>
      </c>
      <c r="G25" s="251"/>
      <c r="H25" s="251"/>
      <c r="I25" s="41">
        <f t="shared" si="8"/>
        <v>0</v>
      </c>
      <c r="J25" s="167">
        <v>1203</v>
      </c>
      <c r="K25" s="243"/>
      <c r="L25" s="243"/>
      <c r="M25" s="160">
        <f t="shared" si="9"/>
        <v>0</v>
      </c>
      <c r="N25" s="171">
        <v>5873</v>
      </c>
      <c r="O25" s="251"/>
      <c r="P25" s="251"/>
      <c r="Q25" s="41">
        <f t="shared" si="10"/>
        <v>0</v>
      </c>
      <c r="R25" s="173">
        <f t="shared" si="13"/>
        <v>0.79516431125489528</v>
      </c>
      <c r="S25" s="260">
        <f t="shared" si="14"/>
        <v>0</v>
      </c>
      <c r="T25" s="173">
        <f t="shared" si="7"/>
        <v>0</v>
      </c>
      <c r="U25" s="174">
        <f t="shared" si="11"/>
        <v>0</v>
      </c>
      <c r="V25" s="313">
        <f t="shared" si="1"/>
        <v>4.5378221113881958</v>
      </c>
      <c r="W25" s="316">
        <f t="shared" si="2"/>
        <v>0</v>
      </c>
      <c r="X25" s="316">
        <f t="shared" si="3"/>
        <v>0</v>
      </c>
      <c r="Y25" s="314">
        <f t="shared" si="12"/>
        <v>0</v>
      </c>
      <c r="AA25" s="69"/>
    </row>
    <row r="26" spans="1:27" x14ac:dyDescent="0.3">
      <c r="A26" s="53" t="s">
        <v>88</v>
      </c>
      <c r="B26" s="167">
        <v>4811</v>
      </c>
      <c r="C26" s="243"/>
      <c r="D26" s="243"/>
      <c r="E26" s="203">
        <f t="shared" si="0"/>
        <v>0</v>
      </c>
      <c r="F26" s="156">
        <v>5622.4560000000001</v>
      </c>
      <c r="G26" s="251"/>
      <c r="H26" s="251"/>
      <c r="I26" s="41">
        <f t="shared" si="8"/>
        <v>0</v>
      </c>
      <c r="J26" s="167">
        <v>2088.357</v>
      </c>
      <c r="K26" s="243"/>
      <c r="L26" s="243"/>
      <c r="M26" s="160">
        <f t="shared" si="9"/>
        <v>0</v>
      </c>
      <c r="N26" s="171">
        <v>7710.8130000000001</v>
      </c>
      <c r="O26" s="251"/>
      <c r="P26" s="251"/>
      <c r="Q26" s="41">
        <f t="shared" si="10"/>
        <v>0</v>
      </c>
      <c r="R26" s="173">
        <f t="shared" si="13"/>
        <v>0.72916513472703848</v>
      </c>
      <c r="S26" s="260">
        <f t="shared" si="14"/>
        <v>0</v>
      </c>
      <c r="T26" s="173">
        <f t="shared" si="7"/>
        <v>0</v>
      </c>
      <c r="U26" s="174">
        <f t="shared" si="11"/>
        <v>0</v>
      </c>
      <c r="V26" s="313">
        <f t="shared" si="1"/>
        <v>2.3037248899493719</v>
      </c>
      <c r="W26" s="316">
        <f t="shared" si="2"/>
        <v>0</v>
      </c>
      <c r="X26" s="316">
        <f t="shared" si="3"/>
        <v>0</v>
      </c>
      <c r="Y26" s="314">
        <f t="shared" si="12"/>
        <v>0</v>
      </c>
      <c r="AA26" s="69"/>
    </row>
    <row r="27" spans="1:27" x14ac:dyDescent="0.3">
      <c r="A27" s="54" t="s">
        <v>89</v>
      </c>
      <c r="B27" s="167">
        <v>998</v>
      </c>
      <c r="C27" s="237"/>
      <c r="D27" s="237"/>
      <c r="E27" s="203">
        <f t="shared" si="0"/>
        <v>0</v>
      </c>
      <c r="F27" s="156">
        <v>242</v>
      </c>
      <c r="G27" s="240"/>
      <c r="H27" s="240"/>
      <c r="I27" s="41">
        <f t="shared" si="8"/>
        <v>0</v>
      </c>
      <c r="J27" s="167">
        <v>756</v>
      </c>
      <c r="K27" s="237"/>
      <c r="L27" s="237"/>
      <c r="M27" s="160">
        <f t="shared" si="9"/>
        <v>0</v>
      </c>
      <c r="N27" s="171">
        <v>998</v>
      </c>
      <c r="O27" s="240"/>
      <c r="P27" s="240"/>
      <c r="Q27" s="41">
        <f t="shared" si="10"/>
        <v>0</v>
      </c>
      <c r="R27" s="173">
        <f t="shared" si="13"/>
        <v>0.24248496993987975</v>
      </c>
      <c r="S27" s="260">
        <f t="shared" si="14"/>
        <v>0</v>
      </c>
      <c r="T27" s="173">
        <f t="shared" si="7"/>
        <v>0</v>
      </c>
      <c r="U27" s="174">
        <f t="shared" si="11"/>
        <v>0</v>
      </c>
      <c r="V27" s="313">
        <f t="shared" si="1"/>
        <v>1.32010582010582</v>
      </c>
      <c r="W27" s="316">
        <f t="shared" si="2"/>
        <v>0</v>
      </c>
      <c r="X27" s="316">
        <f t="shared" si="3"/>
        <v>0</v>
      </c>
      <c r="Y27" s="314">
        <f t="shared" si="12"/>
        <v>0</v>
      </c>
      <c r="AA27" s="69"/>
    </row>
    <row r="28" spans="1:27" x14ac:dyDescent="0.3">
      <c r="A28" s="53" t="s">
        <v>90</v>
      </c>
      <c r="B28" s="167">
        <v>94060</v>
      </c>
      <c r="C28" s="241"/>
      <c r="D28" s="241"/>
      <c r="E28" s="203">
        <f t="shared" si="0"/>
        <v>0</v>
      </c>
      <c r="F28" s="156">
        <v>94152</v>
      </c>
      <c r="G28" s="244"/>
      <c r="H28" s="244"/>
      <c r="I28" s="41">
        <f t="shared" si="8"/>
        <v>0</v>
      </c>
      <c r="J28" s="167">
        <v>11260</v>
      </c>
      <c r="K28" s="241"/>
      <c r="L28" s="241"/>
      <c r="M28" s="160">
        <f t="shared" si="9"/>
        <v>0</v>
      </c>
      <c r="N28" s="171">
        <v>105412</v>
      </c>
      <c r="O28" s="244"/>
      <c r="P28" s="244"/>
      <c r="Q28" s="41">
        <f t="shared" si="10"/>
        <v>0</v>
      </c>
      <c r="R28" s="173">
        <f t="shared" si="13"/>
        <v>0.89318104200660264</v>
      </c>
      <c r="S28" s="260">
        <f t="shared" si="14"/>
        <v>0</v>
      </c>
      <c r="T28" s="173">
        <f t="shared" si="7"/>
        <v>0</v>
      </c>
      <c r="U28" s="174">
        <f t="shared" si="11"/>
        <v>0</v>
      </c>
      <c r="V28" s="313">
        <f t="shared" si="1"/>
        <v>8.3534635879218477</v>
      </c>
      <c r="W28" s="316">
        <f t="shared" si="2"/>
        <v>0</v>
      </c>
      <c r="X28" s="316">
        <f t="shared" si="3"/>
        <v>0</v>
      </c>
      <c r="Y28" s="314">
        <f t="shared" si="12"/>
        <v>0</v>
      </c>
      <c r="AA28" s="69"/>
    </row>
    <row r="29" spans="1:27" ht="26" x14ac:dyDescent="0.3">
      <c r="A29" s="54" t="s">
        <v>117</v>
      </c>
      <c r="B29" s="167">
        <v>6608</v>
      </c>
      <c r="C29" s="243"/>
      <c r="D29" s="243"/>
      <c r="E29" s="203">
        <f t="shared" si="0"/>
        <v>0</v>
      </c>
      <c r="F29" s="156">
        <v>6018</v>
      </c>
      <c r="G29" s="251"/>
      <c r="H29" s="251"/>
      <c r="I29" s="41">
        <f t="shared" si="8"/>
        <v>0</v>
      </c>
      <c r="J29" s="167">
        <v>800</v>
      </c>
      <c r="K29" s="243"/>
      <c r="L29" s="243"/>
      <c r="M29" s="160">
        <f t="shared" si="9"/>
        <v>0</v>
      </c>
      <c r="N29" s="171">
        <v>6818</v>
      </c>
      <c r="O29" s="251"/>
      <c r="P29" s="251"/>
      <c r="Q29" s="41">
        <f t="shared" si="10"/>
        <v>0</v>
      </c>
      <c r="R29" s="173">
        <f t="shared" si="13"/>
        <v>0.88266353769433847</v>
      </c>
      <c r="S29" s="260">
        <f t="shared" si="14"/>
        <v>0</v>
      </c>
      <c r="T29" s="173">
        <f t="shared" si="7"/>
        <v>0</v>
      </c>
      <c r="U29" s="174">
        <f t="shared" si="11"/>
        <v>0</v>
      </c>
      <c r="V29" s="313">
        <f t="shared" si="1"/>
        <v>8.26</v>
      </c>
      <c r="W29" s="316">
        <f t="shared" si="2"/>
        <v>0</v>
      </c>
      <c r="X29" s="316">
        <f t="shared" si="3"/>
        <v>0</v>
      </c>
      <c r="Y29" s="314">
        <f t="shared" si="12"/>
        <v>0</v>
      </c>
      <c r="AA29" s="69"/>
    </row>
    <row r="30" spans="1:27" x14ac:dyDescent="0.3">
      <c r="A30" s="67" t="s">
        <v>92</v>
      </c>
      <c r="B30" s="167">
        <v>10140</v>
      </c>
      <c r="C30" s="243"/>
      <c r="D30" s="243"/>
      <c r="E30" s="203">
        <f t="shared" si="0"/>
        <v>0</v>
      </c>
      <c r="F30" s="156">
        <v>27990</v>
      </c>
      <c r="G30" s="251"/>
      <c r="H30" s="251"/>
      <c r="I30" s="41">
        <f t="shared" si="8"/>
        <v>0</v>
      </c>
      <c r="J30" s="167">
        <v>7482</v>
      </c>
      <c r="K30" s="243"/>
      <c r="L30" s="243"/>
      <c r="M30" s="160">
        <f t="shared" si="9"/>
        <v>0</v>
      </c>
      <c r="N30" s="171">
        <v>43719</v>
      </c>
      <c r="O30" s="251"/>
      <c r="P30" s="251"/>
      <c r="Q30" s="41">
        <f t="shared" si="10"/>
        <v>0</v>
      </c>
      <c r="R30" s="173">
        <f t="shared" si="13"/>
        <v>0.64022507376655458</v>
      </c>
      <c r="S30" s="260">
        <f t="shared" si="14"/>
        <v>0</v>
      </c>
      <c r="T30" s="173">
        <f t="shared" si="7"/>
        <v>0</v>
      </c>
      <c r="U30" s="174">
        <f t="shared" si="11"/>
        <v>0</v>
      </c>
      <c r="V30" s="313">
        <f t="shared" si="1"/>
        <v>1.3552526062550121</v>
      </c>
      <c r="W30" s="316">
        <f t="shared" si="2"/>
        <v>0</v>
      </c>
      <c r="X30" s="316">
        <f t="shared" si="3"/>
        <v>0</v>
      </c>
      <c r="Y30" s="314">
        <f t="shared" si="12"/>
        <v>0</v>
      </c>
      <c r="AA30" s="69"/>
    </row>
    <row r="31" spans="1:27" x14ac:dyDescent="0.3">
      <c r="A31" s="65" t="s">
        <v>93</v>
      </c>
      <c r="B31" s="167">
        <v>50014</v>
      </c>
      <c r="C31" s="261"/>
      <c r="D31" s="261"/>
      <c r="E31" s="203">
        <f t="shared" si="0"/>
        <v>0</v>
      </c>
      <c r="F31" s="163">
        <v>40734.561999999998</v>
      </c>
      <c r="G31" s="262"/>
      <c r="H31" s="262"/>
      <c r="I31" s="41">
        <f t="shared" si="8"/>
        <v>0</v>
      </c>
      <c r="J31" s="167">
        <v>7248.0819999999994</v>
      </c>
      <c r="K31" s="261"/>
      <c r="L31" s="261"/>
      <c r="M31" s="160">
        <f t="shared" si="9"/>
        <v>0</v>
      </c>
      <c r="N31" s="171">
        <v>50013.714999999997</v>
      </c>
      <c r="O31" s="262"/>
      <c r="P31" s="262"/>
      <c r="Q31" s="41">
        <f t="shared" si="10"/>
        <v>0</v>
      </c>
      <c r="R31" s="173">
        <f t="shared" si="13"/>
        <v>0.81446783147382673</v>
      </c>
      <c r="S31" s="260">
        <f t="shared" si="14"/>
        <v>0</v>
      </c>
      <c r="T31" s="173">
        <f t="shared" si="7"/>
        <v>0</v>
      </c>
      <c r="U31" s="174">
        <f t="shared" si="11"/>
        <v>0</v>
      </c>
      <c r="V31" s="313">
        <f t="shared" si="1"/>
        <v>6.9003082470645341</v>
      </c>
      <c r="W31" s="316">
        <f t="shared" si="2"/>
        <v>0</v>
      </c>
      <c r="X31" s="316">
        <f t="shared" si="3"/>
        <v>0</v>
      </c>
      <c r="Y31" s="314">
        <f t="shared" si="12"/>
        <v>0</v>
      </c>
      <c r="AA31" s="69"/>
    </row>
    <row r="32" spans="1:27" ht="24.75" customHeight="1" thickBot="1" x14ac:dyDescent="0.35">
      <c r="A32" s="66" t="s">
        <v>106</v>
      </c>
      <c r="B32" s="161">
        <v>2750</v>
      </c>
      <c r="C32" s="243"/>
      <c r="D32" s="243"/>
      <c r="E32" s="203">
        <f t="shared" si="0"/>
        <v>0</v>
      </c>
      <c r="F32" s="248">
        <v>1562</v>
      </c>
      <c r="G32" s="251"/>
      <c r="H32" s="251"/>
      <c r="I32" s="41">
        <f t="shared" si="8"/>
        <v>0</v>
      </c>
      <c r="J32" s="167">
        <v>1188</v>
      </c>
      <c r="K32" s="243"/>
      <c r="L32" s="243"/>
      <c r="M32" s="160">
        <f t="shared" si="9"/>
        <v>0</v>
      </c>
      <c r="N32" s="171">
        <v>2750</v>
      </c>
      <c r="O32" s="251"/>
      <c r="P32" s="251"/>
      <c r="Q32" s="41">
        <f t="shared" si="10"/>
        <v>0</v>
      </c>
      <c r="R32" s="173">
        <f t="shared" si="13"/>
        <v>0.56799999999999995</v>
      </c>
      <c r="S32" s="260">
        <f t="shared" si="14"/>
        <v>0</v>
      </c>
      <c r="T32" s="173">
        <f t="shared" si="7"/>
        <v>0</v>
      </c>
      <c r="U32" s="174">
        <f t="shared" si="11"/>
        <v>0</v>
      </c>
      <c r="V32" s="313">
        <f t="shared" si="1"/>
        <v>2.3148148148148149</v>
      </c>
      <c r="W32" s="316">
        <f t="shared" si="2"/>
        <v>0</v>
      </c>
      <c r="X32" s="316">
        <f t="shared" si="3"/>
        <v>0</v>
      </c>
      <c r="Y32" s="314">
        <f t="shared" si="12"/>
        <v>0</v>
      </c>
      <c r="AA32" s="69"/>
    </row>
    <row r="33" spans="1:25" s="36" customFormat="1" ht="13.5" thickTop="1" x14ac:dyDescent="0.3">
      <c r="A33" s="43" t="s">
        <v>107</v>
      </c>
      <c r="B33" s="169"/>
      <c r="C33" s="247"/>
      <c r="D33" s="247"/>
      <c r="E33" s="204"/>
      <c r="F33" s="92"/>
      <c r="G33" s="176"/>
      <c r="H33" s="176"/>
      <c r="I33" s="44"/>
      <c r="J33" s="170"/>
      <c r="K33" s="247"/>
      <c r="L33" s="247"/>
      <c r="M33" s="204"/>
      <c r="N33" s="172"/>
      <c r="O33" s="176"/>
      <c r="P33" s="176"/>
      <c r="Q33" s="44"/>
      <c r="R33" s="170">
        <f>IFERROR(F34/N34,0)</f>
        <v>0.49385413534768363</v>
      </c>
      <c r="S33" s="170">
        <f>IFERROR(G34/O34,0)</f>
        <v>0</v>
      </c>
      <c r="T33" s="170">
        <f>IFERROR(H34/P34,0)</f>
        <v>0</v>
      </c>
      <c r="U33" s="175"/>
      <c r="V33" s="317">
        <f>IFERROR(B34/J34,0)</f>
        <v>1.7934292113954273</v>
      </c>
      <c r="W33" s="317">
        <f>IFERROR(C34/K34,0)</f>
        <v>0</v>
      </c>
      <c r="X33" s="317">
        <f>IFERROR(D34/L34,0)</f>
        <v>0</v>
      </c>
      <c r="Y33" s="318"/>
    </row>
    <row r="34" spans="1:25" ht="13.5" thickBot="1" x14ac:dyDescent="0.35">
      <c r="A34" s="40" t="s">
        <v>108</v>
      </c>
      <c r="B34" s="231">
        <f>SUM(B6:B32)</f>
        <v>495353.98800000001</v>
      </c>
      <c r="C34" s="231">
        <f>SUM(C6:C32)</f>
        <v>0</v>
      </c>
      <c r="D34" s="231"/>
      <c r="E34" s="232"/>
      <c r="F34" s="233">
        <f>SUM(F6:F32)</f>
        <v>355182.71799999999</v>
      </c>
      <c r="G34" s="233">
        <f>SUM(G6:G32)</f>
        <v>0</v>
      </c>
      <c r="H34" s="233"/>
      <c r="I34" s="217"/>
      <c r="J34" s="231">
        <f>SUM(J6:J32)</f>
        <v>276204.929</v>
      </c>
      <c r="K34" s="231">
        <f>SUM(K6:K32)</f>
        <v>0</v>
      </c>
      <c r="L34" s="231"/>
      <c r="M34" s="232"/>
      <c r="N34" s="234">
        <f>SUM(N6:N32)</f>
        <v>719205.71799999999</v>
      </c>
      <c r="O34" s="234">
        <f>SUM(O6:O32)</f>
        <v>0</v>
      </c>
      <c r="P34" s="234"/>
      <c r="Q34" s="217"/>
      <c r="R34" s="235"/>
      <c r="S34" s="235"/>
      <c r="T34" s="235"/>
      <c r="U34" s="236"/>
      <c r="V34" s="319"/>
      <c r="W34" s="320"/>
      <c r="X34" s="320"/>
      <c r="Y34" s="321"/>
    </row>
    <row r="35" spans="1:25" ht="13.5" thickTop="1" x14ac:dyDescent="0.3"/>
    <row r="36" spans="1:25" x14ac:dyDescent="0.3">
      <c r="A36" s="31" t="s">
        <v>118</v>
      </c>
      <c r="F36" s="183"/>
      <c r="G36" s="69"/>
      <c r="I36" s="69"/>
    </row>
    <row r="37" spans="1:25" x14ac:dyDescent="0.3">
      <c r="A37" s="31" t="s">
        <v>119</v>
      </c>
      <c r="G37" s="69"/>
      <c r="H37" s="69"/>
      <c r="I37" s="69"/>
      <c r="K37" s="146"/>
    </row>
    <row r="38" spans="1:25" x14ac:dyDescent="0.3">
      <c r="F38" s="69"/>
    </row>
    <row r="39" spans="1:25" x14ac:dyDescent="0.3">
      <c r="A39" s="31" t="s">
        <v>239</v>
      </c>
    </row>
  </sheetData>
  <mergeCells count="6">
    <mergeCell ref="V4:Y4"/>
    <mergeCell ref="B4:E4"/>
    <mergeCell ref="F4:I4"/>
    <mergeCell ref="J4:M4"/>
    <mergeCell ref="N4:Q4"/>
    <mergeCell ref="R4:U4"/>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92CE9-E3CA-43F8-AFA7-1B4C8DD5C38B}">
  <dimension ref="A1:W63"/>
  <sheetViews>
    <sheetView zoomScale="80" zoomScaleNormal="80" workbookViewId="0">
      <selection activeCell="D9" sqref="D9"/>
    </sheetView>
  </sheetViews>
  <sheetFormatPr baseColWidth="10" defaultColWidth="11.453125" defaultRowHeight="14.5" x14ac:dyDescent="0.35"/>
  <cols>
    <col min="1" max="1" width="46" customWidth="1"/>
    <col min="2" max="3" width="19.26953125" customWidth="1"/>
    <col min="4" max="4" width="20.54296875" customWidth="1"/>
    <col min="5" max="5" width="20.453125" customWidth="1"/>
    <col min="6" max="6" width="20.1796875" customWidth="1"/>
    <col min="7" max="7" width="22.453125" customWidth="1"/>
    <col min="8" max="8" width="27.1796875" customWidth="1"/>
    <col min="9" max="9" width="28.54296875" customWidth="1"/>
    <col min="10" max="10" width="19.7265625" customWidth="1"/>
    <col min="11" max="11" width="25.1796875" customWidth="1"/>
    <col min="21" max="21" width="13.81640625" customWidth="1"/>
  </cols>
  <sheetData>
    <row r="1" spans="1:11" x14ac:dyDescent="0.35">
      <c r="A1" s="15"/>
      <c r="B1" s="15"/>
      <c r="C1" s="15"/>
      <c r="D1" s="15"/>
      <c r="E1" s="15"/>
      <c r="F1" s="15"/>
      <c r="G1" s="15"/>
      <c r="H1" s="15"/>
      <c r="I1" s="15"/>
      <c r="J1" s="15"/>
      <c r="K1" s="15"/>
    </row>
    <row r="2" spans="1:11" ht="15.5" x14ac:dyDescent="0.35">
      <c r="A2" s="16" t="s">
        <v>120</v>
      </c>
      <c r="B2" s="16"/>
      <c r="C2" s="16"/>
      <c r="D2" s="16" t="s">
        <v>121</v>
      </c>
      <c r="E2" s="16" t="s">
        <v>121</v>
      </c>
      <c r="F2" s="16" t="s">
        <v>121</v>
      </c>
      <c r="G2" s="16" t="s">
        <v>121</v>
      </c>
      <c r="H2" s="16" t="s">
        <v>121</v>
      </c>
      <c r="I2" s="16" t="s">
        <v>121</v>
      </c>
      <c r="J2" s="16" t="s">
        <v>121</v>
      </c>
      <c r="K2" s="16" t="s">
        <v>121</v>
      </c>
    </row>
    <row r="3" spans="1:11" ht="16" thickBot="1" x14ac:dyDescent="0.4">
      <c r="A3" s="55" t="s">
        <v>122</v>
      </c>
      <c r="B3" s="17"/>
      <c r="C3" s="17"/>
      <c r="D3" s="17"/>
      <c r="E3" s="17"/>
      <c r="F3" s="17"/>
      <c r="G3" s="17"/>
      <c r="H3" s="17"/>
      <c r="I3" s="17"/>
      <c r="J3" s="17"/>
      <c r="K3" s="17"/>
    </row>
    <row r="4" spans="1:11" ht="15" thickTop="1" x14ac:dyDescent="0.35">
      <c r="A4" s="448" t="s">
        <v>97</v>
      </c>
      <c r="B4" s="453" t="s">
        <v>123</v>
      </c>
      <c r="C4" s="453" t="s">
        <v>237</v>
      </c>
      <c r="D4" s="451" t="s">
        <v>124</v>
      </c>
      <c r="E4" s="452"/>
      <c r="F4" s="451" t="s">
        <v>125</v>
      </c>
      <c r="G4" s="452"/>
      <c r="H4" s="451" t="s">
        <v>126</v>
      </c>
      <c r="I4" s="452"/>
      <c r="J4" s="77" t="s">
        <v>127</v>
      </c>
      <c r="K4" s="78"/>
    </row>
    <row r="5" spans="1:11" x14ac:dyDescent="0.35">
      <c r="A5" s="449"/>
      <c r="B5" s="454"/>
      <c r="C5" s="454"/>
      <c r="D5" s="61"/>
      <c r="E5" s="61"/>
      <c r="F5" s="446"/>
      <c r="G5" s="446"/>
      <c r="H5" s="446"/>
      <c r="I5" s="446"/>
      <c r="J5" s="446"/>
      <c r="K5" s="447"/>
    </row>
    <row r="6" spans="1:11" ht="25" thickBot="1" x14ac:dyDescent="0.4">
      <c r="A6" s="450"/>
      <c r="B6" s="455"/>
      <c r="C6" s="456"/>
      <c r="D6" s="60" t="s">
        <v>128</v>
      </c>
      <c r="E6" s="60" t="s">
        <v>129</v>
      </c>
      <c r="F6" s="60" t="s">
        <v>128</v>
      </c>
      <c r="G6" s="60" t="s">
        <v>129</v>
      </c>
      <c r="H6" s="60" t="s">
        <v>128</v>
      </c>
      <c r="I6" s="60" t="s">
        <v>129</v>
      </c>
      <c r="J6" s="60" t="s">
        <v>128</v>
      </c>
      <c r="K6" s="79" t="s">
        <v>129</v>
      </c>
    </row>
    <row r="7" spans="1:11" x14ac:dyDescent="0.35">
      <c r="A7" s="114" t="s">
        <v>52</v>
      </c>
      <c r="B7" s="266" t="s">
        <v>130</v>
      </c>
      <c r="C7" s="266"/>
      <c r="D7" s="46"/>
      <c r="E7" s="46"/>
      <c r="F7" s="46"/>
      <c r="G7" s="46"/>
      <c r="H7" s="46"/>
      <c r="I7" s="46"/>
      <c r="J7" s="46"/>
      <c r="K7" s="80"/>
    </row>
    <row r="8" spans="1:11" x14ac:dyDescent="0.35">
      <c r="A8" s="116" t="s">
        <v>60</v>
      </c>
      <c r="B8" s="75" t="s">
        <v>131</v>
      </c>
      <c r="C8" s="75"/>
      <c r="D8" s="46"/>
      <c r="E8" s="46"/>
      <c r="F8" s="46"/>
      <c r="G8" s="46"/>
      <c r="H8" s="46"/>
      <c r="I8" s="46"/>
      <c r="J8" s="46"/>
      <c r="K8" s="80"/>
    </row>
    <row r="9" spans="1:11" x14ac:dyDescent="0.35">
      <c r="A9" s="185" t="s">
        <v>63</v>
      </c>
      <c r="B9" s="75" t="s">
        <v>130</v>
      </c>
      <c r="C9" s="75" t="s">
        <v>130</v>
      </c>
      <c r="D9" s="149"/>
      <c r="E9" s="149"/>
      <c r="F9" s="149"/>
      <c r="G9" s="149"/>
      <c r="H9" s="149"/>
      <c r="I9" s="149"/>
      <c r="J9" s="149"/>
      <c r="K9" s="150"/>
    </row>
    <row r="10" spans="1:11" x14ac:dyDescent="0.35">
      <c r="A10" s="116" t="s">
        <v>68</v>
      </c>
      <c r="B10" s="75" t="s">
        <v>130</v>
      </c>
      <c r="C10" s="75"/>
      <c r="D10" s="46"/>
      <c r="E10" s="46"/>
      <c r="F10" s="46"/>
      <c r="G10" s="46"/>
      <c r="H10" s="46"/>
      <c r="I10" s="46"/>
      <c r="J10" s="46"/>
      <c r="K10" s="80"/>
    </row>
    <row r="11" spans="1:11" x14ac:dyDescent="0.35">
      <c r="A11" s="116" t="s">
        <v>69</v>
      </c>
      <c r="B11" s="75" t="s">
        <v>131</v>
      </c>
      <c r="C11" s="75"/>
      <c r="D11" s="46"/>
      <c r="E11" s="46"/>
      <c r="F11" s="46"/>
      <c r="G11" s="46"/>
      <c r="H11" s="46"/>
      <c r="I11" s="46"/>
      <c r="J11" s="46"/>
      <c r="K11" s="80"/>
    </row>
    <row r="12" spans="1:11" x14ac:dyDescent="0.35">
      <c r="A12" s="116" t="s">
        <v>71</v>
      </c>
      <c r="B12" s="75" t="s">
        <v>132</v>
      </c>
      <c r="C12" s="75"/>
      <c r="D12" s="46"/>
      <c r="E12" s="46"/>
      <c r="F12" s="46"/>
      <c r="G12" s="46"/>
      <c r="H12" s="46"/>
      <c r="I12" s="46"/>
      <c r="J12" s="46"/>
      <c r="K12" s="80"/>
    </row>
    <row r="13" spans="1:11" x14ac:dyDescent="0.35">
      <c r="A13" s="126" t="s">
        <v>72</v>
      </c>
      <c r="B13" s="75" t="s">
        <v>130</v>
      </c>
      <c r="C13" s="75"/>
      <c r="D13" s="46"/>
      <c r="E13" s="46"/>
      <c r="F13" s="46"/>
      <c r="G13" s="46"/>
      <c r="H13" s="46"/>
      <c r="I13" s="46"/>
      <c r="J13" s="46"/>
      <c r="K13" s="80"/>
    </row>
    <row r="14" spans="1:11" x14ac:dyDescent="0.35">
      <c r="A14" s="116" t="s">
        <v>74</v>
      </c>
      <c r="B14" s="75" t="s">
        <v>131</v>
      </c>
      <c r="C14" s="75"/>
      <c r="D14" s="46"/>
      <c r="E14" s="46"/>
      <c r="F14" s="46"/>
      <c r="G14" s="46"/>
      <c r="H14" s="46"/>
      <c r="I14" s="46"/>
      <c r="J14" s="46"/>
      <c r="K14" s="80"/>
    </row>
    <row r="15" spans="1:11" x14ac:dyDescent="0.35">
      <c r="A15" s="116" t="s">
        <v>104</v>
      </c>
      <c r="B15" s="75" t="s">
        <v>131</v>
      </c>
      <c r="C15" s="75"/>
      <c r="D15" s="46"/>
      <c r="E15" s="46"/>
      <c r="F15" s="46"/>
      <c r="G15" s="46"/>
      <c r="H15" s="46"/>
      <c r="I15" s="46"/>
      <c r="J15" s="46"/>
      <c r="K15" s="80"/>
    </row>
    <row r="16" spans="1:11" x14ac:dyDescent="0.35">
      <c r="A16" s="117" t="s">
        <v>188</v>
      </c>
      <c r="B16" s="75" t="s">
        <v>130</v>
      </c>
      <c r="C16" s="75"/>
      <c r="D16" s="46"/>
      <c r="E16" s="46"/>
      <c r="F16" s="46"/>
      <c r="G16" s="46"/>
      <c r="H16" s="46"/>
      <c r="I16" s="46"/>
      <c r="J16" s="46"/>
      <c r="K16" s="80"/>
    </row>
    <row r="17" spans="1:11" x14ac:dyDescent="0.35">
      <c r="A17" s="117" t="s">
        <v>76</v>
      </c>
      <c r="B17" s="75" t="s">
        <v>131</v>
      </c>
      <c r="C17" s="75"/>
      <c r="D17" s="46"/>
      <c r="E17" s="46"/>
      <c r="F17" s="46"/>
      <c r="G17" s="46"/>
      <c r="H17" s="46"/>
      <c r="I17" s="46"/>
      <c r="J17" s="46"/>
      <c r="K17" s="80"/>
    </row>
    <row r="18" spans="1:11" x14ac:dyDescent="0.35">
      <c r="A18" s="117" t="s">
        <v>77</v>
      </c>
      <c r="B18" s="75" t="s">
        <v>130</v>
      </c>
      <c r="C18" s="75"/>
      <c r="D18" s="46"/>
      <c r="E18" s="46"/>
      <c r="F18" s="46"/>
      <c r="G18" s="46"/>
      <c r="H18" s="46"/>
      <c r="I18" s="46"/>
      <c r="J18" s="46"/>
      <c r="K18" s="80"/>
    </row>
    <row r="19" spans="1:11" x14ac:dyDescent="0.35">
      <c r="A19" s="116" t="s">
        <v>78</v>
      </c>
      <c r="B19" s="75" t="s">
        <v>130</v>
      </c>
      <c r="C19" s="75"/>
      <c r="D19" s="46"/>
      <c r="E19" s="46"/>
      <c r="F19" s="46"/>
      <c r="G19" s="46"/>
      <c r="H19" s="46"/>
      <c r="I19" s="46"/>
      <c r="J19" s="46"/>
      <c r="K19" s="80"/>
    </row>
    <row r="20" spans="1:11" x14ac:dyDescent="0.35">
      <c r="A20" s="116" t="s">
        <v>80</v>
      </c>
      <c r="B20" s="75" t="s">
        <v>130</v>
      </c>
      <c r="C20" s="75"/>
      <c r="D20" s="46"/>
      <c r="E20" s="46"/>
      <c r="F20" s="46"/>
      <c r="G20" s="46"/>
      <c r="H20" s="46"/>
      <c r="I20" s="46"/>
      <c r="J20" s="46"/>
      <c r="K20" s="80"/>
    </row>
    <row r="21" spans="1:11" x14ac:dyDescent="0.35">
      <c r="A21" s="115" t="s">
        <v>81</v>
      </c>
      <c r="B21" s="75" t="s">
        <v>130</v>
      </c>
      <c r="C21" s="75"/>
      <c r="D21" s="46"/>
      <c r="E21" s="46"/>
      <c r="F21" s="46"/>
      <c r="G21" s="46"/>
      <c r="H21" s="46"/>
      <c r="I21" s="46"/>
      <c r="J21" s="46"/>
      <c r="K21" s="80"/>
    </row>
    <row r="22" spans="1:11" x14ac:dyDescent="0.35">
      <c r="A22" s="118" t="s">
        <v>83</v>
      </c>
      <c r="B22" s="75" t="s">
        <v>131</v>
      </c>
      <c r="C22" s="75"/>
      <c r="D22" s="46"/>
      <c r="E22" s="46"/>
      <c r="F22" s="46"/>
      <c r="G22" s="46"/>
      <c r="H22" s="46"/>
      <c r="I22" s="46"/>
      <c r="J22" s="46"/>
      <c r="K22" s="80"/>
    </row>
    <row r="23" spans="1:11" x14ac:dyDescent="0.35">
      <c r="A23" s="116" t="s">
        <v>84</v>
      </c>
      <c r="B23" s="75" t="s">
        <v>130</v>
      </c>
      <c r="C23" s="75"/>
      <c r="D23" s="46"/>
      <c r="E23" s="46"/>
      <c r="F23" s="46"/>
      <c r="G23" s="46"/>
      <c r="H23" s="46"/>
      <c r="I23" s="46"/>
      <c r="J23" s="46"/>
      <c r="K23" s="80"/>
    </row>
    <row r="24" spans="1:11" x14ac:dyDescent="0.35">
      <c r="A24" s="116" t="s">
        <v>86</v>
      </c>
      <c r="B24" s="75" t="s">
        <v>130</v>
      </c>
      <c r="C24" s="75"/>
      <c r="D24" s="46"/>
      <c r="E24" s="46"/>
      <c r="F24" s="46"/>
      <c r="G24" s="46"/>
      <c r="H24" s="46"/>
      <c r="I24" s="46"/>
      <c r="J24" s="46"/>
      <c r="K24" s="80"/>
    </row>
    <row r="25" spans="1:11" x14ac:dyDescent="0.35">
      <c r="A25" s="116" t="s">
        <v>87</v>
      </c>
      <c r="B25" s="75" t="s">
        <v>131</v>
      </c>
      <c r="C25" s="75"/>
      <c r="D25" s="46"/>
      <c r="E25" s="46"/>
      <c r="F25" s="46"/>
      <c r="G25" s="46"/>
      <c r="H25" s="46"/>
      <c r="I25" s="46"/>
      <c r="J25" s="46"/>
      <c r="K25" s="80"/>
    </row>
    <row r="26" spans="1:11" x14ac:dyDescent="0.35">
      <c r="A26" s="116" t="s">
        <v>88</v>
      </c>
      <c r="B26" s="75" t="s">
        <v>131</v>
      </c>
      <c r="C26" s="75"/>
      <c r="D26" s="46"/>
      <c r="E26" s="46"/>
      <c r="F26" s="46"/>
      <c r="G26" s="46"/>
      <c r="H26" s="46"/>
      <c r="I26" s="46"/>
      <c r="J26" s="46"/>
      <c r="K26" s="80"/>
    </row>
    <row r="27" spans="1:11" x14ac:dyDescent="0.35">
      <c r="A27" s="117" t="s">
        <v>89</v>
      </c>
      <c r="B27" s="75" t="s">
        <v>131</v>
      </c>
      <c r="C27" s="75"/>
      <c r="D27" s="46"/>
      <c r="E27" s="46"/>
      <c r="F27" s="46"/>
      <c r="G27" s="46"/>
      <c r="H27" s="46"/>
      <c r="I27" s="46"/>
      <c r="J27" s="46"/>
      <c r="K27" s="80"/>
    </row>
    <row r="28" spans="1:11" x14ac:dyDescent="0.35">
      <c r="A28" s="116" t="s">
        <v>90</v>
      </c>
      <c r="B28" s="75" t="s">
        <v>130</v>
      </c>
      <c r="C28" s="75"/>
      <c r="D28" s="46"/>
      <c r="E28" s="46"/>
      <c r="F28" s="46"/>
      <c r="G28" s="46"/>
      <c r="H28" s="46"/>
      <c r="I28" s="46"/>
      <c r="J28" s="46"/>
      <c r="K28" s="80"/>
    </row>
    <row r="29" spans="1:11" x14ac:dyDescent="0.35">
      <c r="A29" s="117" t="s">
        <v>117</v>
      </c>
      <c r="B29" s="75" t="s">
        <v>197</v>
      </c>
      <c r="C29" s="75"/>
      <c r="D29" s="46"/>
      <c r="E29" s="46"/>
      <c r="F29" s="46"/>
      <c r="G29" s="46"/>
      <c r="H29" s="46"/>
      <c r="I29" s="46"/>
      <c r="J29" s="46"/>
      <c r="K29" s="80"/>
    </row>
    <row r="30" spans="1:11" x14ac:dyDescent="0.35">
      <c r="A30" s="119" t="s">
        <v>92</v>
      </c>
      <c r="B30" s="75" t="s">
        <v>131</v>
      </c>
      <c r="C30" s="75"/>
      <c r="D30" s="46"/>
      <c r="E30" s="46"/>
      <c r="F30" s="46"/>
      <c r="G30" s="46"/>
      <c r="H30" s="46"/>
      <c r="I30" s="46"/>
      <c r="J30" s="46"/>
      <c r="K30" s="80"/>
    </row>
    <row r="31" spans="1:11" x14ac:dyDescent="0.35">
      <c r="A31" s="120" t="s">
        <v>93</v>
      </c>
      <c r="B31" s="75" t="s">
        <v>131</v>
      </c>
      <c r="C31" s="75"/>
      <c r="D31" s="46"/>
      <c r="E31" s="46"/>
      <c r="F31" s="46"/>
      <c r="G31" s="46"/>
      <c r="H31" s="46"/>
      <c r="I31" s="46"/>
      <c r="J31" s="46"/>
      <c r="K31" s="80"/>
    </row>
    <row r="32" spans="1:11" ht="15" thickBot="1" x14ac:dyDescent="0.4">
      <c r="A32" s="121" t="s">
        <v>133</v>
      </c>
      <c r="B32" s="267" t="s">
        <v>131</v>
      </c>
      <c r="C32" s="267"/>
      <c r="D32" s="81"/>
      <c r="E32" s="81"/>
      <c r="F32" s="81"/>
      <c r="G32" s="81"/>
      <c r="H32" s="81"/>
      <c r="I32" s="81"/>
      <c r="J32" s="81"/>
      <c r="K32" s="82"/>
    </row>
    <row r="33" spans="1:23" ht="15.5" thickTop="1" thickBot="1" x14ac:dyDescent="0.4">
      <c r="C33" s="268"/>
    </row>
    <row r="34" spans="1:23" ht="15" thickTop="1" x14ac:dyDescent="0.35">
      <c r="A34" s="123">
        <v>2023</v>
      </c>
      <c r="B34" s="440"/>
      <c r="C34" s="441"/>
      <c r="D34" s="441"/>
      <c r="E34" s="441"/>
      <c r="F34" s="442"/>
      <c r="G34" s="443"/>
      <c r="H34" s="444"/>
      <c r="I34" s="444"/>
      <c r="J34" s="444"/>
      <c r="K34" s="445"/>
      <c r="L34" s="177" t="s">
        <v>134</v>
      </c>
      <c r="M34" s="178"/>
      <c r="N34" s="179"/>
      <c r="O34" s="179"/>
      <c r="P34" s="179"/>
      <c r="Q34" s="432" t="s">
        <v>135</v>
      </c>
      <c r="R34" s="433"/>
      <c r="S34" s="433"/>
      <c r="T34" s="433"/>
      <c r="U34" s="434"/>
    </row>
    <row r="35" spans="1:23" ht="15" thickBot="1" x14ac:dyDescent="0.4">
      <c r="A35" s="124" t="s">
        <v>97</v>
      </c>
      <c r="B35" s="435" t="s">
        <v>136</v>
      </c>
      <c r="C35" s="436"/>
      <c r="D35" s="436"/>
      <c r="E35" s="436"/>
      <c r="F35" s="437"/>
      <c r="G35" s="180" t="s">
        <v>137</v>
      </c>
      <c r="H35" s="180"/>
      <c r="I35" s="180"/>
      <c r="J35" s="180"/>
      <c r="K35" s="180"/>
      <c r="L35" s="438"/>
      <c r="M35" s="436"/>
      <c r="N35" s="436"/>
      <c r="O35" s="436"/>
      <c r="P35" s="436"/>
      <c r="Q35" s="435"/>
      <c r="R35" s="436"/>
      <c r="S35" s="436"/>
      <c r="T35" s="436"/>
      <c r="U35" s="439"/>
    </row>
    <row r="36" spans="1:23" ht="15.75" customHeight="1" thickTop="1" x14ac:dyDescent="0.35">
      <c r="A36" s="125" t="s">
        <v>52</v>
      </c>
      <c r="B36" s="132" t="s">
        <v>138</v>
      </c>
      <c r="C36" s="97"/>
      <c r="D36" s="97"/>
      <c r="E36" s="97"/>
      <c r="F36" s="97"/>
      <c r="G36" s="425" t="s">
        <v>139</v>
      </c>
      <c r="H36" s="426"/>
      <c r="I36" s="426"/>
      <c r="J36" s="426"/>
      <c r="K36" s="427"/>
      <c r="L36" s="428" t="s">
        <v>140</v>
      </c>
      <c r="M36" s="429"/>
      <c r="N36" s="429"/>
      <c r="O36" s="429"/>
      <c r="P36" s="429"/>
      <c r="Q36" s="430" t="s">
        <v>141</v>
      </c>
      <c r="R36" s="426"/>
      <c r="S36" s="426"/>
      <c r="T36" s="426"/>
      <c r="U36" s="431"/>
    </row>
    <row r="37" spans="1:23" x14ac:dyDescent="0.35">
      <c r="A37" s="70" t="s">
        <v>59</v>
      </c>
      <c r="B37" s="122"/>
      <c r="C37" s="112"/>
      <c r="D37" s="112"/>
      <c r="E37" s="112"/>
      <c r="F37" s="113"/>
      <c r="G37" s="409"/>
      <c r="H37" s="378"/>
      <c r="I37" s="378"/>
      <c r="J37" s="378"/>
      <c r="K37" s="410"/>
      <c r="L37" s="374" t="s">
        <v>142</v>
      </c>
      <c r="M37" s="375"/>
      <c r="N37" s="375"/>
      <c r="O37" s="375"/>
      <c r="P37" s="375"/>
      <c r="Q37" s="377" t="s">
        <v>143</v>
      </c>
      <c r="R37" s="378"/>
      <c r="S37" s="378"/>
      <c r="T37" s="378"/>
      <c r="U37" s="379"/>
    </row>
    <row r="38" spans="1:23" x14ac:dyDescent="0.35">
      <c r="A38" s="126" t="s">
        <v>60</v>
      </c>
      <c r="B38" s="122"/>
      <c r="C38" s="102"/>
      <c r="D38" s="102"/>
      <c r="E38" s="102"/>
      <c r="F38" s="103"/>
      <c r="G38" s="409"/>
      <c r="H38" s="378"/>
      <c r="I38" s="378"/>
      <c r="J38" s="378"/>
      <c r="K38" s="410"/>
      <c r="L38" s="390"/>
      <c r="M38" s="389"/>
      <c r="N38" s="389"/>
      <c r="O38" s="389"/>
      <c r="P38" s="389"/>
      <c r="Q38" s="377"/>
      <c r="R38" s="378"/>
      <c r="S38" s="378"/>
      <c r="T38" s="378"/>
      <c r="U38" s="379"/>
    </row>
    <row r="39" spans="1:23" ht="33.75" customHeight="1" x14ac:dyDescent="0.35">
      <c r="A39" s="185" t="s">
        <v>63</v>
      </c>
      <c r="B39" s="186"/>
      <c r="C39" s="190"/>
      <c r="D39" s="191"/>
      <c r="E39" s="191"/>
      <c r="F39" s="192"/>
      <c r="G39" s="422" t="s">
        <v>144</v>
      </c>
      <c r="H39" s="423"/>
      <c r="I39" s="423"/>
      <c r="J39" s="423"/>
      <c r="K39" s="424"/>
      <c r="L39" s="88" t="s">
        <v>194</v>
      </c>
      <c r="M39" s="91"/>
      <c r="N39" s="91"/>
      <c r="O39" s="91"/>
      <c r="P39" s="89"/>
      <c r="Q39" s="385" t="s">
        <v>145</v>
      </c>
      <c r="R39" s="386"/>
      <c r="S39" s="386"/>
      <c r="T39" s="386"/>
      <c r="U39" s="387"/>
      <c r="V39" s="181"/>
    </row>
    <row r="40" spans="1:23" ht="39" customHeight="1" x14ac:dyDescent="0.35">
      <c r="A40" s="126" t="s">
        <v>68</v>
      </c>
      <c r="B40" s="134"/>
      <c r="C40" s="135"/>
      <c r="D40" s="135"/>
      <c r="E40" s="135"/>
      <c r="F40" s="83"/>
      <c r="G40" s="135" t="s">
        <v>146</v>
      </c>
      <c r="H40" s="135"/>
      <c r="I40" s="135"/>
      <c r="J40" s="135"/>
      <c r="K40" s="135"/>
      <c r="L40" s="411" t="s">
        <v>147</v>
      </c>
      <c r="M40" s="375"/>
      <c r="N40" s="375"/>
      <c r="O40" s="375"/>
      <c r="P40" s="412"/>
      <c r="Q40" s="415" t="s">
        <v>148</v>
      </c>
      <c r="R40" s="378"/>
      <c r="S40" s="378"/>
      <c r="T40" s="378"/>
      <c r="U40" s="379"/>
    </row>
    <row r="41" spans="1:23" x14ac:dyDescent="0.35">
      <c r="A41" s="126" t="s">
        <v>69</v>
      </c>
      <c r="B41" s="122"/>
      <c r="C41" s="106"/>
      <c r="D41" s="106"/>
      <c r="E41" s="106"/>
      <c r="F41" s="107"/>
      <c r="G41" s="409"/>
      <c r="H41" s="378"/>
      <c r="I41" s="378"/>
      <c r="J41" s="378"/>
      <c r="K41" s="410"/>
      <c r="L41" s="374"/>
      <c r="M41" s="375"/>
      <c r="N41" s="375"/>
      <c r="O41" s="375"/>
      <c r="P41" s="375"/>
      <c r="Q41" s="413"/>
      <c r="R41" s="378"/>
      <c r="S41" s="378"/>
      <c r="T41" s="378"/>
      <c r="U41" s="414"/>
    </row>
    <row r="42" spans="1:23" ht="28.5" customHeight="1" x14ac:dyDescent="0.35">
      <c r="A42" s="126" t="s">
        <v>72</v>
      </c>
      <c r="B42" s="184"/>
      <c r="C42" s="45"/>
      <c r="D42" s="46"/>
      <c r="E42" s="46"/>
      <c r="F42" s="143"/>
      <c r="G42" s="419" t="s">
        <v>149</v>
      </c>
      <c r="H42" s="420"/>
      <c r="I42" s="420"/>
      <c r="J42" s="420"/>
      <c r="K42" s="421"/>
      <c r="L42" s="88"/>
      <c r="M42" s="91"/>
      <c r="N42" s="91"/>
      <c r="O42" s="91"/>
      <c r="P42" s="91"/>
      <c r="Q42" s="416" t="s">
        <v>150</v>
      </c>
      <c r="R42" s="417"/>
      <c r="S42" s="417"/>
      <c r="T42" s="417"/>
      <c r="U42" s="418"/>
    </row>
    <row r="43" spans="1:23" ht="33.75" customHeight="1" x14ac:dyDescent="0.35">
      <c r="A43" s="126" t="s">
        <v>71</v>
      </c>
      <c r="B43" s="134"/>
      <c r="C43" s="135"/>
      <c r="D43" s="135"/>
      <c r="E43" s="135"/>
      <c r="F43" s="135"/>
      <c r="G43" s="457"/>
      <c r="H43" s="458"/>
      <c r="I43" s="458"/>
      <c r="J43" s="458"/>
      <c r="K43" s="459"/>
      <c r="L43" s="411" t="s">
        <v>151</v>
      </c>
      <c r="M43" s="375"/>
      <c r="N43" s="375"/>
      <c r="O43" s="375"/>
      <c r="P43" s="375"/>
      <c r="Q43" s="460" t="s">
        <v>152</v>
      </c>
      <c r="R43" s="392"/>
      <c r="S43" s="392"/>
      <c r="T43" s="392"/>
      <c r="U43" s="461"/>
    </row>
    <row r="44" spans="1:23" x14ac:dyDescent="0.35">
      <c r="A44" s="126" t="s">
        <v>74</v>
      </c>
      <c r="B44" s="136"/>
      <c r="C44" s="110"/>
      <c r="D44" s="110"/>
      <c r="E44" s="110"/>
      <c r="F44" s="111"/>
      <c r="G44" s="407"/>
      <c r="H44" s="392"/>
      <c r="I44" s="392"/>
      <c r="J44" s="392"/>
      <c r="K44" s="408"/>
      <c r="L44" s="390"/>
      <c r="M44" s="389"/>
      <c r="N44" s="389"/>
      <c r="O44" s="389"/>
      <c r="P44" s="389"/>
      <c r="Q44" s="377"/>
      <c r="R44" s="378"/>
      <c r="S44" s="378"/>
      <c r="T44" s="378"/>
      <c r="U44" s="379"/>
      <c r="W44" s="280"/>
    </row>
    <row r="45" spans="1:23" x14ac:dyDescent="0.35">
      <c r="A45" s="126" t="s">
        <v>75</v>
      </c>
      <c r="B45" s="122"/>
      <c r="C45" s="106"/>
      <c r="D45" s="106"/>
      <c r="E45" s="106"/>
      <c r="F45" s="107"/>
      <c r="G45" s="409"/>
      <c r="H45" s="378"/>
      <c r="I45" s="378"/>
      <c r="J45" s="378"/>
      <c r="K45" s="410"/>
      <c r="L45" s="374"/>
      <c r="M45" s="375"/>
      <c r="N45" s="375"/>
      <c r="O45" s="375"/>
      <c r="P45" s="375"/>
      <c r="Q45" s="377"/>
      <c r="R45" s="378"/>
      <c r="S45" s="378"/>
      <c r="T45" s="378"/>
      <c r="U45" s="379"/>
    </row>
    <row r="46" spans="1:23" ht="72.5" x14ac:dyDescent="0.35">
      <c r="A46" s="127" t="s">
        <v>188</v>
      </c>
      <c r="B46" s="122"/>
      <c r="C46" s="106"/>
      <c r="D46" s="106"/>
      <c r="E46" s="106"/>
      <c r="F46" s="107"/>
      <c r="G46" s="278"/>
      <c r="H46" s="277" t="s">
        <v>189</v>
      </c>
      <c r="I46" s="277" t="s">
        <v>190</v>
      </c>
      <c r="J46" s="277" t="s">
        <v>191</v>
      </c>
      <c r="K46" s="279"/>
      <c r="L46" s="374" t="s">
        <v>192</v>
      </c>
      <c r="M46" s="375"/>
      <c r="N46" s="375"/>
      <c r="O46" s="375"/>
      <c r="P46" s="376"/>
      <c r="Q46" s="377" t="s">
        <v>193</v>
      </c>
      <c r="R46" s="378"/>
      <c r="S46" s="378"/>
      <c r="T46" s="378"/>
      <c r="U46" s="379"/>
    </row>
    <row r="47" spans="1:23" x14ac:dyDescent="0.35">
      <c r="A47" s="127" t="s">
        <v>76</v>
      </c>
      <c r="B47" s="137"/>
      <c r="C47" s="108"/>
      <c r="D47" s="108"/>
      <c r="E47" s="108"/>
      <c r="F47" s="109"/>
      <c r="G47" s="407"/>
      <c r="H47" s="392"/>
      <c r="I47" s="392"/>
      <c r="J47" s="392"/>
      <c r="K47" s="408"/>
      <c r="L47" s="390"/>
      <c r="M47" s="389"/>
      <c r="N47" s="389"/>
      <c r="O47" s="389"/>
      <c r="P47" s="389"/>
      <c r="Q47" s="391"/>
      <c r="R47" s="392"/>
      <c r="S47" s="392"/>
      <c r="T47" s="392"/>
      <c r="U47" s="393"/>
    </row>
    <row r="48" spans="1:23" x14ac:dyDescent="0.35">
      <c r="A48" s="127" t="s">
        <v>153</v>
      </c>
      <c r="B48" s="273" t="s">
        <v>154</v>
      </c>
      <c r="C48" s="270"/>
      <c r="D48" s="270"/>
      <c r="E48" s="270"/>
      <c r="F48" s="271"/>
      <c r="G48" s="272"/>
      <c r="H48" s="274"/>
      <c r="I48" s="274"/>
      <c r="J48" s="274"/>
      <c r="K48" s="275"/>
      <c r="L48" s="254"/>
      <c r="M48" s="255"/>
      <c r="N48" s="255"/>
      <c r="O48" s="255"/>
      <c r="P48" s="255"/>
      <c r="Q48" s="256"/>
      <c r="R48" s="253" t="s">
        <v>155</v>
      </c>
      <c r="S48" s="253"/>
      <c r="T48" s="253"/>
      <c r="U48" s="257"/>
      <c r="V48" s="276"/>
    </row>
    <row r="49" spans="1:21" ht="39" customHeight="1" x14ac:dyDescent="0.35">
      <c r="A49" s="126" t="s">
        <v>78</v>
      </c>
      <c r="B49" s="133"/>
      <c r="C49" s="102"/>
      <c r="D49" s="102"/>
      <c r="E49" s="102"/>
      <c r="F49" s="103"/>
      <c r="G49" s="394" t="s">
        <v>156</v>
      </c>
      <c r="H49" s="395"/>
      <c r="I49" s="395"/>
      <c r="J49" s="395"/>
      <c r="K49" s="396"/>
      <c r="L49" s="374" t="s">
        <v>157</v>
      </c>
      <c r="M49" s="375"/>
      <c r="N49" s="375"/>
      <c r="O49" s="375"/>
      <c r="P49" s="375"/>
      <c r="Q49" s="377" t="s">
        <v>195</v>
      </c>
      <c r="R49" s="378"/>
      <c r="S49" s="378"/>
      <c r="T49" s="378"/>
      <c r="U49" s="379"/>
    </row>
    <row r="50" spans="1:21" ht="30.75" customHeight="1" x14ac:dyDescent="0.35">
      <c r="A50" s="126" t="s">
        <v>80</v>
      </c>
      <c r="B50" s="138"/>
      <c r="C50" s="104"/>
      <c r="D50" s="104"/>
      <c r="E50" s="104"/>
      <c r="F50" s="105"/>
      <c r="G50" s="394" t="s">
        <v>158</v>
      </c>
      <c r="H50" s="395"/>
      <c r="I50" s="395"/>
      <c r="J50" s="395"/>
      <c r="K50" s="396"/>
      <c r="L50" s="388" t="s">
        <v>159</v>
      </c>
      <c r="M50" s="389"/>
      <c r="N50" s="389"/>
      <c r="O50" s="389"/>
      <c r="P50" s="389"/>
      <c r="Q50" s="377" t="s">
        <v>160</v>
      </c>
      <c r="R50" s="378"/>
      <c r="S50" s="378"/>
      <c r="T50" s="378"/>
      <c r="U50" s="379"/>
    </row>
    <row r="51" spans="1:21" ht="30.75" customHeight="1" x14ac:dyDescent="0.35">
      <c r="A51" s="128" t="s">
        <v>81</v>
      </c>
      <c r="B51" s="139" t="s">
        <v>161</v>
      </c>
      <c r="C51" s="100" t="s">
        <v>162</v>
      </c>
      <c r="D51" s="100"/>
      <c r="E51" s="100"/>
      <c r="F51" s="101"/>
      <c r="G51" s="398" t="s">
        <v>163</v>
      </c>
      <c r="H51" s="399"/>
      <c r="I51" s="399"/>
      <c r="J51" s="399"/>
      <c r="K51" s="400"/>
      <c r="L51" s="397" t="s">
        <v>164</v>
      </c>
      <c r="M51" s="375"/>
      <c r="N51" s="375"/>
      <c r="O51" s="375"/>
      <c r="P51" s="375"/>
      <c r="Q51" s="377" t="s">
        <v>165</v>
      </c>
      <c r="R51" s="378"/>
      <c r="S51" s="378"/>
      <c r="T51" s="378"/>
      <c r="U51" s="379"/>
    </row>
    <row r="52" spans="1:21" x14ac:dyDescent="0.35">
      <c r="A52" s="128" t="s">
        <v>83</v>
      </c>
      <c r="B52" s="140"/>
      <c r="C52" s="85"/>
      <c r="D52" s="85"/>
      <c r="E52" s="85"/>
      <c r="F52" s="85"/>
      <c r="G52" s="86"/>
      <c r="H52" s="85"/>
      <c r="I52" s="85"/>
      <c r="J52" s="85"/>
      <c r="K52" s="85"/>
      <c r="L52" s="88"/>
      <c r="M52" s="89"/>
      <c r="N52" s="89"/>
      <c r="O52" s="89"/>
      <c r="P52" s="89"/>
      <c r="Q52" s="385"/>
      <c r="R52" s="386"/>
      <c r="S52" s="386"/>
      <c r="T52" s="386"/>
      <c r="U52" s="387"/>
    </row>
    <row r="53" spans="1:21" ht="15" customHeight="1" x14ac:dyDescent="0.35">
      <c r="A53" s="126" t="s">
        <v>84</v>
      </c>
      <c r="B53" s="141" t="s">
        <v>166</v>
      </c>
      <c r="C53" t="s">
        <v>167</v>
      </c>
      <c r="F53" s="95"/>
      <c r="G53" s="392" t="s">
        <v>168</v>
      </c>
      <c r="H53" s="392"/>
      <c r="I53" s="392"/>
      <c r="J53" s="392"/>
      <c r="K53" s="401"/>
      <c r="L53" s="88" t="s">
        <v>169</v>
      </c>
      <c r="M53" s="89"/>
      <c r="N53" s="89"/>
      <c r="O53" s="89"/>
      <c r="P53" s="89"/>
      <c r="Q53" s="385" t="s">
        <v>231</v>
      </c>
      <c r="R53" s="386"/>
      <c r="S53" s="386"/>
      <c r="T53" s="386"/>
      <c r="U53" s="387"/>
    </row>
    <row r="54" spans="1:21" ht="43.5" customHeight="1" x14ac:dyDescent="0.35">
      <c r="A54" s="126" t="s">
        <v>86</v>
      </c>
      <c r="B54" s="140" t="s">
        <v>170</v>
      </c>
      <c r="C54" s="85"/>
      <c r="D54" s="85"/>
      <c r="E54" s="85"/>
      <c r="F54" s="85"/>
      <c r="G54" s="86"/>
      <c r="H54" s="85"/>
      <c r="I54" s="144" t="s">
        <v>171</v>
      </c>
      <c r="J54" s="85"/>
      <c r="K54" s="85"/>
      <c r="L54" s="88" t="s">
        <v>172</v>
      </c>
      <c r="M54" s="89"/>
      <c r="N54" s="89"/>
      <c r="O54" s="89"/>
      <c r="P54" s="89"/>
      <c r="Q54" s="385" t="s">
        <v>196</v>
      </c>
      <c r="R54" s="386"/>
      <c r="S54" s="386"/>
      <c r="T54" s="386"/>
      <c r="U54" s="387"/>
    </row>
    <row r="55" spans="1:21" x14ac:dyDescent="0.35">
      <c r="A55" s="126" t="s">
        <v>87</v>
      </c>
      <c r="B55" s="140"/>
      <c r="C55" s="85"/>
      <c r="D55" s="85"/>
      <c r="E55" s="85"/>
      <c r="F55" s="85"/>
      <c r="G55" s="86"/>
      <c r="H55" s="85"/>
      <c r="I55" s="85"/>
      <c r="J55" s="85"/>
      <c r="K55" s="85"/>
      <c r="L55" s="88"/>
      <c r="M55" s="89"/>
      <c r="N55" s="89"/>
      <c r="O55" s="89"/>
      <c r="P55" s="89"/>
      <c r="Q55" s="385"/>
      <c r="R55" s="386"/>
      <c r="S55" s="386"/>
      <c r="T55" s="386"/>
      <c r="U55" s="387"/>
    </row>
    <row r="56" spans="1:21" x14ac:dyDescent="0.35">
      <c r="A56" s="126" t="s">
        <v>88</v>
      </c>
      <c r="B56" s="140"/>
      <c r="C56" s="85"/>
      <c r="D56" s="85"/>
      <c r="E56" s="85"/>
      <c r="F56" s="85"/>
      <c r="G56" s="86"/>
      <c r="H56" s="85"/>
      <c r="I56" s="85"/>
      <c r="J56" s="85"/>
      <c r="K56" s="85"/>
      <c r="L56" s="88"/>
      <c r="M56" s="89"/>
      <c r="N56" s="89"/>
      <c r="O56" s="89"/>
      <c r="P56" s="89"/>
      <c r="Q56" s="385"/>
      <c r="R56" s="386"/>
      <c r="S56" s="386"/>
      <c r="T56" s="386"/>
      <c r="U56" s="387"/>
    </row>
    <row r="57" spans="1:21" x14ac:dyDescent="0.35">
      <c r="A57" s="127" t="s">
        <v>89</v>
      </c>
      <c r="B57" s="140"/>
      <c r="C57" s="85" t="s">
        <v>173</v>
      </c>
      <c r="D57" s="85"/>
      <c r="E57" s="85"/>
      <c r="F57" s="85"/>
      <c r="G57" s="86"/>
      <c r="H57" s="85"/>
      <c r="I57" s="85"/>
      <c r="J57" s="85"/>
      <c r="K57" s="85"/>
      <c r="L57" s="88"/>
      <c r="M57" s="89"/>
      <c r="N57" s="89"/>
      <c r="O57" s="89"/>
      <c r="P57" s="89"/>
      <c r="Q57" s="385"/>
      <c r="R57" s="386"/>
      <c r="S57" s="386" t="s">
        <v>174</v>
      </c>
      <c r="T57" s="386"/>
      <c r="U57" s="387"/>
    </row>
    <row r="58" spans="1:21" ht="31.5" customHeight="1" x14ac:dyDescent="0.35">
      <c r="A58" s="126" t="s">
        <v>90</v>
      </c>
      <c r="B58" s="140"/>
      <c r="C58" s="85"/>
      <c r="D58" s="85"/>
      <c r="E58" s="85"/>
      <c r="F58" s="85"/>
      <c r="G58" s="402" t="s">
        <v>199</v>
      </c>
      <c r="H58" s="386"/>
      <c r="I58" s="386"/>
      <c r="J58" s="386"/>
      <c r="K58" s="403"/>
      <c r="L58" s="404" t="s">
        <v>175</v>
      </c>
      <c r="M58" s="405"/>
      <c r="N58" s="405"/>
      <c r="O58" s="405"/>
      <c r="P58" s="406"/>
      <c r="Q58" s="385" t="s">
        <v>176</v>
      </c>
      <c r="R58" s="386"/>
      <c r="S58" s="386"/>
      <c r="T58" s="386"/>
      <c r="U58" s="387"/>
    </row>
    <row r="59" spans="1:21" ht="27" customHeight="1" x14ac:dyDescent="0.35">
      <c r="A59" s="117" t="s">
        <v>117</v>
      </c>
      <c r="B59" s="140"/>
      <c r="C59" s="85"/>
      <c r="D59" s="85"/>
      <c r="E59" s="85"/>
      <c r="F59" s="85"/>
      <c r="G59" s="86"/>
      <c r="H59" s="85" t="s">
        <v>177</v>
      </c>
      <c r="I59" s="85"/>
      <c r="J59" s="85"/>
      <c r="K59" s="85"/>
      <c r="L59" s="88"/>
      <c r="M59" s="89"/>
      <c r="N59" s="89"/>
      <c r="O59" s="89"/>
      <c r="P59" s="89"/>
      <c r="Q59" s="385" t="s">
        <v>178</v>
      </c>
      <c r="R59" s="386"/>
      <c r="S59" s="386"/>
      <c r="T59" s="386"/>
      <c r="U59" s="387"/>
    </row>
    <row r="60" spans="1:21" x14ac:dyDescent="0.35">
      <c r="A60" s="130" t="s">
        <v>92</v>
      </c>
      <c r="B60" s="140"/>
      <c r="C60" s="85"/>
      <c r="D60" s="85"/>
      <c r="E60" s="85"/>
      <c r="F60" s="85"/>
      <c r="G60" s="86"/>
      <c r="H60" s="85"/>
      <c r="I60" s="85"/>
      <c r="J60" s="85"/>
      <c r="K60" s="85"/>
      <c r="L60" s="88"/>
      <c r="M60" s="89"/>
      <c r="N60" s="89"/>
      <c r="O60" s="89"/>
      <c r="P60" s="89"/>
      <c r="Q60" s="385"/>
      <c r="R60" s="386"/>
      <c r="S60" s="386"/>
      <c r="T60" s="386"/>
      <c r="U60" s="387"/>
    </row>
    <row r="61" spans="1:21" x14ac:dyDescent="0.35">
      <c r="A61" s="129" t="s">
        <v>93</v>
      </c>
      <c r="B61" s="141"/>
      <c r="G61" s="87"/>
      <c r="L61" s="90"/>
      <c r="M61" s="91"/>
      <c r="N61" s="91"/>
      <c r="O61" s="91"/>
      <c r="P61" s="91"/>
      <c r="Q61" s="385"/>
      <c r="R61" s="386"/>
      <c r="S61" s="386"/>
      <c r="T61" s="386"/>
      <c r="U61" s="387"/>
    </row>
    <row r="62" spans="1:21" ht="15" thickBot="1" x14ac:dyDescent="0.4">
      <c r="A62" s="131" t="s">
        <v>94</v>
      </c>
      <c r="B62" s="142"/>
      <c r="C62" s="98"/>
      <c r="D62" s="98"/>
      <c r="E62" s="98"/>
      <c r="F62" s="99"/>
      <c r="G62" s="84"/>
      <c r="H62" s="84"/>
      <c r="I62" s="84"/>
      <c r="J62" s="84"/>
      <c r="K62" s="84"/>
      <c r="L62" s="380"/>
      <c r="M62" s="381"/>
      <c r="N62" s="381"/>
      <c r="O62" s="381"/>
      <c r="P62" s="381"/>
      <c r="Q62" s="382"/>
      <c r="R62" s="383"/>
      <c r="S62" s="383"/>
      <c r="T62" s="383"/>
      <c r="U62" s="384"/>
    </row>
    <row r="63" spans="1:21" ht="15" thickTop="1" x14ac:dyDescent="0.35">
      <c r="A63" s="96"/>
    </row>
  </sheetData>
  <mergeCells count="71">
    <mergeCell ref="G45:K45"/>
    <mergeCell ref="L45:P45"/>
    <mergeCell ref="Q45:U45"/>
    <mergeCell ref="G43:K43"/>
    <mergeCell ref="L43:P43"/>
    <mergeCell ref="Q43:U43"/>
    <mergeCell ref="G44:K44"/>
    <mergeCell ref="L44:P44"/>
    <mergeCell ref="Q44:U44"/>
    <mergeCell ref="J5:K5"/>
    <mergeCell ref="A4:A6"/>
    <mergeCell ref="F5:G5"/>
    <mergeCell ref="H5:I5"/>
    <mergeCell ref="H4:I4"/>
    <mergeCell ref="B4:B6"/>
    <mergeCell ref="D4:E4"/>
    <mergeCell ref="F4:G4"/>
    <mergeCell ref="C4:C6"/>
    <mergeCell ref="Q34:U34"/>
    <mergeCell ref="B35:F35"/>
    <mergeCell ref="L35:P35"/>
    <mergeCell ref="Q35:U35"/>
    <mergeCell ref="B34:F34"/>
    <mergeCell ref="G34:K34"/>
    <mergeCell ref="G36:K36"/>
    <mergeCell ref="L36:P36"/>
    <mergeCell ref="Q36:U36"/>
    <mergeCell ref="G37:K37"/>
    <mergeCell ref="L37:P37"/>
    <mergeCell ref="Q37:U37"/>
    <mergeCell ref="G49:K49"/>
    <mergeCell ref="L49:P49"/>
    <mergeCell ref="Q49:U49"/>
    <mergeCell ref="G47:K47"/>
    <mergeCell ref="G38:K38"/>
    <mergeCell ref="L38:P38"/>
    <mergeCell ref="Q38:U38"/>
    <mergeCell ref="L40:P40"/>
    <mergeCell ref="G41:K41"/>
    <mergeCell ref="L41:P41"/>
    <mergeCell ref="Q41:U41"/>
    <mergeCell ref="Q40:U40"/>
    <mergeCell ref="Q39:U39"/>
    <mergeCell ref="Q42:U42"/>
    <mergeCell ref="G42:K42"/>
    <mergeCell ref="G39:K39"/>
    <mergeCell ref="G50:K50"/>
    <mergeCell ref="Q60:U60"/>
    <mergeCell ref="Q61:U61"/>
    <mergeCell ref="L51:P51"/>
    <mergeCell ref="Q51:U51"/>
    <mergeCell ref="G51:K51"/>
    <mergeCell ref="Q52:U52"/>
    <mergeCell ref="Q53:U53"/>
    <mergeCell ref="G53:K53"/>
    <mergeCell ref="G58:K58"/>
    <mergeCell ref="L58:P58"/>
    <mergeCell ref="L46:P46"/>
    <mergeCell ref="Q46:U46"/>
    <mergeCell ref="L62:P62"/>
    <mergeCell ref="Q62:U62"/>
    <mergeCell ref="Q54:U54"/>
    <mergeCell ref="Q55:U55"/>
    <mergeCell ref="Q56:U56"/>
    <mergeCell ref="Q57:U57"/>
    <mergeCell ref="Q58:U58"/>
    <mergeCell ref="Q59:U59"/>
    <mergeCell ref="L50:P50"/>
    <mergeCell ref="Q50:U50"/>
    <mergeCell ref="L47:P47"/>
    <mergeCell ref="Q47:U47"/>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1B315-A992-450A-BE0A-FBE7C91F0076}">
  <dimension ref="B3:C58"/>
  <sheetViews>
    <sheetView topLeftCell="A33" zoomScaleNormal="100" workbookViewId="0">
      <selection activeCell="O41" sqref="O41"/>
    </sheetView>
  </sheetViews>
  <sheetFormatPr baseColWidth="10" defaultRowHeight="14.5" x14ac:dyDescent="0.35"/>
  <cols>
    <col min="2" max="2" width="46.1796875" customWidth="1"/>
    <col min="3" max="3" width="13.26953125" bestFit="1" customWidth="1"/>
  </cols>
  <sheetData>
    <row r="3" spans="2:3" x14ac:dyDescent="0.35">
      <c r="B3" s="9" t="s">
        <v>222</v>
      </c>
    </row>
    <row r="4" spans="2:3" x14ac:dyDescent="0.35">
      <c r="B4" s="300" t="s">
        <v>202</v>
      </c>
      <c r="C4" s="301">
        <v>15.442271880819368</v>
      </c>
    </row>
    <row r="5" spans="2:3" x14ac:dyDescent="0.35">
      <c r="B5" s="300" t="s">
        <v>200</v>
      </c>
      <c r="C5" s="301">
        <v>11.036955322669609</v>
      </c>
    </row>
    <row r="6" spans="2:3" x14ac:dyDescent="0.35">
      <c r="B6" s="300" t="s">
        <v>201</v>
      </c>
      <c r="C6" s="301">
        <v>10.871750433275563</v>
      </c>
    </row>
    <row r="7" spans="2:3" x14ac:dyDescent="0.35">
      <c r="B7" s="300" t="s">
        <v>203</v>
      </c>
      <c r="C7" s="301">
        <v>10.130573248407643</v>
      </c>
    </row>
    <row r="8" spans="2:3" x14ac:dyDescent="0.35">
      <c r="B8" s="300" t="s">
        <v>204</v>
      </c>
      <c r="C8" s="301">
        <v>8.7610048977736383</v>
      </c>
    </row>
    <row r="9" spans="2:3" x14ac:dyDescent="0.35">
      <c r="B9" s="300" t="s">
        <v>205</v>
      </c>
      <c r="C9" s="301">
        <v>7.9320987654320989</v>
      </c>
    </row>
    <row r="10" spans="2:3" x14ac:dyDescent="0.35">
      <c r="B10" s="300" t="s">
        <v>206</v>
      </c>
      <c r="C10" s="301">
        <v>4.358890701468189</v>
      </c>
    </row>
    <row r="11" spans="2:3" x14ac:dyDescent="0.35">
      <c r="B11" s="300" t="s">
        <v>87</v>
      </c>
      <c r="C11" s="301">
        <v>3.7659438775510203</v>
      </c>
    </row>
    <row r="12" spans="2:3" x14ac:dyDescent="0.35">
      <c r="B12" s="300" t="s">
        <v>207</v>
      </c>
      <c r="C12" s="301">
        <v>3.4143033292231815</v>
      </c>
    </row>
    <row r="13" spans="2:3" x14ac:dyDescent="0.35">
      <c r="B13" s="300" t="s">
        <v>208</v>
      </c>
      <c r="C13" s="301">
        <v>3.335473515248796</v>
      </c>
    </row>
    <row r="14" spans="2:3" x14ac:dyDescent="0.35">
      <c r="B14" s="300" t="s">
        <v>76</v>
      </c>
      <c r="C14" s="301">
        <v>3.2638036809815949</v>
      </c>
    </row>
    <row r="15" spans="2:3" x14ac:dyDescent="0.35">
      <c r="B15" s="300" t="s">
        <v>209</v>
      </c>
      <c r="C15" s="301">
        <v>2.8830979055041404</v>
      </c>
    </row>
    <row r="16" spans="2:3" x14ac:dyDescent="0.35">
      <c r="B16" s="300" t="s">
        <v>210</v>
      </c>
      <c r="C16" s="301">
        <v>2.1558520315342631</v>
      </c>
    </row>
    <row r="17" spans="2:3" x14ac:dyDescent="0.35">
      <c r="B17" s="300" t="s">
        <v>211</v>
      </c>
      <c r="C17" s="301">
        <v>1.9411764705882353</v>
      </c>
    </row>
    <row r="18" spans="2:3" x14ac:dyDescent="0.35">
      <c r="B18" s="300" t="s">
        <v>212</v>
      </c>
      <c r="C18" s="301">
        <v>1.8447132266874755</v>
      </c>
    </row>
    <row r="19" spans="2:3" x14ac:dyDescent="0.35">
      <c r="B19" s="300" t="s">
        <v>60</v>
      </c>
      <c r="C19" s="301">
        <v>1.8400144456482486</v>
      </c>
    </row>
    <row r="20" spans="2:3" x14ac:dyDescent="0.35">
      <c r="B20" s="300" t="s">
        <v>213</v>
      </c>
      <c r="C20" s="301">
        <v>1.7448680351906158</v>
      </c>
    </row>
    <row r="21" spans="2:3" x14ac:dyDescent="0.35">
      <c r="B21" s="300" t="s">
        <v>214</v>
      </c>
      <c r="C21" s="301">
        <v>1.6033519553072626</v>
      </c>
    </row>
    <row r="22" spans="2:3" x14ac:dyDescent="0.35">
      <c r="B22" s="75" t="s">
        <v>215</v>
      </c>
      <c r="C22" s="301">
        <v>1.5522757255936674</v>
      </c>
    </row>
    <row r="23" spans="2:3" x14ac:dyDescent="0.35">
      <c r="B23" s="302" t="s">
        <v>216</v>
      </c>
      <c r="C23" s="301">
        <v>1.5401095206071669</v>
      </c>
    </row>
    <row r="24" spans="2:3" x14ac:dyDescent="0.35">
      <c r="B24" s="300" t="s">
        <v>217</v>
      </c>
      <c r="C24" s="301">
        <v>1.262901450022254</v>
      </c>
    </row>
    <row r="25" spans="2:3" x14ac:dyDescent="0.35">
      <c r="B25" s="300" t="s">
        <v>218</v>
      </c>
      <c r="C25" s="301">
        <v>1.2353254359110875</v>
      </c>
    </row>
    <row r="26" spans="2:3" x14ac:dyDescent="0.35">
      <c r="B26" s="300" t="s">
        <v>187</v>
      </c>
      <c r="C26" s="301">
        <v>1.1161612033025423</v>
      </c>
    </row>
    <row r="27" spans="2:3" x14ac:dyDescent="0.35">
      <c r="B27" s="300" t="s">
        <v>219</v>
      </c>
      <c r="C27" s="301">
        <v>0.98278950237520446</v>
      </c>
    </row>
    <row r="28" spans="2:3" x14ac:dyDescent="0.35">
      <c r="B28" s="75" t="s">
        <v>220</v>
      </c>
      <c r="C28" s="301">
        <v>0.89304812834224601</v>
      </c>
    </row>
    <row r="29" spans="2:3" x14ac:dyDescent="0.35">
      <c r="B29" s="300" t="s">
        <v>221</v>
      </c>
      <c r="C29" s="301">
        <v>0.78396101019051834</v>
      </c>
    </row>
    <row r="32" spans="2:3" x14ac:dyDescent="0.35">
      <c r="B32" t="s">
        <v>223</v>
      </c>
    </row>
    <row r="33" spans="2:3" ht="15.5" x14ac:dyDescent="0.35">
      <c r="B33" s="305" t="s">
        <v>202</v>
      </c>
      <c r="C33" s="304">
        <v>0.94068210061214153</v>
      </c>
    </row>
    <row r="34" spans="2:3" ht="15.5" x14ac:dyDescent="0.35">
      <c r="B34" s="305" t="s">
        <v>200</v>
      </c>
      <c r="C34" s="304">
        <v>0.91541081509821298</v>
      </c>
    </row>
    <row r="35" spans="2:3" ht="15.5" x14ac:dyDescent="0.35">
      <c r="B35" s="305" t="s">
        <v>201</v>
      </c>
      <c r="C35" s="304">
        <v>0.91194872577445441</v>
      </c>
    </row>
    <row r="36" spans="2:3" ht="15.5" x14ac:dyDescent="0.35">
      <c r="B36" s="305" t="s">
        <v>224</v>
      </c>
      <c r="C36" s="304">
        <v>0.84621510829308</v>
      </c>
    </row>
    <row r="37" spans="2:3" ht="15.5" x14ac:dyDescent="0.35">
      <c r="B37" s="305" t="s">
        <v>225</v>
      </c>
      <c r="C37" s="304">
        <v>0.84382967873533909</v>
      </c>
    </row>
    <row r="38" spans="2:3" ht="15.5" x14ac:dyDescent="0.35">
      <c r="B38" s="305" t="s">
        <v>205</v>
      </c>
      <c r="C38" s="304">
        <v>0.79627834851715451</v>
      </c>
    </row>
    <row r="39" spans="2:3" ht="15.5" x14ac:dyDescent="0.35">
      <c r="B39" s="305" t="s">
        <v>87</v>
      </c>
      <c r="C39" s="304">
        <v>0.74594944912508099</v>
      </c>
    </row>
    <row r="40" spans="2:3" ht="15.5" x14ac:dyDescent="0.35">
      <c r="B40" s="305" t="s">
        <v>208</v>
      </c>
      <c r="C40" s="304">
        <v>0.7117075428042573</v>
      </c>
    </row>
    <row r="41" spans="2:3" ht="15.5" x14ac:dyDescent="0.35">
      <c r="B41" s="305" t="s">
        <v>207</v>
      </c>
      <c r="C41" s="304">
        <v>0.70711448176236913</v>
      </c>
    </row>
    <row r="42" spans="2:3" ht="15.5" x14ac:dyDescent="0.35">
      <c r="B42" s="305" t="s">
        <v>76</v>
      </c>
      <c r="C42" s="304">
        <v>0.69518466573165028</v>
      </c>
    </row>
    <row r="43" spans="2:3" ht="15.5" x14ac:dyDescent="0.35">
      <c r="B43" s="307" t="s">
        <v>226</v>
      </c>
      <c r="C43" s="304">
        <v>0.6847511761405326</v>
      </c>
    </row>
    <row r="44" spans="2:3" ht="15.5" x14ac:dyDescent="0.35">
      <c r="B44" s="305" t="s">
        <v>209</v>
      </c>
      <c r="C44" s="304">
        <v>0.65315087007940531</v>
      </c>
    </row>
    <row r="45" spans="2:3" ht="15.5" x14ac:dyDescent="0.35">
      <c r="B45" s="305" t="s">
        <v>219</v>
      </c>
      <c r="C45" s="304">
        <v>0.57673427991886406</v>
      </c>
    </row>
    <row r="46" spans="2:3" ht="15.5" x14ac:dyDescent="0.35">
      <c r="B46" s="305" t="s">
        <v>227</v>
      </c>
      <c r="C46" s="304">
        <v>0.57374999999999998</v>
      </c>
    </row>
    <row r="47" spans="2:3" ht="15.5" x14ac:dyDescent="0.35">
      <c r="B47" s="303" t="s">
        <v>216</v>
      </c>
      <c r="C47" s="304">
        <v>0.52158340892739841</v>
      </c>
    </row>
    <row r="48" spans="2:3" ht="15.5" x14ac:dyDescent="0.35">
      <c r="B48" s="305" t="s">
        <v>211</v>
      </c>
      <c r="C48" s="304">
        <v>0.48484848484848486</v>
      </c>
    </row>
    <row r="49" spans="2:3" ht="15.5" x14ac:dyDescent="0.35">
      <c r="B49" s="305" t="s">
        <v>212</v>
      </c>
      <c r="C49" s="304">
        <v>0.47001654259718778</v>
      </c>
    </row>
    <row r="50" spans="2:3" ht="15.5" x14ac:dyDescent="0.35">
      <c r="B50" s="305" t="s">
        <v>228</v>
      </c>
      <c r="C50" s="304">
        <v>0.45293116030162978</v>
      </c>
    </row>
    <row r="51" spans="2:3" ht="15.5" x14ac:dyDescent="0.35">
      <c r="B51" s="305" t="s">
        <v>229</v>
      </c>
      <c r="C51" s="304">
        <v>0.38296649145860712</v>
      </c>
    </row>
    <row r="52" spans="2:3" ht="15.5" x14ac:dyDescent="0.35">
      <c r="B52" s="305" t="s">
        <v>214</v>
      </c>
      <c r="C52" s="304">
        <v>0.37412587412587411</v>
      </c>
    </row>
    <row r="53" spans="2:3" ht="15.5" x14ac:dyDescent="0.35">
      <c r="B53" s="305" t="s">
        <v>217</v>
      </c>
      <c r="C53" s="304">
        <v>0.33781624707214541</v>
      </c>
    </row>
    <row r="54" spans="2:3" ht="15.5" x14ac:dyDescent="0.35">
      <c r="B54" s="305" t="s">
        <v>221</v>
      </c>
      <c r="C54" s="304">
        <v>0.24033519553072627</v>
      </c>
    </row>
    <row r="55" spans="2:3" ht="15.5" x14ac:dyDescent="0.35">
      <c r="B55" s="305" t="s">
        <v>187</v>
      </c>
      <c r="C55" s="304">
        <v>0.11006838352975411</v>
      </c>
    </row>
    <row r="56" spans="2:3" ht="15.5" x14ac:dyDescent="0.35">
      <c r="B56" s="305" t="s">
        <v>60</v>
      </c>
      <c r="C56" s="304">
        <v>0.1087735987121323</v>
      </c>
    </row>
    <row r="57" spans="2:3" ht="15.5" x14ac:dyDescent="0.35">
      <c r="B57" s="307" t="s">
        <v>230</v>
      </c>
      <c r="C57" s="304">
        <v>1.3192612137203167E-2</v>
      </c>
    </row>
    <row r="58" spans="2:3" ht="15.5" x14ac:dyDescent="0.35">
      <c r="B58" s="306" t="s">
        <v>203</v>
      </c>
      <c r="C58" s="304">
        <v>-1.7111368909512762E-2</v>
      </c>
    </row>
  </sheetData>
  <sortState xmlns:xlrd2="http://schemas.microsoft.com/office/spreadsheetml/2017/richdata2" ref="B33:C58">
    <sortCondition descending="1" ref="C33:C58"/>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10CD5-D272-4BB7-83C9-20DFD19F4059}">
  <dimension ref="A1:I9"/>
  <sheetViews>
    <sheetView zoomScale="130" zoomScaleNormal="130" workbookViewId="0">
      <selection activeCell="G17" sqref="G17"/>
    </sheetView>
  </sheetViews>
  <sheetFormatPr baseColWidth="10" defaultColWidth="11.453125" defaultRowHeight="14.5" x14ac:dyDescent="0.35"/>
  <cols>
    <col min="1" max="1" width="23.81640625" customWidth="1"/>
    <col min="8" max="8" width="25" customWidth="1"/>
    <col min="9" max="9" width="27.1796875" customWidth="1"/>
  </cols>
  <sheetData>
    <row r="1" spans="1:9" ht="51" customHeight="1" x14ac:dyDescent="0.35">
      <c r="A1" s="26" t="s">
        <v>179</v>
      </c>
      <c r="B1" s="64" t="s">
        <v>180</v>
      </c>
      <c r="C1" s="64" t="s">
        <v>42</v>
      </c>
      <c r="D1" s="28" t="s">
        <v>38</v>
      </c>
      <c r="E1" s="28" t="s">
        <v>39</v>
      </c>
      <c r="F1" s="58" t="s">
        <v>198</v>
      </c>
      <c r="G1" s="28" t="s">
        <v>11</v>
      </c>
      <c r="H1" s="462" t="s">
        <v>6</v>
      </c>
      <c r="I1" s="463"/>
    </row>
    <row r="2" spans="1:9" s="19" customFormat="1" ht="24" x14ac:dyDescent="0.35">
      <c r="A2" s="22" t="s">
        <v>181</v>
      </c>
      <c r="B2" s="71" t="s">
        <v>55</v>
      </c>
      <c r="C2" s="72" t="s">
        <v>182</v>
      </c>
      <c r="D2" s="72" t="s">
        <v>183</v>
      </c>
      <c r="E2" s="72" t="s">
        <v>184</v>
      </c>
      <c r="F2" s="73" t="s">
        <v>55</v>
      </c>
      <c r="G2" s="73" t="s">
        <v>56</v>
      </c>
      <c r="H2" s="24" t="s">
        <v>57</v>
      </c>
      <c r="I2" s="18" t="s">
        <v>58</v>
      </c>
    </row>
    <row r="3" spans="1:9" s="19" customFormat="1" ht="36" customHeight="1" x14ac:dyDescent="0.35">
      <c r="A3" s="22" t="s">
        <v>185</v>
      </c>
      <c r="B3" s="21" t="s">
        <v>53</v>
      </c>
      <c r="C3" s="72" t="s">
        <v>54</v>
      </c>
      <c r="D3" s="72" t="s">
        <v>79</v>
      </c>
      <c r="E3" s="72" t="s">
        <v>61</v>
      </c>
      <c r="F3" s="73" t="s">
        <v>53</v>
      </c>
      <c r="G3" s="73" t="s">
        <v>62</v>
      </c>
      <c r="H3" s="24" t="s">
        <v>67</v>
      </c>
      <c r="I3" s="71" t="s">
        <v>85</v>
      </c>
    </row>
    <row r="4" spans="1:9" s="19" customFormat="1" ht="24" x14ac:dyDescent="0.35">
      <c r="A4" s="23" t="s">
        <v>186</v>
      </c>
      <c r="B4" s="21" t="s">
        <v>64</v>
      </c>
      <c r="C4" s="20" t="s">
        <v>70</v>
      </c>
      <c r="D4" s="20" t="s">
        <v>73</v>
      </c>
      <c r="E4" s="20" t="s">
        <v>66</v>
      </c>
      <c r="F4" s="21" t="s">
        <v>64</v>
      </c>
      <c r="G4" s="25"/>
      <c r="H4" s="20"/>
      <c r="I4" s="21" t="s">
        <v>67</v>
      </c>
    </row>
    <row r="5" spans="1:9" ht="24" x14ac:dyDescent="0.35">
      <c r="A5" s="74"/>
      <c r="B5" s="93" t="s">
        <v>82</v>
      </c>
      <c r="C5" s="71" t="s">
        <v>65</v>
      </c>
      <c r="D5" s="76" t="s">
        <v>64</v>
      </c>
      <c r="E5" s="74"/>
      <c r="F5" s="93" t="s">
        <v>82</v>
      </c>
      <c r="G5" s="74"/>
      <c r="H5" s="75"/>
      <c r="I5" s="75"/>
    </row>
    <row r="6" spans="1:9" x14ac:dyDescent="0.35">
      <c r="A6" s="59"/>
      <c r="D6" s="59"/>
      <c r="E6" s="59"/>
      <c r="F6" s="59"/>
      <c r="G6" s="59"/>
    </row>
    <row r="7" spans="1:9" x14ac:dyDescent="0.35">
      <c r="A7" s="59"/>
      <c r="D7" s="59"/>
      <c r="E7" s="59"/>
      <c r="F7" s="59"/>
      <c r="G7" s="59"/>
      <c r="H7" s="464"/>
      <c r="I7" s="464"/>
    </row>
    <row r="8" spans="1:9" x14ac:dyDescent="0.35">
      <c r="A8" s="59"/>
      <c r="D8" s="59"/>
      <c r="E8" s="59"/>
      <c r="F8" s="59"/>
      <c r="G8" s="59"/>
      <c r="H8" s="464"/>
      <c r="I8" s="464"/>
    </row>
    <row r="9" spans="1:9" x14ac:dyDescent="0.35">
      <c r="A9" s="59"/>
      <c r="D9" s="59"/>
      <c r="E9" s="59"/>
      <c r="F9" s="59"/>
      <c r="G9" s="59"/>
      <c r="H9" s="464"/>
      <c r="I9" s="464"/>
    </row>
  </sheetData>
  <mergeCells count="4">
    <mergeCell ref="H1:I1"/>
    <mergeCell ref="H9:I9"/>
    <mergeCell ref="H8:I8"/>
    <mergeCell ref="H7:I7"/>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5C9C387FD3D61545B4C268867BE680C5" ma:contentTypeVersion="6" ma:contentTypeDescription="Opprett et nytt dokument." ma:contentTypeScope="" ma:versionID="0400cddb2143ade8b1ea6ae7eb880749">
  <xsd:schema xmlns:xsd="http://www.w3.org/2001/XMLSchema" xmlns:xs="http://www.w3.org/2001/XMLSchema" xmlns:p="http://schemas.microsoft.com/office/2006/metadata/properties" xmlns:ns2="9623ac99-ffd1-44d3-9a68-72bb8a5a527b" xmlns:ns3="9a1d91ac-d696-4793-9b2b-16d060e451ff" targetNamespace="http://schemas.microsoft.com/office/2006/metadata/properties" ma:root="true" ma:fieldsID="5463e8f103512711e272803652d28258" ns2:_="" ns3:_="">
    <xsd:import namespace="9623ac99-ffd1-44d3-9a68-72bb8a5a527b"/>
    <xsd:import namespace="9a1d91ac-d696-4793-9b2b-16d060e451f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23ac99-ffd1-44d3-9a68-72bb8a5a52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1d91ac-d696-4793-9b2b-16d060e451ff" elementFormDefault="qualified">
    <xsd:import namespace="http://schemas.microsoft.com/office/2006/documentManagement/types"/>
    <xsd:import namespace="http://schemas.microsoft.com/office/infopath/2007/PartnerControls"/>
    <xsd:element name="SharedWithUsers" ma:index="12"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BA78E79-2D83-45DA-9F55-8D27140E4A35}">
  <ds:schemaRefs>
    <ds:schemaRef ds:uri="http://schemas.microsoft.com/sharepoint/v3/contenttype/forms"/>
  </ds:schemaRefs>
</ds:datastoreItem>
</file>

<file path=customXml/itemProps2.xml><?xml version="1.0" encoding="utf-8"?>
<ds:datastoreItem xmlns:ds="http://schemas.openxmlformats.org/officeDocument/2006/customXml" ds:itemID="{58C77D99-7C50-4D18-AB10-093F66A3FF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23ac99-ffd1-44d3-9a68-72bb8a5a527b"/>
    <ds:schemaRef ds:uri="9a1d91ac-d696-4793-9b2b-16d060e451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227117D-C015-474E-AFBC-AC66D0490513}">
  <ds:schemaRefs>
    <ds:schemaRef ds:uri="http://purl.org/dc/terms/"/>
    <ds:schemaRef ds:uri="http://www.w3.org/XML/1998/namespace"/>
    <ds:schemaRef ds:uri="http://purl.org/dc/dcmitype/"/>
    <ds:schemaRef ds:uri="http://schemas.microsoft.com/office/2006/metadata/properties"/>
    <ds:schemaRef ds:uri="9623ac99-ffd1-44d3-9a68-72bb8a5a527b"/>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9a1d91ac-d696-4793-9b2b-16d060e451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7</vt:i4>
      </vt:variant>
    </vt:vector>
  </HeadingPairs>
  <TitlesOfParts>
    <vt:vector size="7" baseType="lpstr">
      <vt:lpstr>Forklaring</vt:lpstr>
      <vt:lpstr>Vurderingsskjema</vt:lpstr>
      <vt:lpstr>Tab_resultat</vt:lpstr>
      <vt:lpstr>Tab_balanse</vt:lpstr>
      <vt:lpstr>Tab Handel med nærstående</vt:lpstr>
      <vt:lpstr>Figurer</vt:lpstr>
      <vt:lpstr>datavalidering</vt:lpstr>
    </vt:vector>
  </TitlesOfParts>
  <Manager/>
  <Company>NOKUT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Theresa Nguyen</dc:creator>
  <cp:keywords/>
  <dc:description/>
  <cp:lastModifiedBy>Taibah Amir</cp:lastModifiedBy>
  <cp:revision/>
  <dcterms:created xsi:type="dcterms:W3CDTF">2020-09-20T19:56:45Z</dcterms:created>
  <dcterms:modified xsi:type="dcterms:W3CDTF">2025-08-27T12:01:02Z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0x0101005C9C387FD3D61545B4C268867BE680C5</vt:lpwstr>
  </property>
  <property fmtid="{D5CDD505-2E9C-101B-9397-08002B2CF9AE}" pid="3" name="MediaServiceImageTags">
    <vt:lpwstr/>
  </property>
</Properties>
</file>