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DISNEY DAVID\Desktop\"/>
    </mc:Choice>
  </mc:AlternateContent>
  <xr:revisionPtr revIDLastSave="0" documentId="8_{B6B19493-0256-4E29-9E61-7A31CF2FAB4B}" xr6:coauthVersionLast="36" xr6:coauthVersionMax="36" xr10:uidLastSave="{00000000-0000-0000-0000-000000000000}"/>
  <bookViews>
    <workbookView xWindow="0" yWindow="0" windowWidth="20490" windowHeight="7545" xr2:uid="{A9525022-EF75-4C78-A9D6-59E63D2C31C0}"/>
  </bookViews>
  <sheets>
    <sheet name="New abst" sheetId="1" r:id="rId1"/>
  </sheets>
  <externalReferences>
    <externalReference r:id="rId2"/>
    <externalReference r:id="rId3"/>
  </externalReferences>
  <definedNames>
    <definedName name="_______ach1">#REF!</definedName>
    <definedName name="_______RWE1">#REF!</definedName>
    <definedName name="_____ach1">#REF!</definedName>
    <definedName name="_____RWE1">#REF!</definedName>
    <definedName name="____A65539">#REF!</definedName>
    <definedName name="___A65539">#REF!</definedName>
    <definedName name="___ach1">#REF!</definedName>
    <definedName name="___RWE1">#REF!</definedName>
    <definedName name="__A65539">#REF!</definedName>
    <definedName name="__ach1">#REF!</definedName>
    <definedName name="__RWE1">#REF!</definedName>
    <definedName name="_A65539">#REF!</definedName>
    <definedName name="_ach1">#REF!</definedName>
    <definedName name="_RWE1">#REF!</definedName>
    <definedName name="a">#REF!</definedName>
    <definedName name="a3424\">#REF!</definedName>
    <definedName name="abh">#REF!</definedName>
    <definedName name="ablk">#REF!</definedName>
    <definedName name="ach">#REF!</definedName>
    <definedName name="ahfk">#REF!</definedName>
    <definedName name="ahh">#REF!</definedName>
    <definedName name="ass">#REF!</definedName>
    <definedName name="Beg_Bal">#REF!</definedName>
    <definedName name="c641.">#REF!</definedName>
    <definedName name="CMDA">#REF!</definedName>
    <definedName name="CMDA1">#REF!</definedName>
    <definedName name="Data">#REF!</definedName>
    <definedName name="detpada">#REF!</definedName>
    <definedName name="df">#REF!</definedName>
    <definedName name="electri">#REF!</definedName>
    <definedName name="End_Bal">#REF!</definedName>
    <definedName name="er">#REF!</definedName>
    <definedName name="Extra_Pay">#REF!</definedName>
    <definedName name="fggg">#REF!</definedName>
    <definedName name="fhd">#REF!</definedName>
    <definedName name="Full_Print">#REF!</definedName>
    <definedName name="Header_Row">ROW(#REF!)</definedName>
    <definedName name="hha">#REF!</definedName>
    <definedName name="hia">#REF!</definedName>
    <definedName name="i">#REF!</definedName>
    <definedName name="ins">#REF!</definedName>
    <definedName name="Int">#REF!</definedName>
    <definedName name="Interest_Rate">#REF!</definedName>
    <definedName name="K">#REF!</definedName>
    <definedName name="k404.">#REF!</definedName>
    <definedName name="kasper">#REF!</definedName>
    <definedName name="Last_Row">#N/A</definedName>
    <definedName name="Loan_Amount">#REF!</definedName>
    <definedName name="Loan_Start">#REF!</definedName>
    <definedName name="Loan_Years">#REF!</definedName>
    <definedName name="nnn">#REF!</definedName>
    <definedName name="Num_Pmt_Per_Year">#REF!</definedName>
    <definedName name="Number_of_Payments">MATCH(0.01,End_Bal,-1)+1</definedName>
    <definedName name="Pay_Date">#REF!</definedName>
    <definedName name="Pay_Num">#REF!</definedName>
    <definedName name="payment">#REF!</definedName>
    <definedName name="Payment_Date">DATE(YEAR(Loan_Start),MONTH(Loan_Start)+Payment_Number,DAY(Loan_Start))</definedName>
    <definedName name="pc">#REF!</definedName>
    <definedName name="Princ">#REF!</definedName>
    <definedName name="print">#REF!</definedName>
    <definedName name="_xlnm.Print_Area" localSheetId="0">'New abst'!$A$1:$F$290</definedName>
    <definedName name="_xlnm.Print_Area">#REF!</definedName>
    <definedName name="PRINT_AREA_MI">#REF!</definedName>
    <definedName name="Print_Area_Reset">OFFSET(Full_Print,0,0,Last_Row)</definedName>
    <definedName name="_xlnm.Print_Titles" localSheetId="0">'New abst'!$2:$2</definedName>
    <definedName name="_xlnm.Print_Titles">#REF!</definedName>
    <definedName name="PRINT_TITLES_MI">#REF!</definedName>
    <definedName name="ps_app">#REF!</definedName>
    <definedName name="ps_est">#REF!</definedName>
    <definedName name="ps_max">#REF!</definedName>
    <definedName name="ps_paid">#REF!</definedName>
    <definedName name="ps_quo">#REF!</definedName>
    <definedName name="ps_rec">#REF!</definedName>
    <definedName name="QQE">#REF!</definedName>
    <definedName name="QWE">#REF!</definedName>
    <definedName name="roya">#REF!</definedName>
    <definedName name="rwe">#REF!</definedName>
    <definedName name="s">#REF!</definedName>
    <definedName name="saq">#REF!</definedName>
    <definedName name="Sched_Pay">#REF!</definedName>
    <definedName name="Scheduled_Extra_Payments">#REF!</definedName>
    <definedName name="Scheduled_Interest_Rate">#REF!</definedName>
    <definedName name="Scheduled_Monthly_Payment">#REF!</definedName>
    <definedName name="sda">#REF!</definedName>
    <definedName name="sdfghskjgrkjg">#REF!</definedName>
    <definedName name="sfysisjghisufgisghifdgh">#REF!</definedName>
    <definedName name="srgfrthfjjhgj">#REF!</definedName>
    <definedName name="sump">#REF!</definedName>
    <definedName name="Total_Interest">#REF!</definedName>
    <definedName name="Total_Pay">#REF!</definedName>
    <definedName name="Total_Payment">Scheduled_Payment+Extra_Payment</definedName>
    <definedName name="v_app">#REF!</definedName>
    <definedName name="v_est">#REF!</definedName>
    <definedName name="v_paid">#REF!</definedName>
    <definedName name="v_quo">#REF!</definedName>
    <definedName name="v_rec">#REF!</definedName>
    <definedName name="v_tot">#REF!</definedName>
    <definedName name="Values_Entered">IF(Loan_Amount*Interest_Rate*Loan_Years*Loan_Start&gt;0,1,0)</definedName>
    <definedName name="vignesh">#REF!</definedName>
    <definedName name="W">#REF!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1" i="1" l="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I52"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90" i="1" s="1"/>
</calcChain>
</file>

<file path=xl/sharedStrings.xml><?xml version="1.0" encoding="utf-8"?>
<sst xmlns="http://schemas.openxmlformats.org/spreadsheetml/2006/main" count="583" uniqueCount="298">
  <si>
    <t>Name of work :  Construction of Integrated cyber crime complex at Tamil Nadu Police Academy, Oonamanchery Vandalur in Chennai City under CM announcement scheme</t>
  </si>
  <si>
    <t>Sl. No.</t>
  </si>
  <si>
    <t>Qty.</t>
  </si>
  <si>
    <t>Description</t>
  </si>
  <si>
    <t>Rate</t>
  </si>
  <si>
    <t>Unit</t>
  </si>
  <si>
    <t>Amount
2021-2022</t>
  </si>
  <si>
    <t>1.1) Earth work excavation in all soils (including refilling)
a. 0 to 2 mt.</t>
  </si>
  <si>
    <t>1 Cum.</t>
  </si>
  <si>
    <t>b. 2 to 3 mt.</t>
  </si>
  <si>
    <t>1.5) Earth work excavation for Open foundation (excluding refilling)
a. 0 to 2 mt.</t>
  </si>
  <si>
    <t>3.1) C.C.1:5:10 for Foundation &amp; Basement</t>
  </si>
  <si>
    <t>3.2) P.C.C. 1:2:4 for Foundation &amp; Basement and other similar works</t>
  </si>
  <si>
    <t>6.2) Brick work in C.M. 1:5 (F&amp; B) using chamber Burnt bricks of size 23 x 11.4 x 7.5 cm (9" x 4 1/2"x 3")</t>
  </si>
  <si>
    <t>9.2) Brick work in C.M. 1:6 using chamber Burnt bricks of size 23 x 11.4 x 7.5 cm (9" x 4 1/2"x 3")
a. In Ground Floor/Stilt floor</t>
  </si>
  <si>
    <t>10.2) Brick partition work in C.M. 1:4 using chamber Burnt bricks of size 23 x 11.4 x 7.5 cm (9" x 4 1/2"x 3") 114 mm tk (B.P.)
a. In Foundation and basement</t>
  </si>
  <si>
    <t>1 Sqm.</t>
  </si>
  <si>
    <t>11.2) Brick work in C.M. 1:4 using chamber Burnt bricks of size 23 x 11.4 x 7.5 cm (9" x 4 1/2"x 3") 75 mm tk (B.P.)
a. In Ground Floor</t>
  </si>
  <si>
    <t>b. In First Floor</t>
  </si>
  <si>
    <t>c. In Second Floor</t>
  </si>
  <si>
    <t>13.1) Filling with Excavated Earth</t>
  </si>
  <si>
    <t>21.2) Teak wood Wrought &amp; Put up
a. T.W. over 2 m &amp; below 3 m</t>
  </si>
  <si>
    <t>b. T.W. below 2 m length.</t>
  </si>
  <si>
    <t>23.3) S&amp;F of Magnetic door catches</t>
  </si>
  <si>
    <t>1 No</t>
  </si>
  <si>
    <t>25) M.S.Holdfast</t>
  </si>
  <si>
    <t>26) Flooring in C.C.1:5:10</t>
  </si>
  <si>
    <t>28) Floor plastering in C.M. 1:4, 20 mm tk.</t>
  </si>
  <si>
    <t>30) Ellispattern flooring</t>
  </si>
  <si>
    <t>31) Weathering course</t>
  </si>
  <si>
    <t>32.1) Pressed tiles (23cmx23cmx20mm) mixed with Water proofing compound</t>
  </si>
  <si>
    <t>33) Plastering in C.M. 1:5, 12 mm tk.</t>
  </si>
  <si>
    <t>34) Plastering in C.M. 1:4, 12 mm tk.</t>
  </si>
  <si>
    <t>35) Spl. Ceiling plastering in C.M. 1:3,
 10 mm tk.</t>
  </si>
  <si>
    <t>37.1) White washing 3 coats  (slaked)</t>
  </si>
  <si>
    <t>39) M.s Grills</t>
  </si>
  <si>
    <t>1 Kg.</t>
  </si>
  <si>
    <t>40) Painting - New "wood work"</t>
  </si>
  <si>
    <t>41) Painting - New "iron work"</t>
  </si>
  <si>
    <t>47) S &amp; F Alu  Towel rail 75 cm long</t>
  </si>
  <si>
    <t>48) S &amp; F 5 pin Coat stand</t>
  </si>
  <si>
    <t>50.3) Supply and planting avenue trees</t>
  </si>
  <si>
    <t>50.4) Providing Tree guard</t>
  </si>
  <si>
    <t>50.5) Supplying. Fabricating and erection of M.S Scheme Name board</t>
  </si>
  <si>
    <t xml:space="preserve">52) PVC Water supply (ASTM) AGL
a. 32 mm dia </t>
  </si>
  <si>
    <t>1 Rmt</t>
  </si>
  <si>
    <t xml:space="preserve">b. 25 mm dia </t>
  </si>
  <si>
    <t>53.3) C.I. Steps ( 5 kg)</t>
  </si>
  <si>
    <t>55.1) Squat Urinal</t>
  </si>
  <si>
    <t>59.2) Gully Trap using chamber burnt bricks of size 23x11.4x7.5cm</t>
  </si>
  <si>
    <t>60) PVC Nahani trap (4way/2way)</t>
  </si>
  <si>
    <t>69) Electrical arrangements
15 Amp. Power plug</t>
  </si>
  <si>
    <t>70.1) Bulk head fitting</t>
  </si>
  <si>
    <t>72) Box type Fibre Fan hook</t>
  </si>
  <si>
    <t>73.1) 6 way - D.B.</t>
  </si>
  <si>
    <t>74) Charges for fixing of "Fan"</t>
  </si>
  <si>
    <t>76) 8 SWG wire</t>
  </si>
  <si>
    <t>77.3) S&amp;F of TV/Telephone line Socket</t>
  </si>
  <si>
    <t>77.4) S&amp;F of 20mm dia PVC pipe for TV/Telephone line</t>
  </si>
  <si>
    <t>78) Earthing Station IS3043 (Type I)</t>
  </si>
  <si>
    <t>86) Anti termite treatment</t>
  </si>
  <si>
    <t>112) S &amp; F of Exsaust Fan 300 mm dia</t>
  </si>
  <si>
    <t>238) Anticorrosive treatment for steel grills</t>
  </si>
  <si>
    <t>1 MT</t>
  </si>
  <si>
    <t>ANNEXURE
2.15) Supplying and filling stone dust</t>
  </si>
  <si>
    <t>8.2.3.1) Standardised concrete Mix M30 Grade Concrete
a. In Foundation and basement</t>
  </si>
  <si>
    <t>1 Cum</t>
  </si>
  <si>
    <t>b. In Ground Floor</t>
  </si>
  <si>
    <t>c. In First Floor</t>
  </si>
  <si>
    <t>d. In Second Floor</t>
  </si>
  <si>
    <t>e. In Third floor</t>
  </si>
  <si>
    <t>8.2.3.3) Standardised concrete Mix M35 Grade Concrete
b. In Ground Floor</t>
  </si>
  <si>
    <t>14.3.II.) Precast cupboard slab 40 mm tk using standardised concrete mix M30
a. In Foundation &amp; basement</t>
  </si>
  <si>
    <t>b. In Ground floor</t>
  </si>
  <si>
    <t>c. In First floor</t>
  </si>
  <si>
    <t>d. In Second floor</t>
  </si>
  <si>
    <t>18.1) Formwork using M.S.Sheet
a.For Column footings,plinth beam,Grade beam,Raftbeam,Raft slab etc.,</t>
  </si>
  <si>
    <t>1 Sqm</t>
  </si>
  <si>
    <t>b.Plain surfaces such as Roof slab,floorslab,Beams,lintels,lofts,sill slab,staircase,portico slab and other similar works</t>
  </si>
  <si>
    <t>c.For Square and rectangular columns and small quantities</t>
  </si>
  <si>
    <t>d.Vertical wall</t>
  </si>
  <si>
    <t>e.Circular column</t>
  </si>
  <si>
    <t>f.Curved surface</t>
  </si>
  <si>
    <t>18.9.1) Providing Form work and centering for portico area (Double stage)</t>
  </si>
  <si>
    <t>21.5.1.3)Supplying and fixing of solid core flush door shutter of thickness 35mm
 Door size 2.00 m x 2.400 (Double leaves) DD</t>
  </si>
  <si>
    <t>21.5.2.2) Supply and Fixing Soild UPVC door Shutter with frame</t>
  </si>
  <si>
    <t>21.7.3) Supplying and fixing of solid core flush door shutter of thickness 35mm
Door size 1.200 m x 2.400 (single Leaf)</t>
  </si>
  <si>
    <t>Door size 1.00 m x 2.400 (Single Leaf)</t>
  </si>
  <si>
    <t>Door size 1.00 m x 2.400 (Single Leaf) HD</t>
  </si>
  <si>
    <t>Door size 1.10 m x 2.400 (Single Leaf)</t>
  </si>
  <si>
    <t>Door size 0.900 m x 2.400 (Single Leaf)</t>
  </si>
  <si>
    <t>Door size 1.350 m x 2.400 (Single Leaf)</t>
  </si>
  <si>
    <t>22.3.3) T.W. frame &amp; TW styles &amp; rails with BWR double leaf shutters for cup board/ ward robes including two coat enamel paint &amp; one coat primer.</t>
  </si>
  <si>
    <t>23.2.1) Supply &amp; fixing of 5.5mm thick plain Glass panels with Teak wood beedings</t>
  </si>
  <si>
    <t>29.8) Glazed tiles using Grout (Tile Joint Filler)</t>
  </si>
  <si>
    <t>29.9) Floor ceramic tiles (Anti-skid) using Grout (Tile Joint Filler).</t>
  </si>
  <si>
    <t>38.4) Two coat of cement paint over one coat white cement</t>
  </si>
  <si>
    <t>38.6) One coat white cement for new walls and other similar works.</t>
  </si>
  <si>
    <t xml:space="preserve">38.8) Two coat of OBD over one coat white cement for inner walls </t>
  </si>
  <si>
    <t xml:space="preserve">43.1) Fabrication of Mild steel / RTS grills (without cement slurry) for all sizes of rods.
</t>
  </si>
  <si>
    <t>44.2.1) Rain water harvesting using defunct borewell and providing perforated cover slab
a). Providing pit (M30)</t>
  </si>
  <si>
    <t>b) Augering 30cm dia</t>
  </si>
  <si>
    <t>44.6.2) PVC SWR 160 mm dia with ISI mark type- A for Rain water down fall pipe</t>
  </si>
  <si>
    <t>50.6) Precast slab 50 mm tk.in C.C. 1:3:6 with fibre</t>
  </si>
  <si>
    <t>52) PVC Water supply (ASTM) AGL
d.50 mm dia</t>
  </si>
  <si>
    <t>52.4) 20mm dia PVC water supply ASTM pipe (fully consealed in walls)</t>
  </si>
  <si>
    <t xml:space="preserve">53.4) S&amp;F of C.I Manhole cover 60 x 60 cm (50kg weight ) </t>
  </si>
  <si>
    <t>53.5) Wash Hand  Basin of size 550 x 400 mm
(White with Pedestal)</t>
  </si>
  <si>
    <t>54.1.1) S &amp; F of 15mm dia half turn CP long body tap</t>
  </si>
  <si>
    <t>54.2.1) S &amp; F of 15mm dia half turn CP short body tap</t>
  </si>
  <si>
    <t xml:space="preserve">56.3.1) S &amp; F of Indian Water closet white glazed (Oriya type) of size 580 x 440mm with PVC SWR grade ' P' or "S' trap   - in G.F.  </t>
  </si>
  <si>
    <t xml:space="preserve">56.4.1) S &amp; F of Indian Water closet white glazed (Oriya type) of size 580 x 440mm  with PVC SWR grade ' P' or "S' trap- Other than  G.F.  </t>
  </si>
  <si>
    <t xml:space="preserve">57.1.1) S &amp; F of E.W.C.(White) 500 mm with PVC SWR grade "P" or "S" TRAP </t>
  </si>
  <si>
    <t>58.3) PVC SWR pipe (Soil line) with ISI mark - type 'B'.
a. 110 mm dia.</t>
  </si>
  <si>
    <t>b. 75 mm dia.</t>
  </si>
  <si>
    <t>58.4) Supplying, Laying &amp; Concealing the 50mm dia PVC ( SWR) pipe with ISI mark type - 'B' with relevant specials.</t>
  </si>
  <si>
    <t>61.3) UPVC Non Pressure  pipe of SN8 SDR 34 (S 16.5) as per IS 15328/2003
a. 110 mm UPVC Non Pressure  pipe</t>
  </si>
  <si>
    <t>b. 160 mm UPVC Non Pressure  pipe</t>
  </si>
  <si>
    <t>64.1) Wiring with 1.5 sqmm PVC insulated single core multi strand fire retardant flexible copper cable with ISI mark confirming IS: 694:1990.( Ordinary)
a. Light point with ceiling rose</t>
  </si>
  <si>
    <t>b. Light point without ceiling rose</t>
  </si>
  <si>
    <t>65.1) Wiring with 1.5 sqmm PVC insulated single core for Fan point.</t>
  </si>
  <si>
    <t>66.1) Wiring with 1.5 sqmm PVC insulated single core  for Staircase Light Point.</t>
  </si>
  <si>
    <t>67.1) Wiring with 1.5 sqmm PVC insulated single core for 5 amps 5 pin plug socket point @ Switch Board Itself.</t>
  </si>
  <si>
    <t>68.2) Wiring with 1.5 sqmm PVC insulated single core 5 amps 5 pin plug socket point @ Convenient Places.</t>
  </si>
  <si>
    <t xml:space="preserve">70.5.2) Supply and fixing of 4' 18 watts  LED  Tube Light
</t>
  </si>
  <si>
    <t>71.3) Supply and fixing of 63 Amps TPN Metal Clad Switch with Re-wirable Fuse Units</t>
  </si>
  <si>
    <t xml:space="preserve">74.1) Supply and fixing of 19mm dia steam pipe for down rod of fan </t>
  </si>
  <si>
    <t>75.2) Supply and delivery of  48" (1200 mm) Fan with ISI mark with Eletronic Dimmer</t>
  </si>
  <si>
    <t>77.5) Run of 2 Wires of 1.5 sqmm PVC insulated single core multi strand fire retardant flexible copper cable with ISI mark confirming IS: 694:1990.</t>
  </si>
  <si>
    <t>77.7) Run of 2 Wires of 2.5 sqmm PVC insulated single core multi strand fire retardant flexible copper cable with ISI mark confirming IS: 694:1990.</t>
  </si>
  <si>
    <t>79.5) Supply and fixing of 100 amps fuse unit  SRP-66</t>
  </si>
  <si>
    <t>80.2)Supply and fixing of 450 x 375 x 20 mm   thick TW plank</t>
  </si>
  <si>
    <t>82.3.4) Supply and fiixng of 48 watts LED street light fittings with LED (Higher end)</t>
  </si>
  <si>
    <t>84.3) Run of 2 Wires of 4 sqmm PVC insulated single core multi strand fire retardant flexible copper cable with ISI mark confirming IS: 694:1990.</t>
  </si>
  <si>
    <t>90.2) Providing additional strutting to centering of plain surface.</t>
  </si>
  <si>
    <t>93.1) Plastering with CM 1:3, 12mm with WPC</t>
  </si>
  <si>
    <t>96.5.1) Masonry work using Autoclaved Cellular Aerated Concrete Blocks size 600mm x 200mm x 100mm in CM 1:5
a.Ground Floor</t>
  </si>
  <si>
    <t>b.First Floor</t>
  </si>
  <si>
    <t>c. Second Floor</t>
  </si>
  <si>
    <t>96.5.2) Masonry work using Autoclaved Cellular Aerated Concrete Blocks size 600mm x 200mm x 200mm in CM 1:6
a.Ground Floor</t>
  </si>
  <si>
    <t>d.Third Floor</t>
  </si>
  <si>
    <t>96.7.1) Aluminium Door (size 1.00 x 2.10m) supplying and fixing of aluminium extruded section with powder coating (black colour)</t>
  </si>
  <si>
    <t>97.6.1) Supplying and fixing of aluminium extruded section with powder coating (Black colour) with 9mm thk OSL duro tuff sheet</t>
  </si>
  <si>
    <t>102.Wiring with 1.5 sqmm PVC insulated single core (FOR ADMINISTRATIVE BLOCKS AND COMMUNITY CENTRE)
a. Light point with ceiling rose</t>
  </si>
  <si>
    <t>103) Fan Point for Administrative Blocks and Community centre</t>
  </si>
  <si>
    <t>104) Staircase Light Point for Administrative Blocks and Community Centre</t>
  </si>
  <si>
    <t xml:space="preserve">108.6.) Run of 4 Wires of 6 sqmm PVC insulated single core multi strand </t>
  </si>
  <si>
    <t xml:space="preserve">108.7.) Run of 4 Wires of 10 sqmm PVC insulated single core multi strand </t>
  </si>
  <si>
    <t>112.4) S &amp; F of Exsaust Fan 450 mm dia</t>
  </si>
  <si>
    <t xml:space="preserve">CABLES &amp; END TERMINATION
151.3.1)  Supply and laying of PVC / XLPE,  conductor 1.1KV grade armoured, MV cable 
a) 3.5 c x 300 sqmm aluminium cable (below GL) 
</t>
  </si>
  <si>
    <t xml:space="preserve">External Electrical arrangements:
SUB MAIN PANEL
155.1) Supply and erection of 400 Amps capacity floor mounting panel board (Cubical type)  </t>
  </si>
  <si>
    <t xml:space="preserve">SUB Power PANEL I
155.2) Supply and erection of 250 Amps capacity floor mounting panel board (Cubical type) </t>
  </si>
  <si>
    <t xml:space="preserve">Sub Lighting Panel  I 
155.3) Supply and erection of 125 Amps capacity floor mounting panel board (Cubical type) </t>
  </si>
  <si>
    <t xml:space="preserve">AC Panel -1
155.4) Supply and erection of 250 Amps capacity floor mounting / wall mounting panel board (Cubical type) </t>
  </si>
  <si>
    <t xml:space="preserve">AC panel -2&amp; 3 ( VTPN DB)
155.5) Supply and fixing of vertical type 6 way triple pole and neutral MCCB  DB </t>
  </si>
  <si>
    <t xml:space="preserve">160.1) Structural steel work made up of single section or compouned from other structural steel section like MS angles, </t>
  </si>
  <si>
    <t>1 Mt</t>
  </si>
  <si>
    <t xml:space="preserve">161.1.4) Supply and fixing of brass cable gland for XLPE armoured LTUG cable for following sizes with earth connection.
a) 3.5 c x 300 sqmm aluminium cable </t>
  </si>
  <si>
    <t xml:space="preserve">b) 3.5 c x 185 sqmm aluminium cable  </t>
  </si>
  <si>
    <t xml:space="preserve">c) 3.5 c x 95 sqmm aluminium cable  </t>
  </si>
  <si>
    <t xml:space="preserve">d) 3.5 c x 50 sqmm aluminium cable </t>
  </si>
  <si>
    <t xml:space="preserve">e) 3.5 c x 35 sqmm aluminium cable  </t>
  </si>
  <si>
    <t xml:space="preserve">f) 3.5 x 25 sqmm aluminium cable </t>
  </si>
  <si>
    <t xml:space="preserve">g) 4 x 6 sq. mm  cable  </t>
  </si>
  <si>
    <t>h) 6 core 2.5 sq.mm  cable for control</t>
  </si>
  <si>
    <t xml:space="preserve">161.4) Supply and providing cable end termination
a) 3.5 c x 300 sqmm aluminium cable  </t>
  </si>
  <si>
    <t xml:space="preserve">c) 3.5 c x 95 sqmm aluminium cable </t>
  </si>
  <si>
    <t xml:space="preserve">162.2.1) a) 3.5 c x 185 sqmm aluminium cable 
</t>
  </si>
  <si>
    <t xml:space="preserve">b) 3.5 c x 95 sqmm aluminium cable </t>
  </si>
  <si>
    <t xml:space="preserve">c) 3.5 c x 50 sqmm aluminium cable </t>
  </si>
  <si>
    <t xml:space="preserve">d) 3.5 c x 35 sqmm aluminium cable  </t>
  </si>
  <si>
    <t xml:space="preserve">e) 3.5 x 25 sqmm aluminium cable </t>
  </si>
  <si>
    <t xml:space="preserve">f) 6 core 2.5 sq.mm copper armoured cable for control </t>
  </si>
  <si>
    <t xml:space="preserve">g) 4 x 6 sq. mm  </t>
  </si>
  <si>
    <t xml:space="preserve">External water supply arrangements:
171.2.8) Supply and delivery of clear water vertical wet type  3 phase submersible pumpset suitable for 150mm dia borewell  (100 lpm x75m) </t>
  </si>
  <si>
    <t xml:space="preserve">DISTRIBUTION BOARDS. POWER
175.1.1) Supply and fixing of triple pole and neutral 6 way 7 segment 3 tier compartmental type MCB distribution board </t>
  </si>
  <si>
    <t xml:space="preserve">DISTRIBUTION BOARDS. Lighting
175.1.2) Supply and fixing of triple pole and neutral 4 way 7 segment 3 tier compartmental type MCB distribution board </t>
  </si>
  <si>
    <t xml:space="preserve">LIGHTING DBs
176.3.1) Supply and fixing of 8 way single pole and neutral MCB sheet steel enclosure </t>
  </si>
  <si>
    <t xml:space="preserve">179.2)  Providing and fixing 25mm x 6mm GI strip on surface </t>
  </si>
  <si>
    <t>207.3.1) Plastic Emulsion PAINT including primer for outer walls</t>
  </si>
  <si>
    <t>238.1) Anticorrosive treatment for window grills</t>
  </si>
  <si>
    <t>254.1) . Two legged scaffolding 13m height</t>
  </si>
  <si>
    <t xml:space="preserve">255.2) Supply and fixing of 9 watts  LED bulb  
</t>
  </si>
  <si>
    <t>255.8.3) Supply and fixing of 24 W LED 4000K 2x2 square type Recessed fititing with LED</t>
  </si>
  <si>
    <t>255.8.4) Supply and fixing of 18W LED 3000K Round Type Recessed Fitting with LED</t>
  </si>
  <si>
    <t>344.2) S&amp;F of Bevelled edge mirror 500 x 400 x 5.5mm</t>
  </si>
  <si>
    <t>359.3.1) Concrete designer tiles flooring</t>
  </si>
  <si>
    <t>361.2) Vitrified Tiles flooring (Ivory)</t>
  </si>
  <si>
    <t>366.1.1) Manufacturing, Supplying and Fixing of Stainless Steel Hand rails for staircase near wet riser using 50mm dia 304L Grade Stainless</t>
  </si>
  <si>
    <t xml:space="preserve">366.3.1) Manufacturing, Supplying and Fixing of Stainless Steel Hand rails for staircase using 50mm dia 304L </t>
  </si>
  <si>
    <t>379.4.4) S &amp; F of Granite slab of size 4'x2', 18 to 20mm Thick For kitchen arrangements (jet black)
a. In Ground floor</t>
  </si>
  <si>
    <t>b. In First floor</t>
  </si>
  <si>
    <t>c. In Second floor</t>
  </si>
  <si>
    <t>379.7.4) Supplying and laying of Synthetic Grey colour Granite slab super fine polished with machine cut edges of 4'-0"x2'-0" and above, 18 to 20mm thick for flooring</t>
  </si>
  <si>
    <t>379.8.2) S &amp; F of Granite slab of size 4'x2', 18 to 20mm Thick For steps,landing &amp; Ramp (Ruby red)</t>
  </si>
  <si>
    <t>379.8.6) Supplying and laying granite wall cladding in CM 1:2 using jet black slab of size 4'x2', 18 -20mmthk</t>
  </si>
  <si>
    <t xml:space="preserve">379.8.9) Supply and installation of Anutone (or) Euivalent Brand of Acoustical False Ceiling </t>
  </si>
  <si>
    <t xml:space="preserve">383.2) Providing nosing to the edges of Granite slab
Double Nosing </t>
  </si>
  <si>
    <t xml:space="preserve">CABLE TRAY
528.1.2) Supply and fixing of perforated cable trays of sizes  300 x 50 mm - </t>
  </si>
  <si>
    <t xml:space="preserve">Work station,  chair and accessories:  
530.1.3) Work Station for Class Room
Supply and delivery of 4 seater Linear MODULAR WORKSTATION size: 750mm X 600mm X 900mm(H) - 75mm thick aluminium section table </t>
  </si>
  <si>
    <t>1 Set</t>
  </si>
  <si>
    <t xml:space="preserve">Work Station for lab size ( 1.20 x 0.75 x 0.90m)
530.1.4) Supply and fixing of lab workstation   made of 16mm thick BWR grade plywood </t>
  </si>
  <si>
    <t>530.1.5) Supply and laying of granite 18mm thick for lab worksation all sides full nosing and top surpace polishing including locking arrangements.</t>
  </si>
  <si>
    <t xml:space="preserve">Office table
530.1.6) Supply and fixing of office table Top 25mm thick </t>
  </si>
  <si>
    <t xml:space="preserve">Visitor chairs
530.1.7) Supply of Visitor chair seat &amp; back foam </t>
  </si>
  <si>
    <t>Revolving chair 
530.4) Supply and delivery of  Revolving chair mesh seat</t>
  </si>
  <si>
    <t>Revolving High back chair
530.4.1) Supply of  high back chair seat moulded foam back rest mesh</t>
  </si>
  <si>
    <t xml:space="preserve">Ductable AC Plants:
540.4) Supply, installation testing and commissioning of 8.50 TR  Air Cooled Ductable Split Unit with R407C Gas system of specified capacities.  </t>
  </si>
  <si>
    <t xml:space="preserve">540.4.1)  Accessories for package AC 
a) Supply and filling of R407C refrigerant gas </t>
  </si>
  <si>
    <t>1 Kg</t>
  </si>
  <si>
    <t>b)  Supply, fabrication &amp; fixing of MS Channel for mounting the Indoor AC Unit</t>
  </si>
  <si>
    <t xml:space="preserve">c)  Supply, fabrication &amp; fixing of MS Channel for mounting the outdoor AC Unit </t>
  </si>
  <si>
    <t xml:space="preserve">d) Supply and fixing of Copper Refrigerant Piping of 7/8" dia 
</t>
  </si>
  <si>
    <t xml:space="preserve">e) Copper Refrigerant Piping along with tubing insulation clamping at regular intervals 
 </t>
  </si>
  <si>
    <t>f)  Supply and providing of 1.5 sq.mm. copper flexible cable</t>
  </si>
  <si>
    <t>g) Supply and fixing of PVC water  drain piping  as required (1" PVC pipe)</t>
  </si>
  <si>
    <t>h) Supply, Fabrication and erection of fabricated ducting made up of GI sheets of 22 Gauge thickness</t>
  </si>
  <si>
    <t xml:space="preserve">i)  Supply and providing acoustic for initial portion of ducting with 12mm thick Fibre Glass Rigid Board covered with Tissue Paper and Aluminum Perforated Sheet  </t>
  </si>
  <si>
    <r>
      <t>j)  Supply and providing thermal insulation of 9mm thi</t>
    </r>
    <r>
      <rPr>
        <b/>
        <sz val="14"/>
        <color theme="1"/>
        <rFont val="Times New Roman"/>
        <family val="1"/>
      </rPr>
      <t xml:space="preserve">ck vidoflex with Aluminum Foil  </t>
    </r>
  </si>
  <si>
    <t xml:space="preserve">k) Supply and fixing of extruded aluminum powder coated, Supply and return Air Grilles / Diffusers with Volume Control Damper </t>
  </si>
  <si>
    <t xml:space="preserve">l)  Supply and fixing of Flexible Canvas Connection 
</t>
  </si>
  <si>
    <t xml:space="preserve">m) Supply and fixing ofSupply and fixing of Duct Mouth </t>
  </si>
  <si>
    <t>n) Supply and providing of pipeline nitrle rubber insulation for Refrigerant and drain pipe lines.</t>
  </si>
  <si>
    <t xml:space="preserve">608) Supply and fixing of PVC water supply (ASTM) (below GL) 
a.32mm dia </t>
  </si>
  <si>
    <t xml:space="preserve">b.50mm dia  </t>
  </si>
  <si>
    <t xml:space="preserve">615.2.1) Labour charges for the erection of submersible pumpset in borewell/openwell </t>
  </si>
  <si>
    <t>615.3.1) Supply and delivery of 3 phase pane DOL with two level guard and auto start for 5 HP</t>
  </si>
  <si>
    <t xml:space="preserve">741.1.1) Supply and fixing of 20 Amps DP plug and socket </t>
  </si>
  <si>
    <t>778.2.3) Supplying, fabricating, erecting and fixing Hilux (or) Equivalent Board False Ceiling 10mm Plain sheet</t>
  </si>
  <si>
    <t xml:space="preserve">832.5.2) Supplying and fixing in position of UPVC window of casement type( open) for all sizes </t>
  </si>
  <si>
    <t xml:space="preserve">832.5.3) Supplying and fixing in position of UPVC Ventilator louvered ventilator  type for all sizes 
</t>
  </si>
  <si>
    <t>832.7.2) Providing supplying  and fixing of toughened glass partition made of 45 series aluminium frame using 10mm thick toughened glass partition.</t>
  </si>
  <si>
    <t>832.7.3) Providing supplying  and fixing of toughened glass door made of 12mm Toughened glass door frame</t>
  </si>
  <si>
    <t xml:space="preserve">Post Tensioning Work:
851.2.1) Design and execution of post tensioning work, </t>
  </si>
  <si>
    <t xml:space="preserve">Fire protection system:
929.1) Supply, Erection, Testing and Commissioning of  above ground piping carried out of MS class C Heavy duty pipe
a.100mm nominal dia  </t>
  </si>
  <si>
    <t xml:space="preserve">b. 80mm nominal dia  </t>
  </si>
  <si>
    <t xml:space="preserve">929.2) Supplying, Installing, testing and commissioning Cast iron and brone internal non rising internal non rising splindle sluice valve of size 100mm dia </t>
  </si>
  <si>
    <t xml:space="preserve">929.3) Supply, erection, testing and commissioning of Cast iron body and Gun metal or stainless steel internal Non return valve 100 mm nominal dia </t>
  </si>
  <si>
    <t xml:space="preserve">929.4) Supplying, installing, testing and commissioning of Internal Hydrant System  comprising
a) Supply and fixing of Fire fighting application oblique type stainless steel Hydrant Valve of size 63mm dia </t>
  </si>
  <si>
    <t xml:space="preserve">b) Supply, and fixing in position of Fire Fighting Application Hose of 63mm dia of 15 metres length binded by copper wire with 63mm dia stainless steel male and female </t>
  </si>
  <si>
    <t>c.Supply, and fixing in position of Fire Fighting Application 63mm dia stainless steel short length Branch Pipe</t>
  </si>
  <si>
    <t xml:space="preserve">d.Supply of Fire Fighting Application MS Hose Box </t>
  </si>
  <si>
    <t>929.5) Supply, installation of Fire Fighting Application 180 degree swinging type,</t>
  </si>
  <si>
    <t xml:space="preserve">929.6) Supply, Installation, Testing &amp; Commissioning of  Dial type pressure guage 0 to 14 Kg (100mm Industrial type)  with necessary nipple &amp; other fittings 
</t>
  </si>
  <si>
    <t xml:space="preserve">929.7) Supply, erection, testing and commissioning of suitable Pressure Switch of reputed make line Indfoss or Donfoss </t>
  </si>
  <si>
    <t xml:space="preserve">929.8) Supply, erection, testing and commissioning of fire fighting application monoblock motor pumpset of 900 LPM at 40 metres head to develop 3.5 kg/sq.cm  (PWD SR -Pg-82)   </t>
  </si>
  <si>
    <t>929.9) Supply, erection, testing and commissioning of Fire Fighting 2 Way Fire Brigade Inlet with necessary gun metal 63mm dia non-return spring shutter arrangement</t>
  </si>
  <si>
    <t>930) Supplying and fixing approved make 20mm dia automatic air release valve with ball valve union etc</t>
  </si>
  <si>
    <t xml:space="preserve">931) Supplying, installing, testing and commissioning of Gun metal chrome finished Ball valves  with fittings of screwed end type.  25mm dia. </t>
  </si>
  <si>
    <t xml:space="preserve">931.1) Supplying, fabricating, structural steel supports such as MS channels, angles, flats, rods as required at site </t>
  </si>
  <si>
    <t xml:space="preserve">931.2) Supply, installation, testing and commissioning of Micro Processor based Conventional 12 Zone Fire Alarm Control Panel  </t>
  </si>
  <si>
    <t xml:space="preserve">931.3) SSupply, installation, testing and commissioning of Conventional Smoke Detector </t>
  </si>
  <si>
    <t xml:space="preserve">931.4) Supply, installation, testing and commissioning of Addressable Heat Detector suitably mounted on ceiling with MS juction box / false ceiling  </t>
  </si>
  <si>
    <t xml:space="preserve">931.5) Supply, installation, testing and commissioning of Manual Call Point (MCP) providing on wall using fixing accessories  </t>
  </si>
  <si>
    <t xml:space="preserve">931.6) Supply, installation, testing and commissioning of Electronic Hooter / Sounder providing on wall using fixing accessories  </t>
  </si>
  <si>
    <t xml:space="preserve">931.7) Supply and laying of FRLS PVC insulated 2 core 1.5 sq.mm. Armoured Copper Cable on ceiling / wall using fixing accessories  </t>
  </si>
  <si>
    <t xml:space="preserve">931.8) Supply, Installation, Testing  &amp; Commisioning of Fire Extinguishers
Supply and fixing of stored pressure ABC (Mono Ammonium Phospate) Powder Type Fire Extinguisher of 6 kg. capacity </t>
  </si>
  <si>
    <t xml:space="preserve">931.9) Supply and fixing of Water CO2 Stored Pressure Type 9 litres capacity Fire Extinguisher </t>
  </si>
  <si>
    <t xml:space="preserve">932) Supplying and delivery 4 Nos. Fire Buckets made out of 40 x 40 x 6mm MS Angle  
</t>
  </si>
  <si>
    <t xml:space="preserve">Data cabling &amp; Networking arrangements:
955.2) Supply of delivery of following materials of network cabling work
a. Face Plate Single Socket RJ-45
SRP.155
</t>
  </si>
  <si>
    <t xml:space="preserve">b.LAN network switches 24 port  </t>
  </si>
  <si>
    <t xml:space="preserve">c.24 Port Patch Panel – Fully Loaded
</t>
  </si>
  <si>
    <t xml:space="preserve">d. CAT 6 cable  </t>
  </si>
  <si>
    <t xml:space="preserve">e.PVC casing with acessories </t>
  </si>
  <si>
    <t xml:space="preserve">f. Patch Cord -1 Metre Length  </t>
  </si>
  <si>
    <t xml:space="preserve">g. Patch Cord -2 Metre Length  </t>
  </si>
  <si>
    <t xml:space="preserve">h. RACK WITH ACCESSORIES- 12U Rack  </t>
  </si>
  <si>
    <t xml:space="preserve">i.RACK WITH ACCESSORIES- 16U Rack </t>
  </si>
  <si>
    <t>955.3)Installation charges for following mateials for network cabling work
a. Face Plate Single Socket</t>
  </si>
  <si>
    <t>b.LAN network switches 24 port</t>
  </si>
  <si>
    <t>c. CAT 6 cable laying charges</t>
  </si>
  <si>
    <t>d. PVC casing with accessories</t>
  </si>
  <si>
    <t>e.16U Rack with all Acessories</t>
  </si>
  <si>
    <t xml:space="preserve">Passanger Lift:
958.4) Providing for passanger Lift (10 Person capacity) including provision for earthing, shaft, machine power main( G+3) without machine room </t>
  </si>
  <si>
    <t xml:space="preserve">Genset arrangements:
959.1) Supply, installation, testing and commissioning of 125 KVA Diesel Generator set with AMF panel complete with all accessories </t>
  </si>
  <si>
    <t>959.2) Supply and erection of residential silencer and cladding of silencer. The silencer shall be placed above the enclosure.</t>
  </si>
  <si>
    <t>959.3) Supply and installation of MS exhaust pipe of suitable thickness with 160mm dia upto 5m from the silencer complete with necessary supports, brackets etc., The support shall have intervals of  not more than 2.5m..</t>
  </si>
  <si>
    <t>959.4) Supply and installation of MS exhaust pipe of suitable thickness with 125mm dia complete with MS wall  / Ceiling support etc.,.</t>
  </si>
  <si>
    <t>959.5) Supply and installation of exhaust pipe</t>
  </si>
  <si>
    <t xml:space="preserve">959.6) Supply and installation of stainless steel rain hood / rain cap / bend at top of the exhaust pipe </t>
  </si>
  <si>
    <t xml:space="preserve">EARTHING &amp; EARTH CONNECTION
960) Earthing as per the ISI specification with an earth electrode 
Data </t>
  </si>
  <si>
    <t xml:space="preserve">Video Projection, Audio &amp; Screen arrangements: (Quotation)
983.1)  Supply and delivery of PA wall speaker for following specifications 
* Input Power-60W RMS. 
* Dimensions-W230 × H300 × D200 mm </t>
  </si>
  <si>
    <t xml:space="preserve">983.2) Supply and delivery of dual channel power Amplifier powered 24V Pa mixer  for following specifications 
* Power Output-300W Max
* MP3 player with USB,SD&amp;MMC Card Reader, Bluetooth
</t>
  </si>
  <si>
    <t xml:space="preserve">983.3) Supply and delivery of wireless mic for following specifications 
* Dual Channel, Non-Diversity, 50Hz-16kHz   Cardioid
* Individual channel:XLR
* (Hand+Collar)
StudioMaster Dual wireless mic XR 40HL  </t>
  </si>
  <si>
    <t xml:space="preserve">983.4) Supply and delivery of  interactive LCD capacitive 3840x2160 interactive panels and accessories 
75”-4K
 20 Touch Point, Toughened glass
 30W in-built Speakers (15x2),  Android 8.0
 CAST, BROADCAST, display manage
*    Lifetime free update by OTT model Newline (TT-7518RS+)   Equivalent  </t>
  </si>
  <si>
    <t xml:space="preserve">983.5) Supply and delivery of Desktop Visual presenters with SXGA (1280X1024) Resolution for following specifications                    
* Max output: Less than 1m W 
*Battery life (Presenter): 1050-hour maximum 
*Wireless technology: 2.4 GHz wireless technology        
Logictech R400            </t>
  </si>
  <si>
    <t xml:space="preserve">983.6) Supply and delivery of Wireless mic
* Dual Channel, Non-Diversity, 50Hz-15kHz  Cardioid
* Balanced:XLR and unbalanced ¼”jack  (Hand+Collar)
StudioMaster BR 48 series wireless mic.  </t>
  </si>
  <si>
    <t xml:space="preserve">983.7) Supply and delivery of NA Electronic lectern  for following
specifications
* power output-40watts max 
*Contains a built-in speaker system consisting of 3nos. 6.5”
</t>
  </si>
  <si>
    <t xml:space="preserve">983.8) Optoma CX308ST Short throw Projector
 Built-in 10W speaker 
 28dB  low noise
 Bright 3600 lumens 
 Versatile connectivity 
</t>
  </si>
  <si>
    <t xml:space="preserve">983.9) Suppy &amp; Delivery of 6 x 4 Instalock screen </t>
  </si>
  <si>
    <t>984) Suppy &amp; Delivery of Short throw kit</t>
  </si>
  <si>
    <t xml:space="preserve">984.1) Suppy &amp; Delivery of  15 mtr HDMI cable </t>
  </si>
  <si>
    <t xml:space="preserve">984.2) Suppy &amp; Delivery of 15 mtr VGA cable </t>
  </si>
  <si>
    <t xml:space="preserve">984.3) Suppy &amp; Delivery of 15 mtr power cable
</t>
  </si>
  <si>
    <t xml:space="preserve">984.4) Installation, Testing &amp; Commissioning Charges </t>
  </si>
  <si>
    <t>1 Job</t>
  </si>
  <si>
    <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</si>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</sst>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numFmt numFmtId="165" formatCode="0.000"/>
    <numFmt numFmtId="166" formatCode="0.0"/>
  </numFmts>
  <fonts count="7" x14ac:knownFonts="1">
    <font>
      <sz val="11"/>
      <color theme="1"/>
      <name val="Calibri"/>
      <family val="2"/>
      <scheme val="minor"/>
    </font>
    <font>
      <sz val="14"/>
      <color theme="1"/>
      <name val="Times New Roman"/>
      <family val="1"/>
    </font>
    <font>
      <b/>
      <sz val="14"/>
      <color theme="1"/>
      <name val="Times New Roman"/>
      <family val="1"/>
    </font>
    <font>
      <sz val="10"/>
      <name val="Arial"/>
      <family val="2"/>
    </font>
    <font>
      <sz val="14"/>
      <name val="Times New Roman"/>
      <family val="1"/>
    </font>
    <font>
      <sz val="14"/>
      <color theme="0"/>
      <name val="Times New Roman"/>
      <family val="1"/>
    </font>
    <font>
      <b/>
      <sz val="14"/>
      <name val="Times New Roman"/>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1">
    <xf numFmtId="0" fontId="0" fillId="0" borderId="0" xfId="0"/>
    <xf numFmtId="164" fontId="1" fillId="0" borderId="1"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164" fontId="2" fillId="0" borderId="4" xfId="0" applyNumberFormat="1" applyFont="1" applyBorder="1" applyAlignment="1">
      <alignment horizontal="center" vertical="center"/>
    </xf>
    <xf numFmtId="2"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164" fontId="2" fillId="0" borderId="4" xfId="0" applyNumberFormat="1" applyFont="1" applyBorder="1" applyAlignment="1">
      <alignment horizontal="center" vertical="center" wrapText="1"/>
    </xf>
    <xf numFmtId="1" fontId="4" fillId="0" borderId="4" xfId="1" applyNumberFormat="1" applyFont="1" applyFill="1" applyBorder="1" applyAlignment="1">
      <alignment horizontal="center" vertical="top" wrapText="1"/>
    </xf>
    <xf numFmtId="2" fontId="4" fillId="0" borderId="4" xfId="1" applyNumberFormat="1" applyFont="1" applyFill="1" applyBorder="1" applyAlignment="1">
      <alignment horizontal="center" vertical="top" wrapText="1"/>
    </xf>
    <xf numFmtId="2" fontId="1" fillId="0" borderId="4" xfId="1" applyNumberFormat="1" applyFont="1" applyFill="1" applyBorder="1" applyAlignment="1">
      <alignment horizontal="justify" vertical="top" wrapText="1"/>
    </xf>
    <xf numFmtId="2" fontId="4" fillId="0" borderId="4" xfId="1" applyNumberFormat="1" applyFont="1" applyFill="1" applyBorder="1" applyAlignment="1">
      <alignment horizontal="right" vertical="top" wrapText="1"/>
    </xf>
    <xf numFmtId="165" fontId="4" fillId="0" borderId="4" xfId="1" applyNumberFormat="1" applyFont="1" applyFill="1" applyBorder="1" applyAlignment="1">
      <alignment horizontal="center" vertical="top" wrapText="1"/>
    </xf>
    <xf numFmtId="2" fontId="4" fillId="2" borderId="4" xfId="1" applyNumberFormat="1" applyFont="1" applyFill="1" applyBorder="1" applyAlignment="1">
      <alignment horizontal="center" vertical="top" wrapText="1"/>
    </xf>
    <xf numFmtId="2" fontId="1" fillId="2" borderId="4" xfId="1" applyNumberFormat="1" applyFont="1" applyFill="1" applyBorder="1" applyAlignment="1">
      <alignment horizontal="justify" vertical="top" wrapText="1"/>
    </xf>
    <xf numFmtId="2" fontId="4" fillId="2" borderId="4" xfId="1" applyNumberFormat="1" applyFont="1" applyFill="1" applyBorder="1" applyAlignment="1">
      <alignment horizontal="right" vertical="top" wrapText="1"/>
    </xf>
    <xf numFmtId="166" fontId="4" fillId="0" borderId="4" xfId="1" applyNumberFormat="1" applyFont="1" applyFill="1" applyBorder="1" applyAlignment="1">
      <alignment horizontal="center" vertical="top" wrapText="1"/>
    </xf>
    <xf numFmtId="2" fontId="5" fillId="0" borderId="4" xfId="1" applyNumberFormat="1" applyFont="1" applyFill="1" applyBorder="1" applyAlignment="1">
      <alignment horizontal="center" vertical="top" wrapText="1"/>
    </xf>
    <xf numFmtId="2" fontId="2" fillId="0" borderId="4" xfId="1" applyNumberFormat="1" applyFont="1" applyFill="1" applyBorder="1" applyAlignment="1">
      <alignment horizontal="right" vertical="top" wrapText="1"/>
    </xf>
    <xf numFmtId="2" fontId="6" fillId="0" borderId="4" xfId="1" applyNumberFormat="1" applyFont="1" applyFill="1" applyBorder="1" applyAlignment="1">
      <alignment horizontal="right" vertical="top" wrapText="1"/>
    </xf>
    <xf numFmtId="2" fontId="0" fillId="0" borderId="0" xfId="0" applyNumberFormat="1"/>
  </cellXfs>
  <cellStyles count="2">
    <cellStyle name="Normal" xfId="0" builtinId="0"/>
    <cellStyle name="Normal_Phase XI QS 2" xfId="1" xr:uid="{AA20DD7E-4D35-4BBD-A08C-B16546540E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tegrated%20cybe%20crime%20at%20TNP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yber%20lab%20at%20TNPA%20An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G. Abstract (2)"/>
      <sheetName val="Abstract "/>
      <sheetName val="building"/>
      <sheetName val="pile data "/>
      <sheetName val="  Coastal  Elec.Data "/>
      <sheetName val="Chart1"/>
      <sheetName val="lead  charge"/>
      <sheetName val="Elec.Data"/>
      <sheetName val="Data"/>
      <sheetName val="Sliding and french window"/>
      <sheetName val="Sheet1"/>
    </sheetNames>
    <sheetDataSet>
      <sheetData sheetId="0"/>
      <sheetData sheetId="1"/>
      <sheetData sheetId="2">
        <row r="1115">
          <cell r="F1115">
            <v>81645078.829999998</v>
          </cell>
        </row>
      </sheetData>
      <sheetData sheetId="3"/>
      <sheetData sheetId="4"/>
      <sheetData sheetId="5"/>
      <sheetData sheetId="6" refreshError="1"/>
      <sheetData sheetId="7"/>
      <sheetData sheetId="8"/>
      <sheetData sheetId="9">
        <row r="2626">
          <cell r="O2626" t="str">
            <v>T.W DOOR SHUTTER TWO LEAVES(1200 X 2100 mm ) with Brass Fittings</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A"/>
      <sheetName val="Sheet1"/>
      <sheetName val="Sheet2"/>
      <sheetName val="New abst"/>
      <sheetName val="Sheet3"/>
      <sheetName val="Ann Q"/>
      <sheetName val="Sheet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C1A5-0DFB-4A44-AE1D-9FF0E43C8C31}">
  <dimension ref="A1:I291"/>
  <sheetViews>
    <sheetView tabSelected="1" view="pageBreakPreview" topLeftCell="A286" zoomScale="89" zoomScaleSheetLayoutView="89" workbookViewId="0">
      <selection activeCell="D290" sqref="D290:E290"/>
    </sheetView>
  </sheetViews>
  <sheetFormatPr defaultRowHeight="15" x14ac:dyDescent="0.25"/>
  <cols>
    <col min="1" max="1" width="9.28515625" bestFit="1" customWidth="1"/>
    <col min="2" max="2" width="12.140625" style="20" bestFit="1" customWidth="1"/>
    <col min="3" max="3" width="36.28515625" customWidth="1"/>
    <col min="4" max="4" width="15.28515625" bestFit="1" customWidth="1"/>
    <col min="5" max="5" width="9.28515625" bestFit="1" customWidth="1"/>
    <col min="6" max="6" width="16.5703125" customWidth="1"/>
  </cols>
  <sheetData>
    <row r="1" spans="1:6" ht="57" customHeight="1" x14ac:dyDescent="0.25">
      <c r="A1" s="1" t="s">
        <v>0</v>
      </c>
      <c r="B1" s="2"/>
      <c r="C1" s="2"/>
      <c r="D1" s="2"/>
      <c r="E1" s="2"/>
      <c r="F1" s="3"/>
    </row>
    <row r="2" spans="1:6" ht="37.5" x14ac:dyDescent="0.25">
      <c r="A2" s="4" t="s">
        <v>1</v>
      </c>
      <c r="B2" s="5" t="s">
        <v>2</v>
      </c>
      <c r="C2" s="6" t="s">
        <v>3</v>
      </c>
      <c r="D2" s="4" t="s">
        <v>4</v>
      </c>
      <c r="E2" s="4" t="s">
        <v>5</v>
      </c>
      <c r="F2" s="7" t="s">
        <v>6</v>
      </c>
    </row>
    <row r="3" spans="1:6" ht="56.25" x14ac:dyDescent="0.25">
      <c r="A3" s="8">
        <v>1</v>
      </c>
      <c r="B3" s="9">
        <v>1377.6</v>
      </c>
      <c r="C3" s="10" t="s">
        <v>7</v>
      </c>
      <c r="D3" s="11">
        <v>224.84</v>
      </c>
      <c r="E3" s="9" t="s">
        <v>8</v>
      </c>
      <c r="F3" s="11">
        <f>B3*D3</f>
        <v>309739.58399999997</v>
      </c>
    </row>
    <row r="4" spans="1:6" ht="18.75" x14ac:dyDescent="0.25">
      <c r="A4" s="8">
        <v>2</v>
      </c>
      <c r="B4" s="9">
        <v>86</v>
      </c>
      <c r="C4" s="10" t="s">
        <v>9</v>
      </c>
      <c r="D4" s="11">
        <v>235.07</v>
      </c>
      <c r="E4" s="9" t="s">
        <v>8</v>
      </c>
      <c r="F4" s="11">
        <f t="shared" ref="F4:F67" si="0">B4*D4</f>
        <v>20216.02</v>
      </c>
    </row>
    <row r="5" spans="1:6" ht="75" x14ac:dyDescent="0.25">
      <c r="A5" s="8">
        <v>3</v>
      </c>
      <c r="B5" s="9">
        <v>68.400000000000006</v>
      </c>
      <c r="C5" s="10" t="s">
        <v>10</v>
      </c>
      <c r="D5" s="11">
        <v>106.26</v>
      </c>
      <c r="E5" s="9" t="s">
        <v>8</v>
      </c>
      <c r="F5" s="11">
        <f t="shared" si="0"/>
        <v>7268.1840000000011</v>
      </c>
    </row>
    <row r="6" spans="1:6" ht="18.75" x14ac:dyDescent="0.25">
      <c r="A6" s="8">
        <v>4</v>
      </c>
      <c r="B6" s="9">
        <v>61.6</v>
      </c>
      <c r="C6" s="10" t="s">
        <v>9</v>
      </c>
      <c r="D6" s="11">
        <v>116.49</v>
      </c>
      <c r="E6" s="9" t="s">
        <v>8</v>
      </c>
      <c r="F6" s="11">
        <f t="shared" si="0"/>
        <v>7175.7839999999997</v>
      </c>
    </row>
    <row r="7" spans="1:6" ht="37.5" x14ac:dyDescent="0.25">
      <c r="A7" s="8">
        <v>5</v>
      </c>
      <c r="B7" s="9">
        <v>63.1</v>
      </c>
      <c r="C7" s="10" t="s">
        <v>11</v>
      </c>
      <c r="D7" s="11">
        <v>4235.76</v>
      </c>
      <c r="E7" s="9" t="s">
        <v>8</v>
      </c>
      <c r="F7" s="11">
        <f t="shared" si="0"/>
        <v>267276.45600000001</v>
      </c>
    </row>
    <row r="8" spans="1:6" ht="56.25" x14ac:dyDescent="0.25">
      <c r="A8" s="8">
        <v>6</v>
      </c>
      <c r="B8" s="9">
        <v>2.4</v>
      </c>
      <c r="C8" s="10" t="s">
        <v>12</v>
      </c>
      <c r="D8" s="11">
        <v>5757.08</v>
      </c>
      <c r="E8" s="9" t="s">
        <v>8</v>
      </c>
      <c r="F8" s="11">
        <f t="shared" si="0"/>
        <v>13816.992</v>
      </c>
    </row>
    <row r="9" spans="1:6" ht="75" x14ac:dyDescent="0.25">
      <c r="A9" s="8">
        <v>7</v>
      </c>
      <c r="B9" s="9">
        <v>85.7</v>
      </c>
      <c r="C9" s="10" t="s">
        <v>13</v>
      </c>
      <c r="D9" s="11">
        <v>6307.76</v>
      </c>
      <c r="E9" s="9" t="s">
        <v>8</v>
      </c>
      <c r="F9" s="11">
        <f t="shared" si="0"/>
        <v>540575.03200000001</v>
      </c>
    </row>
    <row r="10" spans="1:6" ht="93.75" x14ac:dyDescent="0.25">
      <c r="A10" s="8">
        <v>8</v>
      </c>
      <c r="B10" s="9">
        <v>6.9</v>
      </c>
      <c r="C10" s="10" t="s">
        <v>14</v>
      </c>
      <c r="D10" s="11">
        <v>6325.34</v>
      </c>
      <c r="E10" s="9" t="s">
        <v>8</v>
      </c>
      <c r="F10" s="11">
        <f t="shared" si="0"/>
        <v>43644.846000000005</v>
      </c>
    </row>
    <row r="11" spans="1:6" ht="112.5" x14ac:dyDescent="0.25">
      <c r="A11" s="8">
        <v>9</v>
      </c>
      <c r="B11" s="9">
        <v>31.5</v>
      </c>
      <c r="C11" s="10" t="s">
        <v>15</v>
      </c>
      <c r="D11" s="11">
        <v>800.98</v>
      </c>
      <c r="E11" s="9" t="s">
        <v>16</v>
      </c>
      <c r="F11" s="11">
        <f t="shared" si="0"/>
        <v>25230.87</v>
      </c>
    </row>
    <row r="12" spans="1:6" ht="93.75" x14ac:dyDescent="0.25">
      <c r="A12" s="8">
        <v>10</v>
      </c>
      <c r="B12" s="9">
        <v>13</v>
      </c>
      <c r="C12" s="10" t="s">
        <v>17</v>
      </c>
      <c r="D12" s="11">
        <v>564.97</v>
      </c>
      <c r="E12" s="9" t="s">
        <v>16</v>
      </c>
      <c r="F12" s="11">
        <f t="shared" si="0"/>
        <v>7344.6100000000006</v>
      </c>
    </row>
    <row r="13" spans="1:6" ht="18.75" x14ac:dyDescent="0.25">
      <c r="A13" s="8">
        <v>11</v>
      </c>
      <c r="B13" s="9">
        <v>15.2</v>
      </c>
      <c r="C13" s="10" t="s">
        <v>18</v>
      </c>
      <c r="D13" s="11">
        <v>576.29</v>
      </c>
      <c r="E13" s="9" t="s">
        <v>16</v>
      </c>
      <c r="F13" s="11">
        <f t="shared" si="0"/>
        <v>8759.6079999999984</v>
      </c>
    </row>
    <row r="14" spans="1:6" ht="18.75" x14ac:dyDescent="0.25">
      <c r="A14" s="8">
        <v>12</v>
      </c>
      <c r="B14" s="9">
        <v>15.2</v>
      </c>
      <c r="C14" s="10" t="s">
        <v>19</v>
      </c>
      <c r="D14" s="11">
        <v>587.61</v>
      </c>
      <c r="E14" s="9" t="s">
        <v>16</v>
      </c>
      <c r="F14" s="11">
        <f t="shared" si="0"/>
        <v>8931.6720000000005</v>
      </c>
    </row>
    <row r="15" spans="1:6" ht="37.5" x14ac:dyDescent="0.25">
      <c r="A15" s="8">
        <v>13</v>
      </c>
      <c r="B15" s="9">
        <v>22.3</v>
      </c>
      <c r="C15" s="10" t="s">
        <v>20</v>
      </c>
      <c r="D15" s="11">
        <v>36.96</v>
      </c>
      <c r="E15" s="9" t="s">
        <v>8</v>
      </c>
      <c r="F15" s="11">
        <f t="shared" si="0"/>
        <v>824.20800000000008</v>
      </c>
    </row>
    <row r="16" spans="1:6" ht="56.25" x14ac:dyDescent="0.25">
      <c r="A16" s="8">
        <v>14</v>
      </c>
      <c r="B16" s="12">
        <v>3.036</v>
      </c>
      <c r="C16" s="10" t="s">
        <v>21</v>
      </c>
      <c r="D16" s="11">
        <v>124580</v>
      </c>
      <c r="E16" s="9" t="s">
        <v>8</v>
      </c>
      <c r="F16" s="11">
        <f t="shared" si="0"/>
        <v>378224.88</v>
      </c>
    </row>
    <row r="17" spans="1:6" ht="18.75" x14ac:dyDescent="0.25">
      <c r="A17" s="8">
        <v>15</v>
      </c>
      <c r="B17" s="12">
        <v>0.63600000000000001</v>
      </c>
      <c r="C17" s="10" t="s">
        <v>22</v>
      </c>
      <c r="D17" s="11">
        <v>112380</v>
      </c>
      <c r="E17" s="9" t="s">
        <v>8</v>
      </c>
      <c r="F17" s="11">
        <f t="shared" si="0"/>
        <v>71473.680000000008</v>
      </c>
    </row>
    <row r="18" spans="1:6" ht="37.5" x14ac:dyDescent="0.25">
      <c r="A18" s="8">
        <v>16</v>
      </c>
      <c r="B18" s="9">
        <v>76</v>
      </c>
      <c r="C18" s="10" t="s">
        <v>23</v>
      </c>
      <c r="D18" s="11">
        <v>52</v>
      </c>
      <c r="E18" s="9" t="s">
        <v>24</v>
      </c>
      <c r="F18" s="11">
        <f t="shared" si="0"/>
        <v>3952</v>
      </c>
    </row>
    <row r="19" spans="1:6" ht="18.75" x14ac:dyDescent="0.25">
      <c r="A19" s="8">
        <v>17</v>
      </c>
      <c r="B19" s="9">
        <v>304</v>
      </c>
      <c r="C19" s="10" t="s">
        <v>25</v>
      </c>
      <c r="D19" s="11">
        <v>9.6</v>
      </c>
      <c r="E19" s="9" t="s">
        <v>24</v>
      </c>
      <c r="F19" s="11">
        <f t="shared" si="0"/>
        <v>2918.4</v>
      </c>
    </row>
    <row r="20" spans="1:6" ht="18.75" x14ac:dyDescent="0.25">
      <c r="A20" s="8">
        <v>18</v>
      </c>
      <c r="B20" s="9">
        <v>90.2</v>
      </c>
      <c r="C20" s="10" t="s">
        <v>26</v>
      </c>
      <c r="D20" s="11">
        <v>4235.76</v>
      </c>
      <c r="E20" s="9" t="s">
        <v>8</v>
      </c>
      <c r="F20" s="11">
        <f t="shared" si="0"/>
        <v>382065.55200000003</v>
      </c>
    </row>
    <row r="21" spans="1:6" ht="37.5" x14ac:dyDescent="0.25">
      <c r="A21" s="8">
        <v>19</v>
      </c>
      <c r="B21" s="13">
        <v>32.299999999999997</v>
      </c>
      <c r="C21" s="14" t="s">
        <v>27</v>
      </c>
      <c r="D21" s="15">
        <v>467.89</v>
      </c>
      <c r="E21" s="13" t="s">
        <v>16</v>
      </c>
      <c r="F21" s="15">
        <f t="shared" si="0"/>
        <v>15112.846999999998</v>
      </c>
    </row>
    <row r="22" spans="1:6" ht="18.75" x14ac:dyDescent="0.25">
      <c r="A22" s="8">
        <v>20</v>
      </c>
      <c r="B22" s="13">
        <v>9</v>
      </c>
      <c r="C22" s="14" t="s">
        <v>28</v>
      </c>
      <c r="D22" s="15">
        <v>425.73</v>
      </c>
      <c r="E22" s="13" t="s">
        <v>16</v>
      </c>
      <c r="F22" s="15">
        <f t="shared" si="0"/>
        <v>3831.57</v>
      </c>
    </row>
    <row r="23" spans="1:6" ht="18.75" x14ac:dyDescent="0.25">
      <c r="A23" s="8">
        <v>21</v>
      </c>
      <c r="B23" s="9">
        <v>169</v>
      </c>
      <c r="C23" s="10" t="s">
        <v>29</v>
      </c>
      <c r="D23" s="11">
        <v>3833.13</v>
      </c>
      <c r="E23" s="9" t="s">
        <v>8</v>
      </c>
      <c r="F23" s="11">
        <f t="shared" si="0"/>
        <v>647798.97</v>
      </c>
    </row>
    <row r="24" spans="1:6" ht="56.25" x14ac:dyDescent="0.25">
      <c r="A24" s="8">
        <v>22</v>
      </c>
      <c r="B24" s="9">
        <v>1342</v>
      </c>
      <c r="C24" s="10" t="s">
        <v>30</v>
      </c>
      <c r="D24" s="11">
        <v>1135.17</v>
      </c>
      <c r="E24" s="9" t="s">
        <v>16</v>
      </c>
      <c r="F24" s="11">
        <f t="shared" si="0"/>
        <v>1523398.1400000001</v>
      </c>
    </row>
    <row r="25" spans="1:6" ht="37.5" x14ac:dyDescent="0.25">
      <c r="A25" s="8">
        <v>23</v>
      </c>
      <c r="B25" s="9">
        <v>5685.3</v>
      </c>
      <c r="C25" s="10" t="s">
        <v>31</v>
      </c>
      <c r="D25" s="11">
        <v>227.08</v>
      </c>
      <c r="E25" s="9" t="s">
        <v>16</v>
      </c>
      <c r="F25" s="11">
        <f t="shared" si="0"/>
        <v>1291017.9240000001</v>
      </c>
    </row>
    <row r="26" spans="1:6" ht="37.5" x14ac:dyDescent="0.25">
      <c r="A26" s="8">
        <v>24</v>
      </c>
      <c r="B26" s="9">
        <v>12</v>
      </c>
      <c r="C26" s="10" t="s">
        <v>32</v>
      </c>
      <c r="D26" s="11">
        <v>233.09</v>
      </c>
      <c r="E26" s="9" t="s">
        <v>16</v>
      </c>
      <c r="F26" s="11">
        <f t="shared" si="0"/>
        <v>2797.08</v>
      </c>
    </row>
    <row r="27" spans="1:6" ht="56.25" x14ac:dyDescent="0.25">
      <c r="A27" s="8">
        <v>25</v>
      </c>
      <c r="B27" s="9">
        <v>1829</v>
      </c>
      <c r="C27" s="10" t="s">
        <v>33</v>
      </c>
      <c r="D27" s="11">
        <v>265.27</v>
      </c>
      <c r="E27" s="9" t="s">
        <v>16</v>
      </c>
      <c r="F27" s="11">
        <f t="shared" si="0"/>
        <v>485178.82999999996</v>
      </c>
    </row>
    <row r="28" spans="1:6" ht="37.5" x14ac:dyDescent="0.25">
      <c r="A28" s="8">
        <v>26</v>
      </c>
      <c r="B28" s="9">
        <v>1829</v>
      </c>
      <c r="C28" s="10" t="s">
        <v>34</v>
      </c>
      <c r="D28" s="11">
        <v>43.02</v>
      </c>
      <c r="E28" s="9" t="s">
        <v>16</v>
      </c>
      <c r="F28" s="11">
        <f t="shared" si="0"/>
        <v>78683.58</v>
      </c>
    </row>
    <row r="29" spans="1:6" ht="18.75" x14ac:dyDescent="0.25">
      <c r="A29" s="8">
        <v>27</v>
      </c>
      <c r="B29" s="9">
        <v>612</v>
      </c>
      <c r="C29" s="10" t="s">
        <v>35</v>
      </c>
      <c r="D29" s="11">
        <v>62.6</v>
      </c>
      <c r="E29" s="9" t="s">
        <v>36</v>
      </c>
      <c r="F29" s="11">
        <f t="shared" si="0"/>
        <v>38311.200000000004</v>
      </c>
    </row>
    <row r="30" spans="1:6" ht="37.5" x14ac:dyDescent="0.25">
      <c r="A30" s="8">
        <v>28</v>
      </c>
      <c r="B30" s="9">
        <v>288</v>
      </c>
      <c r="C30" s="10" t="s">
        <v>37</v>
      </c>
      <c r="D30" s="11">
        <v>225.31</v>
      </c>
      <c r="E30" s="9" t="s">
        <v>16</v>
      </c>
      <c r="F30" s="11">
        <f t="shared" si="0"/>
        <v>64889.279999999999</v>
      </c>
    </row>
    <row r="31" spans="1:6" ht="18.75" x14ac:dyDescent="0.25">
      <c r="A31" s="8">
        <v>29</v>
      </c>
      <c r="B31" s="9">
        <v>347.1</v>
      </c>
      <c r="C31" s="10" t="s">
        <v>38</v>
      </c>
      <c r="D31" s="11">
        <v>133.44</v>
      </c>
      <c r="E31" s="9" t="s">
        <v>16</v>
      </c>
      <c r="F31" s="11">
        <f t="shared" si="0"/>
        <v>46317.024000000005</v>
      </c>
    </row>
    <row r="32" spans="1:6" ht="37.5" x14ac:dyDescent="0.25">
      <c r="A32" s="8">
        <v>30</v>
      </c>
      <c r="B32" s="9">
        <v>30</v>
      </c>
      <c r="C32" s="10" t="s">
        <v>39</v>
      </c>
      <c r="D32" s="11">
        <v>95</v>
      </c>
      <c r="E32" s="9" t="s">
        <v>24</v>
      </c>
      <c r="F32" s="11">
        <f t="shared" si="0"/>
        <v>2850</v>
      </c>
    </row>
    <row r="33" spans="1:6" ht="18.75" x14ac:dyDescent="0.25">
      <c r="A33" s="8">
        <v>31</v>
      </c>
      <c r="B33" s="9">
        <v>25</v>
      </c>
      <c r="C33" s="10" t="s">
        <v>40</v>
      </c>
      <c r="D33" s="11">
        <v>55</v>
      </c>
      <c r="E33" s="9" t="s">
        <v>24</v>
      </c>
      <c r="F33" s="11">
        <f t="shared" si="0"/>
        <v>1375</v>
      </c>
    </row>
    <row r="34" spans="1:6" ht="37.5" x14ac:dyDescent="0.25">
      <c r="A34" s="8">
        <v>32</v>
      </c>
      <c r="B34" s="9">
        <v>5</v>
      </c>
      <c r="C34" s="10" t="s">
        <v>41</v>
      </c>
      <c r="D34" s="11">
        <v>305.95999999999998</v>
      </c>
      <c r="E34" s="9" t="s">
        <v>24</v>
      </c>
      <c r="F34" s="11">
        <f t="shared" si="0"/>
        <v>1529.8</v>
      </c>
    </row>
    <row r="35" spans="1:6" ht="18.75" x14ac:dyDescent="0.25">
      <c r="A35" s="8">
        <v>33</v>
      </c>
      <c r="B35" s="9">
        <v>5</v>
      </c>
      <c r="C35" s="10" t="s">
        <v>42</v>
      </c>
      <c r="D35" s="11">
        <v>849.27</v>
      </c>
      <c r="E35" s="9" t="s">
        <v>24</v>
      </c>
      <c r="F35" s="11">
        <f t="shared" si="0"/>
        <v>4246.3500000000004</v>
      </c>
    </row>
    <row r="36" spans="1:6" ht="56.25" x14ac:dyDescent="0.25">
      <c r="A36" s="8">
        <v>34</v>
      </c>
      <c r="B36" s="9">
        <v>1</v>
      </c>
      <c r="C36" s="10" t="s">
        <v>43</v>
      </c>
      <c r="D36" s="11">
        <v>17761.78</v>
      </c>
      <c r="E36" s="9" t="s">
        <v>24</v>
      </c>
      <c r="F36" s="11">
        <f t="shared" si="0"/>
        <v>17761.78</v>
      </c>
    </row>
    <row r="37" spans="1:6" ht="56.25" x14ac:dyDescent="0.25">
      <c r="A37" s="8">
        <v>35</v>
      </c>
      <c r="B37" s="9">
        <v>120</v>
      </c>
      <c r="C37" s="10" t="s">
        <v>44</v>
      </c>
      <c r="D37" s="11">
        <v>241.57</v>
      </c>
      <c r="E37" s="9" t="s">
        <v>45</v>
      </c>
      <c r="F37" s="11">
        <f t="shared" si="0"/>
        <v>28988.399999999998</v>
      </c>
    </row>
    <row r="38" spans="1:6" ht="18.75" x14ac:dyDescent="0.25">
      <c r="A38" s="8">
        <v>36</v>
      </c>
      <c r="B38" s="9">
        <v>240</v>
      </c>
      <c r="C38" s="10" t="s">
        <v>46</v>
      </c>
      <c r="D38" s="11">
        <v>224.34</v>
      </c>
      <c r="E38" s="9" t="s">
        <v>45</v>
      </c>
      <c r="F38" s="11">
        <f t="shared" si="0"/>
        <v>53841.599999999999</v>
      </c>
    </row>
    <row r="39" spans="1:6" ht="18.75" x14ac:dyDescent="0.25">
      <c r="A39" s="8">
        <v>38</v>
      </c>
      <c r="B39" s="9">
        <v>12</v>
      </c>
      <c r="C39" s="10" t="s">
        <v>47</v>
      </c>
      <c r="D39" s="11">
        <v>30</v>
      </c>
      <c r="E39" s="9" t="s">
        <v>24</v>
      </c>
      <c r="F39" s="11">
        <f t="shared" si="0"/>
        <v>360</v>
      </c>
    </row>
    <row r="40" spans="1:6" ht="18.75" x14ac:dyDescent="0.25">
      <c r="A40" s="8">
        <v>39</v>
      </c>
      <c r="B40" s="9">
        <v>12</v>
      </c>
      <c r="C40" s="10" t="s">
        <v>48</v>
      </c>
      <c r="D40" s="11">
        <v>859.88</v>
      </c>
      <c r="E40" s="9" t="s">
        <v>24</v>
      </c>
      <c r="F40" s="11">
        <f t="shared" si="0"/>
        <v>10318.56</v>
      </c>
    </row>
    <row r="41" spans="1:6" ht="56.25" x14ac:dyDescent="0.25">
      <c r="A41" s="8">
        <v>40</v>
      </c>
      <c r="B41" s="9">
        <v>12</v>
      </c>
      <c r="C41" s="10" t="s">
        <v>49</v>
      </c>
      <c r="D41" s="11">
        <v>1888.43</v>
      </c>
      <c r="E41" s="9" t="s">
        <v>24</v>
      </c>
      <c r="F41" s="11">
        <f t="shared" si="0"/>
        <v>22661.16</v>
      </c>
    </row>
    <row r="42" spans="1:6" ht="37.5" x14ac:dyDescent="0.25">
      <c r="A42" s="8">
        <v>41</v>
      </c>
      <c r="B42" s="9">
        <v>72</v>
      </c>
      <c r="C42" s="10" t="s">
        <v>50</v>
      </c>
      <c r="D42" s="11">
        <v>152.6</v>
      </c>
      <c r="E42" s="9" t="s">
        <v>24</v>
      </c>
      <c r="F42" s="11">
        <f t="shared" si="0"/>
        <v>10987.199999999999</v>
      </c>
    </row>
    <row r="43" spans="1:6" ht="37.5" x14ac:dyDescent="0.25">
      <c r="A43" s="8">
        <v>42</v>
      </c>
      <c r="B43" s="9">
        <v>79</v>
      </c>
      <c r="C43" s="10" t="s">
        <v>51</v>
      </c>
      <c r="D43" s="11">
        <v>138.69999999999999</v>
      </c>
      <c r="E43" s="9" t="s">
        <v>24</v>
      </c>
      <c r="F43" s="11">
        <f t="shared" si="0"/>
        <v>10957.3</v>
      </c>
    </row>
    <row r="44" spans="1:6" ht="18.75" x14ac:dyDescent="0.25">
      <c r="A44" s="8">
        <v>43</v>
      </c>
      <c r="B44" s="9">
        <v>7</v>
      </c>
      <c r="C44" s="10" t="s">
        <v>52</v>
      </c>
      <c r="D44" s="11">
        <v>486.5</v>
      </c>
      <c r="E44" s="9" t="s">
        <v>24</v>
      </c>
      <c r="F44" s="11">
        <f t="shared" si="0"/>
        <v>3405.5</v>
      </c>
    </row>
    <row r="45" spans="1:6" ht="18.75" x14ac:dyDescent="0.25">
      <c r="A45" s="8">
        <v>44</v>
      </c>
      <c r="B45" s="9">
        <v>60</v>
      </c>
      <c r="C45" s="10" t="s">
        <v>53</v>
      </c>
      <c r="D45" s="11">
        <v>33.9</v>
      </c>
      <c r="E45" s="9" t="s">
        <v>24</v>
      </c>
      <c r="F45" s="11">
        <f t="shared" si="0"/>
        <v>2034</v>
      </c>
    </row>
    <row r="46" spans="1:6" ht="18.75" x14ac:dyDescent="0.25">
      <c r="A46" s="8">
        <v>45</v>
      </c>
      <c r="B46" s="9">
        <v>19</v>
      </c>
      <c r="C46" s="10" t="s">
        <v>54</v>
      </c>
      <c r="D46" s="11">
        <v>4117</v>
      </c>
      <c r="E46" s="9" t="s">
        <v>24</v>
      </c>
      <c r="F46" s="11">
        <f t="shared" si="0"/>
        <v>78223</v>
      </c>
    </row>
    <row r="47" spans="1:6" ht="18.75" x14ac:dyDescent="0.25">
      <c r="A47" s="8">
        <v>46</v>
      </c>
      <c r="B47" s="9">
        <v>59</v>
      </c>
      <c r="C47" s="10" t="s">
        <v>55</v>
      </c>
      <c r="D47" s="11">
        <v>520.79999999999995</v>
      </c>
      <c r="E47" s="9" t="s">
        <v>24</v>
      </c>
      <c r="F47" s="11">
        <f t="shared" si="0"/>
        <v>30727.199999999997</v>
      </c>
    </row>
    <row r="48" spans="1:6" ht="18.75" x14ac:dyDescent="0.25">
      <c r="A48" s="8">
        <v>47</v>
      </c>
      <c r="B48" s="9">
        <v>110</v>
      </c>
      <c r="C48" s="10" t="s">
        <v>56</v>
      </c>
      <c r="D48" s="11">
        <v>23.8</v>
      </c>
      <c r="E48" s="9" t="s">
        <v>45</v>
      </c>
      <c r="F48" s="11">
        <f t="shared" si="0"/>
        <v>2618</v>
      </c>
    </row>
    <row r="49" spans="1:9" ht="37.5" x14ac:dyDescent="0.25">
      <c r="A49" s="8">
        <v>48</v>
      </c>
      <c r="B49" s="9">
        <v>25</v>
      </c>
      <c r="C49" s="10" t="s">
        <v>57</v>
      </c>
      <c r="D49" s="11">
        <v>76.7</v>
      </c>
      <c r="E49" s="9" t="s">
        <v>24</v>
      </c>
      <c r="F49" s="11">
        <f t="shared" si="0"/>
        <v>1917.5</v>
      </c>
    </row>
    <row r="50" spans="1:9" ht="37.5" x14ac:dyDescent="0.25">
      <c r="A50" s="8">
        <v>49</v>
      </c>
      <c r="B50" s="9">
        <v>500</v>
      </c>
      <c r="C50" s="10" t="s">
        <v>58</v>
      </c>
      <c r="D50" s="11">
        <v>81.44</v>
      </c>
      <c r="E50" s="9" t="s">
        <v>45</v>
      </c>
      <c r="F50" s="11">
        <f t="shared" si="0"/>
        <v>40720</v>
      </c>
    </row>
    <row r="51" spans="1:9" ht="37.5" x14ac:dyDescent="0.25">
      <c r="A51" s="8">
        <v>50</v>
      </c>
      <c r="B51" s="9">
        <v>8</v>
      </c>
      <c r="C51" s="10" t="s">
        <v>59</v>
      </c>
      <c r="D51" s="11">
        <v>2746</v>
      </c>
      <c r="E51" s="9" t="s">
        <v>24</v>
      </c>
      <c r="F51" s="11">
        <f t="shared" si="0"/>
        <v>21968</v>
      </c>
    </row>
    <row r="52" spans="1:9" ht="18.75" x14ac:dyDescent="0.25">
      <c r="A52" s="8">
        <v>51</v>
      </c>
      <c r="B52" s="9">
        <v>1082</v>
      </c>
      <c r="C52" s="10" t="s">
        <v>60</v>
      </c>
      <c r="D52" s="11">
        <v>34</v>
      </c>
      <c r="E52" s="9" t="s">
        <v>16</v>
      </c>
      <c r="F52" s="11">
        <f t="shared" si="0"/>
        <v>36788</v>
      </c>
      <c r="I52">
        <f>53+236</f>
        <v>289</v>
      </c>
    </row>
    <row r="53" spans="1:9" ht="37.5" x14ac:dyDescent="0.25">
      <c r="A53" s="8">
        <v>52</v>
      </c>
      <c r="B53" s="9">
        <v>24</v>
      </c>
      <c r="C53" s="10" t="s">
        <v>61</v>
      </c>
      <c r="D53" s="11">
        <v>2146</v>
      </c>
      <c r="E53" s="9" t="s">
        <v>24</v>
      </c>
      <c r="F53" s="11">
        <f t="shared" si="0"/>
        <v>51504</v>
      </c>
    </row>
    <row r="54" spans="1:9" ht="37.5" x14ac:dyDescent="0.25">
      <c r="A54" s="8">
        <v>53</v>
      </c>
      <c r="B54" s="12">
        <v>215.25</v>
      </c>
      <c r="C54" s="10" t="s">
        <v>62</v>
      </c>
      <c r="D54" s="11">
        <v>4570</v>
      </c>
      <c r="E54" s="9" t="s">
        <v>63</v>
      </c>
      <c r="F54" s="11">
        <f t="shared" si="0"/>
        <v>983692.5</v>
      </c>
    </row>
    <row r="55" spans="1:9" ht="56.25" x14ac:dyDescent="0.25">
      <c r="A55" s="8">
        <v>54</v>
      </c>
      <c r="B55" s="9">
        <v>1062.7</v>
      </c>
      <c r="C55" s="10" t="s">
        <v>64</v>
      </c>
      <c r="D55" s="11">
        <v>294.81</v>
      </c>
      <c r="E55" s="9" t="s">
        <v>8</v>
      </c>
      <c r="F55" s="11">
        <f t="shared" si="0"/>
        <v>313294.587</v>
      </c>
    </row>
    <row r="56" spans="1:9" ht="56.25" x14ac:dyDescent="0.25">
      <c r="A56" s="8">
        <v>55</v>
      </c>
      <c r="B56" s="9">
        <v>540.9</v>
      </c>
      <c r="C56" s="10" t="s">
        <v>65</v>
      </c>
      <c r="D56" s="11">
        <v>7717.28</v>
      </c>
      <c r="E56" s="9" t="s">
        <v>66</v>
      </c>
      <c r="F56" s="11">
        <f t="shared" si="0"/>
        <v>4174276.7519999999</v>
      </c>
    </row>
    <row r="57" spans="1:9" ht="18.75" x14ac:dyDescent="0.25">
      <c r="A57" s="8">
        <v>56</v>
      </c>
      <c r="B57" s="9">
        <v>180</v>
      </c>
      <c r="C57" s="10" t="s">
        <v>67</v>
      </c>
      <c r="D57" s="11">
        <v>7830.91</v>
      </c>
      <c r="E57" s="9" t="s">
        <v>66</v>
      </c>
      <c r="F57" s="11">
        <f t="shared" si="0"/>
        <v>1409563.8</v>
      </c>
    </row>
    <row r="58" spans="1:9" ht="18.75" x14ac:dyDescent="0.25">
      <c r="A58" s="8">
        <v>57</v>
      </c>
      <c r="B58" s="9">
        <v>193</v>
      </c>
      <c r="C58" s="10" t="s">
        <v>68</v>
      </c>
      <c r="D58" s="11">
        <v>8054.76</v>
      </c>
      <c r="E58" s="9" t="s">
        <v>66</v>
      </c>
      <c r="F58" s="11">
        <f t="shared" si="0"/>
        <v>1554568.68</v>
      </c>
    </row>
    <row r="59" spans="1:9" ht="18.75" x14ac:dyDescent="0.25">
      <c r="A59" s="8">
        <v>58</v>
      </c>
      <c r="B59" s="9">
        <v>219</v>
      </c>
      <c r="C59" s="10" t="s">
        <v>69</v>
      </c>
      <c r="D59" s="11">
        <v>8278.61</v>
      </c>
      <c r="E59" s="9" t="s">
        <v>66</v>
      </c>
      <c r="F59" s="11">
        <f t="shared" si="0"/>
        <v>1813015.59</v>
      </c>
    </row>
    <row r="60" spans="1:9" ht="18.75" x14ac:dyDescent="0.25">
      <c r="A60" s="8">
        <v>59</v>
      </c>
      <c r="B60" s="9">
        <v>64.099999999999994</v>
      </c>
      <c r="C60" s="10" t="s">
        <v>70</v>
      </c>
      <c r="D60" s="11">
        <v>8502.4599999999991</v>
      </c>
      <c r="E60" s="9" t="s">
        <v>66</v>
      </c>
      <c r="F60" s="11">
        <f t="shared" si="0"/>
        <v>545007.68599999987</v>
      </c>
    </row>
    <row r="61" spans="1:9" ht="56.25" x14ac:dyDescent="0.25">
      <c r="A61" s="8">
        <v>60</v>
      </c>
      <c r="B61" s="9">
        <v>109</v>
      </c>
      <c r="C61" s="10" t="s">
        <v>71</v>
      </c>
      <c r="D61" s="11">
        <v>8027.97</v>
      </c>
      <c r="E61" s="9" t="s">
        <v>66</v>
      </c>
      <c r="F61" s="11">
        <f t="shared" si="0"/>
        <v>875048.73</v>
      </c>
    </row>
    <row r="62" spans="1:9" ht="18.75" x14ac:dyDescent="0.25">
      <c r="A62" s="8">
        <v>61</v>
      </c>
      <c r="B62" s="9">
        <v>116.2</v>
      </c>
      <c r="C62" s="10" t="s">
        <v>68</v>
      </c>
      <c r="D62" s="11">
        <v>8251.82</v>
      </c>
      <c r="E62" s="9" t="s">
        <v>66</v>
      </c>
      <c r="F62" s="11">
        <f t="shared" si="0"/>
        <v>958861.48399999994</v>
      </c>
    </row>
    <row r="63" spans="1:9" ht="18.75" x14ac:dyDescent="0.25">
      <c r="A63" s="8">
        <v>62</v>
      </c>
      <c r="B63" s="9">
        <v>313.60000000000002</v>
      </c>
      <c r="C63" s="10" t="s">
        <v>69</v>
      </c>
      <c r="D63" s="11">
        <v>8475.67</v>
      </c>
      <c r="E63" s="9" t="s">
        <v>66</v>
      </c>
      <c r="F63" s="11">
        <f t="shared" si="0"/>
        <v>2657970.1120000002</v>
      </c>
    </row>
    <row r="64" spans="1:9" ht="75" x14ac:dyDescent="0.25">
      <c r="A64" s="8">
        <v>63</v>
      </c>
      <c r="B64" s="9">
        <v>13.9</v>
      </c>
      <c r="C64" s="10" t="s">
        <v>72</v>
      </c>
      <c r="D64" s="11">
        <v>1549.92</v>
      </c>
      <c r="E64" s="9" t="s">
        <v>16</v>
      </c>
      <c r="F64" s="11">
        <f t="shared" si="0"/>
        <v>21543.888000000003</v>
      </c>
    </row>
    <row r="65" spans="1:6" ht="18.75" x14ac:dyDescent="0.25">
      <c r="A65" s="8">
        <v>64</v>
      </c>
      <c r="B65" s="9">
        <v>16.2</v>
      </c>
      <c r="C65" s="10" t="s">
        <v>73</v>
      </c>
      <c r="D65" s="11">
        <v>1554.51</v>
      </c>
      <c r="E65" s="9" t="s">
        <v>16</v>
      </c>
      <c r="F65" s="11">
        <f t="shared" si="0"/>
        <v>25183.061999999998</v>
      </c>
    </row>
    <row r="66" spans="1:6" ht="18.75" x14ac:dyDescent="0.25">
      <c r="A66" s="8">
        <v>65</v>
      </c>
      <c r="B66" s="9">
        <v>18.899999999999999</v>
      </c>
      <c r="C66" s="10" t="s">
        <v>74</v>
      </c>
      <c r="D66" s="11">
        <v>1563.55</v>
      </c>
      <c r="E66" s="9" t="s">
        <v>16</v>
      </c>
      <c r="F66" s="11">
        <f t="shared" si="0"/>
        <v>29551.094999999998</v>
      </c>
    </row>
    <row r="67" spans="1:6" ht="18.75" x14ac:dyDescent="0.25">
      <c r="A67" s="8">
        <v>66</v>
      </c>
      <c r="B67" s="9">
        <v>18.899999999999999</v>
      </c>
      <c r="C67" s="10" t="s">
        <v>75</v>
      </c>
      <c r="D67" s="11">
        <v>1572.59</v>
      </c>
      <c r="E67" s="9" t="s">
        <v>16</v>
      </c>
      <c r="F67" s="11">
        <f t="shared" si="0"/>
        <v>29721.950999999997</v>
      </c>
    </row>
    <row r="68" spans="1:6" ht="93.75" x14ac:dyDescent="0.25">
      <c r="A68" s="8">
        <v>67</v>
      </c>
      <c r="B68" s="9">
        <v>656</v>
      </c>
      <c r="C68" s="10" t="s">
        <v>76</v>
      </c>
      <c r="D68" s="11">
        <v>804.89</v>
      </c>
      <c r="E68" s="9" t="s">
        <v>77</v>
      </c>
      <c r="F68" s="11">
        <f t="shared" ref="F68:F225" si="1">B68*D68</f>
        <v>528007.84</v>
      </c>
    </row>
    <row r="69" spans="1:6" ht="75" x14ac:dyDescent="0.25">
      <c r="A69" s="8">
        <v>68</v>
      </c>
      <c r="B69" s="9">
        <v>3831</v>
      </c>
      <c r="C69" s="10" t="s">
        <v>78</v>
      </c>
      <c r="D69" s="11">
        <v>900.96</v>
      </c>
      <c r="E69" s="9" t="s">
        <v>77</v>
      </c>
      <c r="F69" s="11">
        <f t="shared" si="1"/>
        <v>3451577.7600000002</v>
      </c>
    </row>
    <row r="70" spans="1:6" ht="37.5" x14ac:dyDescent="0.25">
      <c r="A70" s="8">
        <v>69</v>
      </c>
      <c r="B70" s="9">
        <v>1279</v>
      </c>
      <c r="C70" s="10" t="s">
        <v>79</v>
      </c>
      <c r="D70" s="11">
        <v>1081.1500000000001</v>
      </c>
      <c r="E70" s="9" t="s">
        <v>77</v>
      </c>
      <c r="F70" s="11">
        <f t="shared" si="1"/>
        <v>1382790.85</v>
      </c>
    </row>
    <row r="71" spans="1:6" ht="18.75" x14ac:dyDescent="0.25">
      <c r="A71" s="8">
        <v>70</v>
      </c>
      <c r="B71" s="9">
        <v>1002</v>
      </c>
      <c r="C71" s="10" t="s">
        <v>80</v>
      </c>
      <c r="D71" s="11">
        <v>991.06</v>
      </c>
      <c r="E71" s="9" t="s">
        <v>77</v>
      </c>
      <c r="F71" s="11">
        <f t="shared" si="1"/>
        <v>993042.12</v>
      </c>
    </row>
    <row r="72" spans="1:6" ht="18.75" x14ac:dyDescent="0.25">
      <c r="A72" s="8">
        <v>71</v>
      </c>
      <c r="B72" s="9">
        <v>85</v>
      </c>
      <c r="C72" s="10" t="s">
        <v>81</v>
      </c>
      <c r="D72" s="11">
        <v>2162.3000000000002</v>
      </c>
      <c r="E72" s="9" t="s">
        <v>77</v>
      </c>
      <c r="F72" s="11">
        <f t="shared" si="1"/>
        <v>183795.50000000003</v>
      </c>
    </row>
    <row r="73" spans="1:6" ht="18.75" x14ac:dyDescent="0.25">
      <c r="A73" s="8">
        <v>72</v>
      </c>
      <c r="B73" s="9">
        <v>193.3</v>
      </c>
      <c r="C73" s="10" t="s">
        <v>82</v>
      </c>
      <c r="D73" s="11">
        <v>1351.44</v>
      </c>
      <c r="E73" s="9" t="s">
        <v>77</v>
      </c>
      <c r="F73" s="11">
        <f t="shared" si="1"/>
        <v>261233.35200000001</v>
      </c>
    </row>
    <row r="74" spans="1:6" ht="56.25" x14ac:dyDescent="0.25">
      <c r="A74" s="8">
        <v>73</v>
      </c>
      <c r="B74" s="9">
        <v>590</v>
      </c>
      <c r="C74" s="10" t="s">
        <v>83</v>
      </c>
      <c r="D74" s="11">
        <v>1801.92</v>
      </c>
      <c r="E74" s="9" t="s">
        <v>77</v>
      </c>
      <c r="F74" s="11">
        <f t="shared" si="1"/>
        <v>1063132.8</v>
      </c>
    </row>
    <row r="75" spans="1:6" ht="93.75" x14ac:dyDescent="0.25">
      <c r="A75" s="8">
        <v>74</v>
      </c>
      <c r="B75" s="9">
        <v>66.3</v>
      </c>
      <c r="C75" s="10" t="s">
        <v>84</v>
      </c>
      <c r="D75" s="11">
        <v>2894.65</v>
      </c>
      <c r="E75" s="9" t="s">
        <v>77</v>
      </c>
      <c r="F75" s="11">
        <f t="shared" si="1"/>
        <v>191915.29499999998</v>
      </c>
    </row>
    <row r="76" spans="1:6" ht="56.25" x14ac:dyDescent="0.25">
      <c r="A76" s="8">
        <v>75</v>
      </c>
      <c r="B76" s="9">
        <v>38</v>
      </c>
      <c r="C76" s="10" t="s">
        <v>85</v>
      </c>
      <c r="D76" s="11">
        <v>3167</v>
      </c>
      <c r="E76" s="9" t="s">
        <v>77</v>
      </c>
      <c r="F76" s="11">
        <f t="shared" si="1"/>
        <v>120346</v>
      </c>
    </row>
    <row r="77" spans="1:6" ht="93.75" x14ac:dyDescent="0.25">
      <c r="A77" s="8">
        <v>76</v>
      </c>
      <c r="B77" s="9">
        <v>23.1</v>
      </c>
      <c r="C77" s="10" t="s">
        <v>86</v>
      </c>
      <c r="D77" s="11">
        <v>2833.02</v>
      </c>
      <c r="E77" s="9" t="s">
        <v>77</v>
      </c>
      <c r="F77" s="11">
        <f t="shared" si="1"/>
        <v>65442.762000000002</v>
      </c>
    </row>
    <row r="78" spans="1:6" ht="37.5" x14ac:dyDescent="0.25">
      <c r="A78" s="8">
        <v>77</v>
      </c>
      <c r="B78" s="9">
        <v>4.2</v>
      </c>
      <c r="C78" s="10" t="s">
        <v>87</v>
      </c>
      <c r="D78" s="11">
        <v>2922.19</v>
      </c>
      <c r="E78" s="9" t="s">
        <v>77</v>
      </c>
      <c r="F78" s="11">
        <f t="shared" si="1"/>
        <v>12273.198</v>
      </c>
    </row>
    <row r="79" spans="1:6" ht="37.5" x14ac:dyDescent="0.25">
      <c r="A79" s="8">
        <v>78</v>
      </c>
      <c r="B79" s="9">
        <v>6.3</v>
      </c>
      <c r="C79" s="10" t="s">
        <v>88</v>
      </c>
      <c r="D79" s="11">
        <v>2922.19</v>
      </c>
      <c r="E79" s="9" t="s">
        <v>77</v>
      </c>
      <c r="F79" s="11">
        <f t="shared" si="1"/>
        <v>18409.796999999999</v>
      </c>
    </row>
    <row r="80" spans="1:6" ht="37.5" x14ac:dyDescent="0.25">
      <c r="A80" s="8">
        <v>79</v>
      </c>
      <c r="B80" s="9">
        <v>2.4</v>
      </c>
      <c r="C80" s="10" t="s">
        <v>89</v>
      </c>
      <c r="D80" s="11">
        <v>2903.27</v>
      </c>
      <c r="E80" s="9" t="s">
        <v>77</v>
      </c>
      <c r="F80" s="11">
        <f t="shared" si="1"/>
        <v>6967.848</v>
      </c>
    </row>
    <row r="81" spans="1:6" ht="37.5" x14ac:dyDescent="0.25">
      <c r="A81" s="8">
        <v>80</v>
      </c>
      <c r="B81" s="9">
        <v>13.1</v>
      </c>
      <c r="C81" s="10" t="s">
        <v>90</v>
      </c>
      <c r="D81" s="11">
        <v>2982.24</v>
      </c>
      <c r="E81" s="9" t="s">
        <v>77</v>
      </c>
      <c r="F81" s="11">
        <f t="shared" si="1"/>
        <v>39067.343999999997</v>
      </c>
    </row>
    <row r="82" spans="1:6" ht="37.5" x14ac:dyDescent="0.25">
      <c r="A82" s="8">
        <v>81</v>
      </c>
      <c r="B82" s="9">
        <v>3</v>
      </c>
      <c r="C82" s="10" t="s">
        <v>91</v>
      </c>
      <c r="D82" s="11">
        <v>2785.33</v>
      </c>
      <c r="E82" s="9" t="s">
        <v>77</v>
      </c>
      <c r="F82" s="11">
        <f t="shared" si="1"/>
        <v>8355.99</v>
      </c>
    </row>
    <row r="83" spans="1:6" ht="112.5" x14ac:dyDescent="0.25">
      <c r="A83" s="8">
        <v>82</v>
      </c>
      <c r="B83" s="9">
        <v>57.6</v>
      </c>
      <c r="C83" s="10" t="s">
        <v>92</v>
      </c>
      <c r="D83" s="11">
        <v>4156.6499999999996</v>
      </c>
      <c r="E83" s="9" t="s">
        <v>77</v>
      </c>
      <c r="F83" s="11">
        <f t="shared" si="1"/>
        <v>239423.03999999998</v>
      </c>
    </row>
    <row r="84" spans="1:6" ht="56.25" x14ac:dyDescent="0.25">
      <c r="A84" s="8">
        <v>83</v>
      </c>
      <c r="B84" s="9">
        <v>8.4</v>
      </c>
      <c r="C84" s="10" t="s">
        <v>93</v>
      </c>
      <c r="D84" s="11">
        <v>901.4</v>
      </c>
      <c r="E84" s="9" t="s">
        <v>77</v>
      </c>
      <c r="F84" s="11">
        <f t="shared" si="1"/>
        <v>7571.76</v>
      </c>
    </row>
    <row r="85" spans="1:6" ht="37.5" x14ac:dyDescent="0.25">
      <c r="A85" s="8">
        <v>84</v>
      </c>
      <c r="B85" s="9">
        <v>670.2</v>
      </c>
      <c r="C85" s="10" t="s">
        <v>94</v>
      </c>
      <c r="D85" s="11">
        <v>1304.82</v>
      </c>
      <c r="E85" s="9" t="s">
        <v>77</v>
      </c>
      <c r="F85" s="11">
        <f t="shared" si="1"/>
        <v>874490.36400000006</v>
      </c>
    </row>
    <row r="86" spans="1:6" ht="56.25" x14ac:dyDescent="0.25">
      <c r="A86" s="8">
        <v>85</v>
      </c>
      <c r="B86" s="9">
        <v>140.30000000000001</v>
      </c>
      <c r="C86" s="10" t="s">
        <v>95</v>
      </c>
      <c r="D86" s="11">
        <v>1138.06</v>
      </c>
      <c r="E86" s="9" t="s">
        <v>77</v>
      </c>
      <c r="F86" s="11">
        <f t="shared" si="1"/>
        <v>159669.818</v>
      </c>
    </row>
    <row r="87" spans="1:6" ht="56.25" x14ac:dyDescent="0.25">
      <c r="A87" s="8">
        <v>86</v>
      </c>
      <c r="B87" s="9">
        <v>153</v>
      </c>
      <c r="C87" s="10" t="s">
        <v>96</v>
      </c>
      <c r="D87" s="11">
        <v>124.33</v>
      </c>
      <c r="E87" s="9" t="s">
        <v>77</v>
      </c>
      <c r="F87" s="11">
        <f t="shared" si="1"/>
        <v>19022.489999999998</v>
      </c>
    </row>
    <row r="88" spans="1:6" ht="56.25" x14ac:dyDescent="0.25">
      <c r="A88" s="8">
        <v>87</v>
      </c>
      <c r="B88" s="9">
        <v>180.8</v>
      </c>
      <c r="C88" s="10" t="s">
        <v>97</v>
      </c>
      <c r="D88" s="11">
        <v>58.69</v>
      </c>
      <c r="E88" s="9" t="s">
        <v>77</v>
      </c>
      <c r="F88" s="11">
        <f t="shared" si="1"/>
        <v>10611.152</v>
      </c>
    </row>
    <row r="89" spans="1:6" ht="56.25" x14ac:dyDescent="0.25">
      <c r="A89" s="8">
        <v>88</v>
      </c>
      <c r="B89" s="9">
        <v>27.8</v>
      </c>
      <c r="C89" s="10" t="s">
        <v>98</v>
      </c>
      <c r="D89" s="11">
        <v>119.37</v>
      </c>
      <c r="E89" s="9" t="s">
        <v>77</v>
      </c>
      <c r="F89" s="11">
        <f>B89*D89</f>
        <v>3318.4860000000003</v>
      </c>
    </row>
    <row r="90" spans="1:6" ht="75" x14ac:dyDescent="0.25">
      <c r="A90" s="8">
        <v>89</v>
      </c>
      <c r="B90" s="12">
        <v>215.25</v>
      </c>
      <c r="C90" s="10" t="s">
        <v>99</v>
      </c>
      <c r="D90" s="11">
        <v>81012.5</v>
      </c>
      <c r="E90" s="9" t="s">
        <v>63</v>
      </c>
      <c r="F90" s="11">
        <f t="shared" si="1"/>
        <v>17437940.625</v>
      </c>
    </row>
    <row r="91" spans="1:6" ht="75" x14ac:dyDescent="0.25">
      <c r="A91" s="8">
        <v>90</v>
      </c>
      <c r="B91" s="9">
        <v>4</v>
      </c>
      <c r="C91" s="10" t="s">
        <v>100</v>
      </c>
      <c r="D91" s="11">
        <v>1800.98</v>
      </c>
      <c r="E91" s="9" t="s">
        <v>24</v>
      </c>
      <c r="F91" s="11">
        <f>B91*D91</f>
        <v>7203.92</v>
      </c>
    </row>
    <row r="92" spans="1:6" ht="18.75" x14ac:dyDescent="0.25">
      <c r="A92" s="8">
        <v>91</v>
      </c>
      <c r="B92" s="9">
        <v>12</v>
      </c>
      <c r="C92" s="10" t="s">
        <v>101</v>
      </c>
      <c r="D92" s="11">
        <v>465.41</v>
      </c>
      <c r="E92" s="9" t="s">
        <v>45</v>
      </c>
      <c r="F92" s="11">
        <f>B92*D92</f>
        <v>5584.92</v>
      </c>
    </row>
    <row r="93" spans="1:6" ht="56.25" x14ac:dyDescent="0.25">
      <c r="A93" s="8">
        <v>92</v>
      </c>
      <c r="B93" s="9">
        <v>84.4</v>
      </c>
      <c r="C93" s="10" t="s">
        <v>102</v>
      </c>
      <c r="D93" s="11">
        <v>726.35</v>
      </c>
      <c r="E93" s="9" t="s">
        <v>45</v>
      </c>
      <c r="F93" s="11">
        <f t="shared" si="1"/>
        <v>61303.94000000001</v>
      </c>
    </row>
    <row r="94" spans="1:6" ht="37.5" x14ac:dyDescent="0.25">
      <c r="A94" s="8">
        <v>93</v>
      </c>
      <c r="B94" s="9">
        <v>49.5</v>
      </c>
      <c r="C94" s="10" t="s">
        <v>103</v>
      </c>
      <c r="D94" s="11">
        <v>370.63</v>
      </c>
      <c r="E94" s="9" t="s">
        <v>77</v>
      </c>
      <c r="F94" s="11">
        <f t="shared" si="1"/>
        <v>18346.185000000001</v>
      </c>
    </row>
    <row r="95" spans="1:6" ht="56.25" x14ac:dyDescent="0.25">
      <c r="A95" s="8">
        <v>37</v>
      </c>
      <c r="B95" s="9">
        <v>40</v>
      </c>
      <c r="C95" s="10" t="s">
        <v>104</v>
      </c>
      <c r="D95" s="11">
        <v>287.77999999999997</v>
      </c>
      <c r="E95" s="9" t="s">
        <v>45</v>
      </c>
      <c r="F95" s="11">
        <f>B95*D95</f>
        <v>11511.199999999999</v>
      </c>
    </row>
    <row r="96" spans="1:6" ht="56.25" x14ac:dyDescent="0.25">
      <c r="A96" s="8">
        <v>94</v>
      </c>
      <c r="B96" s="9">
        <v>237</v>
      </c>
      <c r="C96" s="10" t="s">
        <v>105</v>
      </c>
      <c r="D96" s="11">
        <v>221.55</v>
      </c>
      <c r="E96" s="9" t="s">
        <v>45</v>
      </c>
      <c r="F96" s="11">
        <f t="shared" si="1"/>
        <v>52507.350000000006</v>
      </c>
    </row>
    <row r="97" spans="1:6" ht="56.25" x14ac:dyDescent="0.25">
      <c r="A97" s="8">
        <v>95</v>
      </c>
      <c r="B97" s="9">
        <v>10</v>
      </c>
      <c r="C97" s="10" t="s">
        <v>106</v>
      </c>
      <c r="D97" s="11">
        <v>1846</v>
      </c>
      <c r="E97" s="9" t="s">
        <v>24</v>
      </c>
      <c r="F97" s="11">
        <f t="shared" si="1"/>
        <v>18460</v>
      </c>
    </row>
    <row r="98" spans="1:6" ht="56.25" x14ac:dyDescent="0.25">
      <c r="A98" s="8">
        <v>96</v>
      </c>
      <c r="B98" s="9">
        <v>27</v>
      </c>
      <c r="C98" s="10" t="s">
        <v>107</v>
      </c>
      <c r="D98" s="11">
        <v>3578.42</v>
      </c>
      <c r="E98" s="9" t="s">
        <v>24</v>
      </c>
      <c r="F98" s="11">
        <f t="shared" si="1"/>
        <v>96617.34</v>
      </c>
    </row>
    <row r="99" spans="1:6" ht="37.5" x14ac:dyDescent="0.25">
      <c r="A99" s="8">
        <v>97</v>
      </c>
      <c r="B99" s="9">
        <v>33</v>
      </c>
      <c r="C99" s="10" t="s">
        <v>108</v>
      </c>
      <c r="D99" s="11">
        <v>480</v>
      </c>
      <c r="E99" s="9" t="s">
        <v>24</v>
      </c>
      <c r="F99" s="11">
        <f>B99*D99</f>
        <v>15840</v>
      </c>
    </row>
    <row r="100" spans="1:6" ht="37.5" x14ac:dyDescent="0.25">
      <c r="A100" s="8">
        <v>98</v>
      </c>
      <c r="B100" s="9">
        <v>6</v>
      </c>
      <c r="C100" s="10" t="s">
        <v>109</v>
      </c>
      <c r="D100" s="11">
        <v>432</v>
      </c>
      <c r="E100" s="9" t="s">
        <v>24</v>
      </c>
      <c r="F100" s="11">
        <f>B100*D100</f>
        <v>2592</v>
      </c>
    </row>
    <row r="101" spans="1:6" ht="93.75" x14ac:dyDescent="0.25">
      <c r="A101" s="8">
        <v>99</v>
      </c>
      <c r="B101" s="9">
        <v>4</v>
      </c>
      <c r="C101" s="10" t="s">
        <v>110</v>
      </c>
      <c r="D101" s="11">
        <v>3189.22</v>
      </c>
      <c r="E101" s="9" t="s">
        <v>24</v>
      </c>
      <c r="F101" s="11">
        <f>B101*D101</f>
        <v>12756.88</v>
      </c>
    </row>
    <row r="102" spans="1:6" ht="93.75" x14ac:dyDescent="0.25">
      <c r="A102" s="8">
        <v>100</v>
      </c>
      <c r="B102" s="9">
        <v>6</v>
      </c>
      <c r="C102" s="10" t="s">
        <v>111</v>
      </c>
      <c r="D102" s="11">
        <v>5057.9799999999996</v>
      </c>
      <c r="E102" s="9" t="s">
        <v>24</v>
      </c>
      <c r="F102" s="11">
        <f>B102*D102</f>
        <v>30347.879999999997</v>
      </c>
    </row>
    <row r="103" spans="1:6" ht="75" x14ac:dyDescent="0.25">
      <c r="A103" s="8">
        <v>101</v>
      </c>
      <c r="B103" s="9">
        <v>25</v>
      </c>
      <c r="C103" s="10" t="s">
        <v>112</v>
      </c>
      <c r="D103" s="11">
        <v>6848.35</v>
      </c>
      <c r="E103" s="9" t="s">
        <v>24</v>
      </c>
      <c r="F103" s="11">
        <f>B103*D103</f>
        <v>171208.75</v>
      </c>
    </row>
    <row r="104" spans="1:6" ht="56.25" x14ac:dyDescent="0.25">
      <c r="A104" s="8">
        <v>102</v>
      </c>
      <c r="B104" s="9">
        <v>409</v>
      </c>
      <c r="C104" s="10" t="s">
        <v>113</v>
      </c>
      <c r="D104" s="11">
        <v>692.5</v>
      </c>
      <c r="E104" s="9" t="s">
        <v>45</v>
      </c>
      <c r="F104" s="11">
        <f t="shared" si="1"/>
        <v>283232.5</v>
      </c>
    </row>
    <row r="105" spans="1:6" ht="18.75" x14ac:dyDescent="0.25">
      <c r="A105" s="8">
        <v>103</v>
      </c>
      <c r="B105" s="9">
        <v>566</v>
      </c>
      <c r="C105" s="10" t="s">
        <v>114</v>
      </c>
      <c r="D105" s="11">
        <v>576.63</v>
      </c>
      <c r="E105" s="9" t="s">
        <v>45</v>
      </c>
      <c r="F105" s="11">
        <f t="shared" si="1"/>
        <v>326372.58</v>
      </c>
    </row>
    <row r="106" spans="1:6" ht="75" x14ac:dyDescent="0.25">
      <c r="A106" s="8">
        <v>104</v>
      </c>
      <c r="B106" s="9">
        <v>132</v>
      </c>
      <c r="C106" s="10" t="s">
        <v>115</v>
      </c>
      <c r="D106" s="11">
        <v>114.45</v>
      </c>
      <c r="E106" s="9" t="s">
        <v>45</v>
      </c>
      <c r="F106" s="11">
        <f t="shared" si="1"/>
        <v>15107.4</v>
      </c>
    </row>
    <row r="107" spans="1:6" ht="93.75" x14ac:dyDescent="0.25">
      <c r="A107" s="8">
        <v>105</v>
      </c>
      <c r="B107" s="9">
        <v>80</v>
      </c>
      <c r="C107" s="10" t="s">
        <v>116</v>
      </c>
      <c r="D107" s="11">
        <v>459.03</v>
      </c>
      <c r="E107" s="9" t="s">
        <v>45</v>
      </c>
      <c r="F107" s="11">
        <f>B107*D107</f>
        <v>36722.399999999994</v>
      </c>
    </row>
    <row r="108" spans="1:6" ht="37.5" x14ac:dyDescent="0.25">
      <c r="A108" s="8">
        <v>106</v>
      </c>
      <c r="B108" s="9">
        <v>30</v>
      </c>
      <c r="C108" s="10" t="s">
        <v>117</v>
      </c>
      <c r="D108" s="11">
        <v>770.06</v>
      </c>
      <c r="E108" s="9" t="s">
        <v>45</v>
      </c>
      <c r="F108" s="11">
        <f>B108*D108</f>
        <v>23101.8</v>
      </c>
    </row>
    <row r="109" spans="1:6" ht="131.25" x14ac:dyDescent="0.25">
      <c r="A109" s="8">
        <v>107</v>
      </c>
      <c r="B109" s="9">
        <v>110</v>
      </c>
      <c r="C109" s="10" t="s">
        <v>118</v>
      </c>
      <c r="D109" s="11">
        <v>1500</v>
      </c>
      <c r="E109" s="9" t="s">
        <v>24</v>
      </c>
      <c r="F109" s="11">
        <f t="shared" si="1"/>
        <v>165000</v>
      </c>
    </row>
    <row r="110" spans="1:6" ht="37.5" x14ac:dyDescent="0.25">
      <c r="A110" s="8">
        <v>108</v>
      </c>
      <c r="B110" s="9">
        <v>7</v>
      </c>
      <c r="C110" s="10" t="s">
        <v>119</v>
      </c>
      <c r="D110" s="11">
        <v>1505</v>
      </c>
      <c r="E110" s="9" t="s">
        <v>24</v>
      </c>
      <c r="F110" s="11">
        <f t="shared" si="1"/>
        <v>10535</v>
      </c>
    </row>
    <row r="111" spans="1:6" ht="56.25" x14ac:dyDescent="0.25">
      <c r="A111" s="8">
        <v>109</v>
      </c>
      <c r="B111" s="9">
        <v>59</v>
      </c>
      <c r="C111" s="10" t="s">
        <v>120</v>
      </c>
      <c r="D111" s="11">
        <v>1566</v>
      </c>
      <c r="E111" s="9" t="s">
        <v>24</v>
      </c>
      <c r="F111" s="11">
        <f t="shared" si="1"/>
        <v>92394</v>
      </c>
    </row>
    <row r="112" spans="1:6" ht="56.25" x14ac:dyDescent="0.25">
      <c r="A112" s="8">
        <v>110</v>
      </c>
      <c r="B112" s="9">
        <v>18</v>
      </c>
      <c r="C112" s="10" t="s">
        <v>121</v>
      </c>
      <c r="D112" s="11">
        <v>2802.6</v>
      </c>
      <c r="E112" s="9" t="s">
        <v>24</v>
      </c>
      <c r="F112" s="11">
        <f t="shared" si="1"/>
        <v>50446.799999999996</v>
      </c>
    </row>
    <row r="113" spans="1:6" ht="75" x14ac:dyDescent="0.25">
      <c r="A113" s="8">
        <v>111</v>
      </c>
      <c r="B113" s="9">
        <v>142</v>
      </c>
      <c r="C113" s="10" t="s">
        <v>122</v>
      </c>
      <c r="D113" s="11">
        <v>765</v>
      </c>
      <c r="E113" s="9" t="s">
        <v>24</v>
      </c>
      <c r="F113" s="11">
        <f t="shared" si="1"/>
        <v>108630</v>
      </c>
    </row>
    <row r="114" spans="1:6" ht="75" x14ac:dyDescent="0.25">
      <c r="A114" s="8">
        <v>112</v>
      </c>
      <c r="B114" s="9">
        <v>106</v>
      </c>
      <c r="C114" s="10" t="s">
        <v>123</v>
      </c>
      <c r="D114" s="11">
        <v>1041.5</v>
      </c>
      <c r="E114" s="9" t="s">
        <v>24</v>
      </c>
      <c r="F114" s="11">
        <f t="shared" si="1"/>
        <v>110399</v>
      </c>
    </row>
    <row r="115" spans="1:6" ht="56.25" x14ac:dyDescent="0.25">
      <c r="A115" s="8">
        <v>113</v>
      </c>
      <c r="B115" s="9">
        <v>104</v>
      </c>
      <c r="C115" s="10" t="s">
        <v>124</v>
      </c>
      <c r="D115" s="11">
        <v>665</v>
      </c>
      <c r="E115" s="9" t="s">
        <v>24</v>
      </c>
      <c r="F115" s="11">
        <f t="shared" si="1"/>
        <v>69160</v>
      </c>
    </row>
    <row r="116" spans="1:6" ht="56.25" x14ac:dyDescent="0.25">
      <c r="A116" s="8">
        <v>115</v>
      </c>
      <c r="B116" s="9">
        <v>2</v>
      </c>
      <c r="C116" s="10" t="s">
        <v>125</v>
      </c>
      <c r="D116" s="11">
        <v>3620</v>
      </c>
      <c r="E116" s="9" t="s">
        <v>24</v>
      </c>
      <c r="F116" s="11">
        <f t="shared" si="1"/>
        <v>7240</v>
      </c>
    </row>
    <row r="117" spans="1:6" ht="56.25" x14ac:dyDescent="0.25">
      <c r="A117" s="8">
        <v>116</v>
      </c>
      <c r="B117" s="9">
        <v>59</v>
      </c>
      <c r="C117" s="10" t="s">
        <v>126</v>
      </c>
      <c r="D117" s="11">
        <v>52.3</v>
      </c>
      <c r="E117" s="9" t="s">
        <v>45</v>
      </c>
      <c r="F117" s="11">
        <f t="shared" si="1"/>
        <v>3085.7</v>
      </c>
    </row>
    <row r="118" spans="1:6" ht="56.25" x14ac:dyDescent="0.25">
      <c r="A118" s="8">
        <v>117</v>
      </c>
      <c r="B118" s="9">
        <v>59</v>
      </c>
      <c r="C118" s="10" t="s">
        <v>127</v>
      </c>
      <c r="D118" s="11">
        <v>1438</v>
      </c>
      <c r="E118" s="9" t="s">
        <v>24</v>
      </c>
      <c r="F118" s="11">
        <f t="shared" si="1"/>
        <v>84842</v>
      </c>
    </row>
    <row r="119" spans="1:6" ht="93.75" x14ac:dyDescent="0.25">
      <c r="A119" s="8">
        <v>118</v>
      </c>
      <c r="B119" s="9">
        <v>1875</v>
      </c>
      <c r="C119" s="10" t="s">
        <v>128</v>
      </c>
      <c r="D119" s="11">
        <v>192.6</v>
      </c>
      <c r="E119" s="9" t="s">
        <v>45</v>
      </c>
      <c r="F119" s="11">
        <f t="shared" si="1"/>
        <v>361125</v>
      </c>
    </row>
    <row r="120" spans="1:6" ht="93.75" x14ac:dyDescent="0.25">
      <c r="A120" s="8">
        <v>119</v>
      </c>
      <c r="B120" s="9">
        <v>1380</v>
      </c>
      <c r="C120" s="10" t="s">
        <v>129</v>
      </c>
      <c r="D120" s="11">
        <v>209.8</v>
      </c>
      <c r="E120" s="9" t="s">
        <v>45</v>
      </c>
      <c r="F120" s="11">
        <f t="shared" si="1"/>
        <v>289524</v>
      </c>
    </row>
    <row r="121" spans="1:6" ht="37.5" x14ac:dyDescent="0.25">
      <c r="A121" s="8">
        <v>169</v>
      </c>
      <c r="B121" s="9">
        <v>3</v>
      </c>
      <c r="C121" s="10" t="s">
        <v>130</v>
      </c>
      <c r="D121" s="11">
        <v>764</v>
      </c>
      <c r="E121" s="9" t="s">
        <v>24</v>
      </c>
      <c r="F121" s="11">
        <f>B121*D121</f>
        <v>2292</v>
      </c>
    </row>
    <row r="122" spans="1:6" ht="56.25" x14ac:dyDescent="0.25">
      <c r="A122" s="8">
        <v>120</v>
      </c>
      <c r="B122" s="9">
        <v>2</v>
      </c>
      <c r="C122" s="10" t="s">
        <v>131</v>
      </c>
      <c r="D122" s="11">
        <v>1242.25</v>
      </c>
      <c r="E122" s="9" t="s">
        <v>24</v>
      </c>
      <c r="F122" s="11">
        <f t="shared" si="1"/>
        <v>2484.5</v>
      </c>
    </row>
    <row r="123" spans="1:6" ht="56.25" x14ac:dyDescent="0.25">
      <c r="A123" s="8">
        <v>121</v>
      </c>
      <c r="B123" s="9">
        <v>10</v>
      </c>
      <c r="C123" s="10" t="s">
        <v>132</v>
      </c>
      <c r="D123" s="11">
        <v>6951</v>
      </c>
      <c r="E123" s="9" t="s">
        <v>24</v>
      </c>
      <c r="F123" s="11">
        <f t="shared" si="1"/>
        <v>69510</v>
      </c>
    </row>
    <row r="124" spans="1:6" ht="93.75" x14ac:dyDescent="0.25">
      <c r="A124" s="8">
        <v>122</v>
      </c>
      <c r="B124" s="9">
        <v>990</v>
      </c>
      <c r="C124" s="10" t="s">
        <v>133</v>
      </c>
      <c r="D124" s="11">
        <v>246.7</v>
      </c>
      <c r="E124" s="9" t="s">
        <v>45</v>
      </c>
      <c r="F124" s="11">
        <f t="shared" si="1"/>
        <v>244233</v>
      </c>
    </row>
    <row r="125" spans="1:6" ht="56.25" x14ac:dyDescent="0.25">
      <c r="A125" s="8">
        <v>123</v>
      </c>
      <c r="B125" s="9">
        <v>1931</v>
      </c>
      <c r="C125" s="10" t="s">
        <v>134</v>
      </c>
      <c r="D125" s="11">
        <v>32.020000000000003</v>
      </c>
      <c r="E125" s="9" t="s">
        <v>77</v>
      </c>
      <c r="F125" s="11">
        <f t="shared" si="1"/>
        <v>61830.62</v>
      </c>
    </row>
    <row r="126" spans="1:6" ht="37.5" x14ac:dyDescent="0.25">
      <c r="A126" s="8">
        <v>124</v>
      </c>
      <c r="B126" s="9">
        <v>421.7</v>
      </c>
      <c r="C126" s="10" t="s">
        <v>135</v>
      </c>
      <c r="D126" s="11">
        <v>251.57</v>
      </c>
      <c r="E126" s="9" t="s">
        <v>77</v>
      </c>
      <c r="F126" s="11">
        <f t="shared" si="1"/>
        <v>106087.06899999999</v>
      </c>
    </row>
    <row r="127" spans="1:6" ht="93.75" x14ac:dyDescent="0.25">
      <c r="A127" s="8">
        <v>125</v>
      </c>
      <c r="B127" s="9">
        <v>275</v>
      </c>
      <c r="C127" s="10" t="s">
        <v>136</v>
      </c>
      <c r="D127" s="11">
        <v>627.83000000000004</v>
      </c>
      <c r="E127" s="9" t="s">
        <v>77</v>
      </c>
      <c r="F127" s="11">
        <f t="shared" si="1"/>
        <v>172653.25</v>
      </c>
    </row>
    <row r="128" spans="1:6" ht="18.75" x14ac:dyDescent="0.25">
      <c r="A128" s="8">
        <v>126</v>
      </c>
      <c r="B128" s="9">
        <v>292</v>
      </c>
      <c r="C128" s="10" t="s">
        <v>137</v>
      </c>
      <c r="D128" s="11">
        <v>645.03</v>
      </c>
      <c r="E128" s="9" t="s">
        <v>77</v>
      </c>
      <c r="F128" s="11">
        <f t="shared" si="1"/>
        <v>188348.75999999998</v>
      </c>
    </row>
    <row r="129" spans="1:6" ht="18.75" x14ac:dyDescent="0.25">
      <c r="A129" s="8">
        <v>127</v>
      </c>
      <c r="B129" s="9">
        <v>258.3</v>
      </c>
      <c r="C129" s="10" t="s">
        <v>138</v>
      </c>
      <c r="D129" s="11">
        <v>662.23</v>
      </c>
      <c r="E129" s="9" t="s">
        <v>77</v>
      </c>
      <c r="F129" s="11">
        <f t="shared" si="1"/>
        <v>171054.00900000002</v>
      </c>
    </row>
    <row r="130" spans="1:6" ht="93.75" x14ac:dyDescent="0.25">
      <c r="A130" s="8">
        <v>128</v>
      </c>
      <c r="B130" s="9">
        <v>115.7</v>
      </c>
      <c r="C130" s="10" t="s">
        <v>139</v>
      </c>
      <c r="D130" s="11">
        <v>6318.93</v>
      </c>
      <c r="E130" s="9" t="s">
        <v>66</v>
      </c>
      <c r="F130" s="11">
        <f t="shared" si="1"/>
        <v>731100.201</v>
      </c>
    </row>
    <row r="131" spans="1:6" ht="18.75" x14ac:dyDescent="0.25">
      <c r="A131" s="8">
        <v>129</v>
      </c>
      <c r="B131" s="9">
        <v>134.19999999999999</v>
      </c>
      <c r="C131" s="10" t="s">
        <v>137</v>
      </c>
      <c r="D131" s="11">
        <v>6469.85</v>
      </c>
      <c r="E131" s="9" t="s">
        <v>66</v>
      </c>
      <c r="F131" s="11">
        <f t="shared" si="1"/>
        <v>868253.87</v>
      </c>
    </row>
    <row r="132" spans="1:6" ht="18.75" x14ac:dyDescent="0.25">
      <c r="A132" s="8">
        <v>130</v>
      </c>
      <c r="B132" s="9">
        <v>124.1</v>
      </c>
      <c r="C132" s="10" t="s">
        <v>138</v>
      </c>
      <c r="D132" s="11">
        <v>6620.77</v>
      </c>
      <c r="E132" s="9" t="s">
        <v>66</v>
      </c>
      <c r="F132" s="11">
        <f t="shared" si="1"/>
        <v>821637.55700000003</v>
      </c>
    </row>
    <row r="133" spans="1:6" ht="18.75" x14ac:dyDescent="0.25">
      <c r="A133" s="8">
        <v>131</v>
      </c>
      <c r="B133" s="9">
        <v>53.8</v>
      </c>
      <c r="C133" s="10" t="s">
        <v>140</v>
      </c>
      <c r="D133" s="11">
        <v>6771.69</v>
      </c>
      <c r="E133" s="9" t="s">
        <v>66</v>
      </c>
      <c r="F133" s="11">
        <f t="shared" si="1"/>
        <v>364316.92199999996</v>
      </c>
    </row>
    <row r="134" spans="1:6" ht="93.75" x14ac:dyDescent="0.25">
      <c r="A134" s="8">
        <v>132</v>
      </c>
      <c r="B134" s="9">
        <v>8.4</v>
      </c>
      <c r="C134" s="10" t="s">
        <v>141</v>
      </c>
      <c r="D134" s="11">
        <v>6165.85</v>
      </c>
      <c r="E134" s="9" t="s">
        <v>77</v>
      </c>
      <c r="F134" s="11">
        <f t="shared" si="1"/>
        <v>51793.140000000007</v>
      </c>
    </row>
    <row r="135" spans="1:6" ht="93.75" x14ac:dyDescent="0.25">
      <c r="A135" s="8">
        <v>133</v>
      </c>
      <c r="B135" s="9">
        <v>108</v>
      </c>
      <c r="C135" s="10" t="s">
        <v>142</v>
      </c>
      <c r="D135" s="11">
        <v>4621.8500000000004</v>
      </c>
      <c r="E135" s="9" t="s">
        <v>77</v>
      </c>
      <c r="F135" s="11">
        <f t="shared" si="1"/>
        <v>499159.80000000005</v>
      </c>
    </row>
    <row r="136" spans="1:6" ht="112.5" x14ac:dyDescent="0.25">
      <c r="A136" s="8">
        <v>134</v>
      </c>
      <c r="B136" s="9">
        <v>282</v>
      </c>
      <c r="C136" s="10" t="s">
        <v>143</v>
      </c>
      <c r="D136" s="11">
        <v>2424</v>
      </c>
      <c r="E136" s="9" t="s">
        <v>24</v>
      </c>
      <c r="F136" s="11">
        <f t="shared" si="1"/>
        <v>683568</v>
      </c>
    </row>
    <row r="137" spans="1:6" ht="37.5" x14ac:dyDescent="0.25">
      <c r="A137" s="8">
        <v>135</v>
      </c>
      <c r="B137" s="9">
        <v>26</v>
      </c>
      <c r="C137" s="10" t="s">
        <v>119</v>
      </c>
      <c r="D137" s="11">
        <v>2427</v>
      </c>
      <c r="E137" s="9" t="s">
        <v>24</v>
      </c>
      <c r="F137" s="11">
        <f t="shared" si="1"/>
        <v>63102</v>
      </c>
    </row>
    <row r="138" spans="1:6" ht="56.25" x14ac:dyDescent="0.25">
      <c r="A138" s="8">
        <v>136</v>
      </c>
      <c r="B138" s="9">
        <v>56</v>
      </c>
      <c r="C138" s="10" t="s">
        <v>144</v>
      </c>
      <c r="D138" s="11">
        <v>2491</v>
      </c>
      <c r="E138" s="9" t="s">
        <v>24</v>
      </c>
      <c r="F138" s="11">
        <f t="shared" si="1"/>
        <v>139496</v>
      </c>
    </row>
    <row r="139" spans="1:6" ht="56.25" x14ac:dyDescent="0.25">
      <c r="A139" s="8">
        <v>137</v>
      </c>
      <c r="B139" s="9">
        <v>6</v>
      </c>
      <c r="C139" s="10" t="s">
        <v>145</v>
      </c>
      <c r="D139" s="11">
        <v>4554</v>
      </c>
      <c r="E139" s="9" t="s">
        <v>24</v>
      </c>
      <c r="F139" s="11">
        <f t="shared" si="1"/>
        <v>27324</v>
      </c>
    </row>
    <row r="140" spans="1:6" ht="56.25" x14ac:dyDescent="0.25">
      <c r="A140" s="8">
        <v>138</v>
      </c>
      <c r="B140" s="9">
        <v>210</v>
      </c>
      <c r="C140" s="10" t="s">
        <v>146</v>
      </c>
      <c r="D140" s="11">
        <v>458</v>
      </c>
      <c r="E140" s="9" t="s">
        <v>45</v>
      </c>
      <c r="F140" s="11">
        <f t="shared" si="1"/>
        <v>96180</v>
      </c>
    </row>
    <row r="141" spans="1:6" ht="56.25" x14ac:dyDescent="0.25">
      <c r="A141" s="8">
        <v>139</v>
      </c>
      <c r="B141" s="9">
        <v>90</v>
      </c>
      <c r="C141" s="10" t="s">
        <v>147</v>
      </c>
      <c r="D141" s="11">
        <v>589.29999999999995</v>
      </c>
      <c r="E141" s="9" t="s">
        <v>45</v>
      </c>
      <c r="F141" s="11">
        <f t="shared" si="1"/>
        <v>53036.999999999993</v>
      </c>
    </row>
    <row r="142" spans="1:6" ht="37.5" x14ac:dyDescent="0.25">
      <c r="A142" s="8">
        <v>140</v>
      </c>
      <c r="B142" s="9">
        <v>24</v>
      </c>
      <c r="C142" s="10" t="s">
        <v>148</v>
      </c>
      <c r="D142" s="11">
        <v>2760</v>
      </c>
      <c r="E142" s="9" t="s">
        <v>24</v>
      </c>
      <c r="F142" s="11">
        <f t="shared" si="1"/>
        <v>66240</v>
      </c>
    </row>
    <row r="143" spans="1:6" ht="132" customHeight="1" x14ac:dyDescent="0.25">
      <c r="A143" s="8">
        <v>141</v>
      </c>
      <c r="B143" s="9">
        <v>50</v>
      </c>
      <c r="C143" s="10" t="s">
        <v>149</v>
      </c>
      <c r="D143" s="11">
        <v>1770</v>
      </c>
      <c r="E143" s="9" t="s">
        <v>45</v>
      </c>
      <c r="F143" s="11">
        <f t="shared" si="1"/>
        <v>88500</v>
      </c>
    </row>
    <row r="144" spans="1:6" ht="131.25" x14ac:dyDescent="0.25">
      <c r="A144" s="8">
        <v>143</v>
      </c>
      <c r="B144" s="9">
        <v>1</v>
      </c>
      <c r="C144" s="10" t="s">
        <v>150</v>
      </c>
      <c r="D144" s="11">
        <v>215000</v>
      </c>
      <c r="E144" s="9" t="s">
        <v>24</v>
      </c>
      <c r="F144" s="11">
        <f t="shared" si="1"/>
        <v>215000</v>
      </c>
    </row>
    <row r="145" spans="1:6" ht="93.75" x14ac:dyDescent="0.25">
      <c r="A145" s="8">
        <v>144</v>
      </c>
      <c r="B145" s="9">
        <v>1</v>
      </c>
      <c r="C145" s="10" t="s">
        <v>151</v>
      </c>
      <c r="D145" s="11">
        <v>169500</v>
      </c>
      <c r="E145" s="9" t="s">
        <v>24</v>
      </c>
      <c r="F145" s="11">
        <f t="shared" si="1"/>
        <v>169500</v>
      </c>
    </row>
    <row r="146" spans="1:6" ht="93.75" x14ac:dyDescent="0.25">
      <c r="A146" s="8">
        <v>145</v>
      </c>
      <c r="B146" s="9">
        <v>1</v>
      </c>
      <c r="C146" s="10" t="s">
        <v>152</v>
      </c>
      <c r="D146" s="11">
        <v>142500</v>
      </c>
      <c r="E146" s="9" t="s">
        <v>24</v>
      </c>
      <c r="F146" s="11">
        <f t="shared" si="1"/>
        <v>142500</v>
      </c>
    </row>
    <row r="147" spans="1:6" ht="93.75" x14ac:dyDescent="0.25">
      <c r="A147" s="8">
        <v>146</v>
      </c>
      <c r="B147" s="9">
        <v>1</v>
      </c>
      <c r="C147" s="10" t="s">
        <v>153</v>
      </c>
      <c r="D147" s="11">
        <v>152500</v>
      </c>
      <c r="E147" s="9" t="s">
        <v>24</v>
      </c>
      <c r="F147" s="11">
        <f t="shared" si="1"/>
        <v>152500</v>
      </c>
    </row>
    <row r="148" spans="1:6" ht="75" x14ac:dyDescent="0.25">
      <c r="A148" s="8">
        <v>147</v>
      </c>
      <c r="B148" s="9">
        <v>2</v>
      </c>
      <c r="C148" s="10" t="s">
        <v>154</v>
      </c>
      <c r="D148" s="11">
        <v>33330</v>
      </c>
      <c r="E148" s="9" t="s">
        <v>24</v>
      </c>
      <c r="F148" s="11">
        <f t="shared" si="1"/>
        <v>66660</v>
      </c>
    </row>
    <row r="149" spans="1:6" ht="93.75" x14ac:dyDescent="0.25">
      <c r="A149" s="8">
        <v>148</v>
      </c>
      <c r="B149" s="9">
        <v>8</v>
      </c>
      <c r="C149" s="10" t="s">
        <v>155</v>
      </c>
      <c r="D149" s="11">
        <v>132000</v>
      </c>
      <c r="E149" s="9" t="s">
        <v>156</v>
      </c>
      <c r="F149" s="11">
        <f t="shared" si="1"/>
        <v>1056000</v>
      </c>
    </row>
    <row r="150" spans="1:6" ht="131.25" x14ac:dyDescent="0.25">
      <c r="A150" s="8">
        <v>149</v>
      </c>
      <c r="B150" s="9">
        <v>2</v>
      </c>
      <c r="C150" s="10" t="s">
        <v>157</v>
      </c>
      <c r="D150" s="11">
        <v>762</v>
      </c>
      <c r="E150" s="9" t="s">
        <v>24</v>
      </c>
      <c r="F150" s="11">
        <f t="shared" si="1"/>
        <v>1524</v>
      </c>
    </row>
    <row r="151" spans="1:6" ht="37.5" x14ac:dyDescent="0.25">
      <c r="A151" s="8">
        <v>150</v>
      </c>
      <c r="B151" s="9">
        <v>16</v>
      </c>
      <c r="C151" s="10" t="s">
        <v>158</v>
      </c>
      <c r="D151" s="11">
        <v>620</v>
      </c>
      <c r="E151" s="9" t="s">
        <v>24</v>
      </c>
      <c r="F151" s="11">
        <f t="shared" si="1"/>
        <v>9920</v>
      </c>
    </row>
    <row r="152" spans="1:6" ht="37.5" x14ac:dyDescent="0.25">
      <c r="A152" s="8">
        <v>151</v>
      </c>
      <c r="B152" s="9">
        <v>6</v>
      </c>
      <c r="C152" s="10" t="s">
        <v>159</v>
      </c>
      <c r="D152" s="11">
        <v>526</v>
      </c>
      <c r="E152" s="9" t="s">
        <v>24</v>
      </c>
      <c r="F152" s="11">
        <f t="shared" si="1"/>
        <v>3156</v>
      </c>
    </row>
    <row r="153" spans="1:6" ht="37.5" x14ac:dyDescent="0.25">
      <c r="A153" s="8">
        <v>152</v>
      </c>
      <c r="B153" s="9">
        <v>6</v>
      </c>
      <c r="C153" s="10" t="s">
        <v>160</v>
      </c>
      <c r="D153" s="11">
        <v>387</v>
      </c>
      <c r="E153" s="9" t="s">
        <v>24</v>
      </c>
      <c r="F153" s="11">
        <f t="shared" si="1"/>
        <v>2322</v>
      </c>
    </row>
    <row r="154" spans="1:6" ht="37.5" x14ac:dyDescent="0.25">
      <c r="A154" s="8">
        <v>153</v>
      </c>
      <c r="B154" s="9">
        <v>12</v>
      </c>
      <c r="C154" s="10" t="s">
        <v>161</v>
      </c>
      <c r="D154" s="11">
        <v>387</v>
      </c>
      <c r="E154" s="9" t="s">
        <v>24</v>
      </c>
      <c r="F154" s="11">
        <f t="shared" si="1"/>
        <v>4644</v>
      </c>
    </row>
    <row r="155" spans="1:6" ht="37.5" x14ac:dyDescent="0.25">
      <c r="A155" s="8">
        <v>154</v>
      </c>
      <c r="B155" s="9">
        <v>12</v>
      </c>
      <c r="C155" s="10" t="s">
        <v>162</v>
      </c>
      <c r="D155" s="11">
        <v>374</v>
      </c>
      <c r="E155" s="9" t="s">
        <v>24</v>
      </c>
      <c r="F155" s="11">
        <f t="shared" si="1"/>
        <v>4488</v>
      </c>
    </row>
    <row r="156" spans="1:6" ht="18.75" x14ac:dyDescent="0.25">
      <c r="A156" s="8">
        <v>155</v>
      </c>
      <c r="B156" s="9">
        <v>32</v>
      </c>
      <c r="C156" s="10" t="s">
        <v>163</v>
      </c>
      <c r="D156" s="11">
        <v>243</v>
      </c>
      <c r="E156" s="9" t="s">
        <v>24</v>
      </c>
      <c r="F156" s="11">
        <f t="shared" si="1"/>
        <v>7776</v>
      </c>
    </row>
    <row r="157" spans="1:6" ht="37.5" x14ac:dyDescent="0.25">
      <c r="A157" s="8">
        <v>156</v>
      </c>
      <c r="B157" s="9">
        <v>2</v>
      </c>
      <c r="C157" s="10" t="s">
        <v>164</v>
      </c>
      <c r="D157" s="11">
        <v>200</v>
      </c>
      <c r="E157" s="9" t="s">
        <v>24</v>
      </c>
      <c r="F157" s="11">
        <f t="shared" si="1"/>
        <v>400</v>
      </c>
    </row>
    <row r="158" spans="1:6" ht="75" x14ac:dyDescent="0.25">
      <c r="A158" s="8">
        <v>157</v>
      </c>
      <c r="B158" s="9">
        <v>2</v>
      </c>
      <c r="C158" s="10" t="s">
        <v>165</v>
      </c>
      <c r="D158" s="11">
        <v>581</v>
      </c>
      <c r="E158" s="9" t="s">
        <v>24</v>
      </c>
      <c r="F158" s="11">
        <f t="shared" si="1"/>
        <v>1162</v>
      </c>
    </row>
    <row r="159" spans="1:6" ht="37.5" x14ac:dyDescent="0.25">
      <c r="A159" s="8">
        <v>158</v>
      </c>
      <c r="B159" s="9">
        <v>14</v>
      </c>
      <c r="C159" s="10" t="s">
        <v>158</v>
      </c>
      <c r="D159" s="11">
        <v>491</v>
      </c>
      <c r="E159" s="9" t="s">
        <v>24</v>
      </c>
      <c r="F159" s="11">
        <f t="shared" si="1"/>
        <v>6874</v>
      </c>
    </row>
    <row r="160" spans="1:6" ht="37.5" x14ac:dyDescent="0.25">
      <c r="A160" s="8">
        <v>159</v>
      </c>
      <c r="B160" s="9">
        <v>6</v>
      </c>
      <c r="C160" s="10" t="s">
        <v>166</v>
      </c>
      <c r="D160" s="11">
        <v>453</v>
      </c>
      <c r="E160" s="9" t="s">
        <v>24</v>
      </c>
      <c r="F160" s="11">
        <f t="shared" si="1"/>
        <v>2718</v>
      </c>
    </row>
    <row r="161" spans="1:6" ht="37.5" x14ac:dyDescent="0.25">
      <c r="A161" s="8">
        <v>160</v>
      </c>
      <c r="B161" s="9">
        <v>6</v>
      </c>
      <c r="C161" s="10" t="s">
        <v>160</v>
      </c>
      <c r="D161" s="11">
        <v>301</v>
      </c>
      <c r="E161" s="9" t="s">
        <v>24</v>
      </c>
      <c r="F161" s="11">
        <f t="shared" si="1"/>
        <v>1806</v>
      </c>
    </row>
    <row r="162" spans="1:6" ht="37.5" x14ac:dyDescent="0.25">
      <c r="A162" s="8">
        <v>161</v>
      </c>
      <c r="B162" s="9">
        <v>12</v>
      </c>
      <c r="C162" s="10" t="s">
        <v>161</v>
      </c>
      <c r="D162" s="11">
        <v>295</v>
      </c>
      <c r="E162" s="9" t="s">
        <v>24</v>
      </c>
      <c r="F162" s="11">
        <f t="shared" si="1"/>
        <v>3540</v>
      </c>
    </row>
    <row r="163" spans="1:6" ht="37.5" x14ac:dyDescent="0.25">
      <c r="A163" s="8">
        <v>162</v>
      </c>
      <c r="B163" s="9">
        <v>12</v>
      </c>
      <c r="C163" s="10" t="s">
        <v>162</v>
      </c>
      <c r="D163" s="11">
        <v>291</v>
      </c>
      <c r="E163" s="9" t="s">
        <v>24</v>
      </c>
      <c r="F163" s="11">
        <f t="shared" si="1"/>
        <v>3492</v>
      </c>
    </row>
    <row r="164" spans="1:6" ht="37.5" x14ac:dyDescent="0.25">
      <c r="A164" s="8">
        <v>163</v>
      </c>
      <c r="B164" s="9">
        <v>90</v>
      </c>
      <c r="C164" s="10" t="s">
        <v>167</v>
      </c>
      <c r="D164" s="11">
        <v>1153</v>
      </c>
      <c r="E164" s="9" t="s">
        <v>45</v>
      </c>
      <c r="F164" s="11">
        <f t="shared" si="1"/>
        <v>103770</v>
      </c>
    </row>
    <row r="165" spans="1:6" ht="37.5" x14ac:dyDescent="0.25">
      <c r="A165" s="8">
        <v>164</v>
      </c>
      <c r="B165" s="9">
        <v>60</v>
      </c>
      <c r="C165" s="10" t="s">
        <v>168</v>
      </c>
      <c r="D165" s="11">
        <v>714</v>
      </c>
      <c r="E165" s="9" t="s">
        <v>45</v>
      </c>
      <c r="F165" s="11">
        <f t="shared" si="1"/>
        <v>42840</v>
      </c>
    </row>
    <row r="166" spans="1:6" ht="37.5" x14ac:dyDescent="0.25">
      <c r="A166" s="8">
        <v>165</v>
      </c>
      <c r="B166" s="9">
        <v>60</v>
      </c>
      <c r="C166" s="10" t="s">
        <v>169</v>
      </c>
      <c r="D166" s="11">
        <v>506</v>
      </c>
      <c r="E166" s="9" t="s">
        <v>45</v>
      </c>
      <c r="F166" s="11">
        <f t="shared" si="1"/>
        <v>30360</v>
      </c>
    </row>
    <row r="167" spans="1:6" ht="37.5" x14ac:dyDescent="0.25">
      <c r="A167" s="8">
        <v>166</v>
      </c>
      <c r="B167" s="9">
        <v>150</v>
      </c>
      <c r="C167" s="10" t="s">
        <v>170</v>
      </c>
      <c r="D167" s="11">
        <v>433</v>
      </c>
      <c r="E167" s="9" t="s">
        <v>45</v>
      </c>
      <c r="F167" s="11">
        <f t="shared" si="1"/>
        <v>64950</v>
      </c>
    </row>
    <row r="168" spans="1:6" ht="37.5" x14ac:dyDescent="0.25">
      <c r="A168" s="8">
        <v>167</v>
      </c>
      <c r="B168" s="9">
        <v>275</v>
      </c>
      <c r="C168" s="10" t="s">
        <v>171</v>
      </c>
      <c r="D168" s="11">
        <v>397</v>
      </c>
      <c r="E168" s="9" t="s">
        <v>45</v>
      </c>
      <c r="F168" s="11">
        <f t="shared" si="1"/>
        <v>109175</v>
      </c>
    </row>
    <row r="169" spans="1:6" ht="37.5" x14ac:dyDescent="0.25">
      <c r="A169" s="8">
        <v>168</v>
      </c>
      <c r="B169" s="9">
        <v>25</v>
      </c>
      <c r="C169" s="10" t="s">
        <v>172</v>
      </c>
      <c r="D169" s="11">
        <v>325</v>
      </c>
      <c r="E169" s="9" t="s">
        <v>45</v>
      </c>
      <c r="F169" s="11">
        <f t="shared" si="1"/>
        <v>8125</v>
      </c>
    </row>
    <row r="170" spans="1:6" ht="18.75" x14ac:dyDescent="0.25">
      <c r="A170" s="8">
        <v>142</v>
      </c>
      <c r="B170" s="9">
        <v>120</v>
      </c>
      <c r="C170" s="10" t="s">
        <v>173</v>
      </c>
      <c r="D170" s="11">
        <v>272</v>
      </c>
      <c r="E170" s="9" t="s">
        <v>45</v>
      </c>
      <c r="F170" s="11">
        <f>B170*D170</f>
        <v>32640</v>
      </c>
    </row>
    <row r="171" spans="1:6" ht="131.25" x14ac:dyDescent="0.25">
      <c r="A171" s="8">
        <v>170</v>
      </c>
      <c r="B171" s="9">
        <v>2</v>
      </c>
      <c r="C171" s="10" t="s">
        <v>174</v>
      </c>
      <c r="D171" s="11">
        <v>41998</v>
      </c>
      <c r="E171" s="9" t="s">
        <v>24</v>
      </c>
      <c r="F171" s="11">
        <f t="shared" si="1"/>
        <v>83996</v>
      </c>
    </row>
    <row r="172" spans="1:6" ht="112.5" x14ac:dyDescent="0.25">
      <c r="A172" s="8">
        <v>171</v>
      </c>
      <c r="B172" s="9">
        <v>6</v>
      </c>
      <c r="C172" s="10" t="s">
        <v>175</v>
      </c>
      <c r="D172" s="11">
        <v>18563</v>
      </c>
      <c r="E172" s="9" t="s">
        <v>24</v>
      </c>
      <c r="F172" s="11">
        <f t="shared" si="1"/>
        <v>111378</v>
      </c>
    </row>
    <row r="173" spans="1:6" ht="112.5" x14ac:dyDescent="0.25">
      <c r="A173" s="8">
        <v>172</v>
      </c>
      <c r="B173" s="9">
        <v>6</v>
      </c>
      <c r="C173" s="10" t="s">
        <v>176</v>
      </c>
      <c r="D173" s="11">
        <v>16818</v>
      </c>
      <c r="E173" s="9" t="s">
        <v>24</v>
      </c>
      <c r="F173" s="11">
        <f t="shared" si="1"/>
        <v>100908</v>
      </c>
    </row>
    <row r="174" spans="1:6" ht="75" x14ac:dyDescent="0.25">
      <c r="A174" s="8">
        <v>173</v>
      </c>
      <c r="B174" s="9">
        <v>9</v>
      </c>
      <c r="C174" s="10" t="s">
        <v>177</v>
      </c>
      <c r="D174" s="11">
        <v>6125</v>
      </c>
      <c r="E174" s="9" t="s">
        <v>24</v>
      </c>
      <c r="F174" s="11">
        <f t="shared" si="1"/>
        <v>55125</v>
      </c>
    </row>
    <row r="175" spans="1:6" ht="56.25" x14ac:dyDescent="0.25">
      <c r="A175" s="8">
        <v>174</v>
      </c>
      <c r="B175" s="9">
        <v>100</v>
      </c>
      <c r="C175" s="10" t="s">
        <v>178</v>
      </c>
      <c r="D175" s="11">
        <v>210</v>
      </c>
      <c r="E175" s="9" t="s">
        <v>45</v>
      </c>
      <c r="F175" s="11">
        <f t="shared" si="1"/>
        <v>21000</v>
      </c>
    </row>
    <row r="176" spans="1:6" ht="56.25" x14ac:dyDescent="0.25">
      <c r="A176" s="8">
        <v>175</v>
      </c>
      <c r="B176" s="9">
        <v>6485.1</v>
      </c>
      <c r="C176" s="10" t="s">
        <v>179</v>
      </c>
      <c r="D176" s="11">
        <v>222.05</v>
      </c>
      <c r="E176" s="9" t="s">
        <v>77</v>
      </c>
      <c r="F176" s="11">
        <f t="shared" si="1"/>
        <v>1440016.4550000001</v>
      </c>
    </row>
    <row r="177" spans="1:6" ht="37.5" x14ac:dyDescent="0.25">
      <c r="A177" s="8">
        <v>176</v>
      </c>
      <c r="B177" s="12">
        <v>0.61299999999999999</v>
      </c>
      <c r="C177" s="10" t="s">
        <v>180</v>
      </c>
      <c r="D177" s="11">
        <v>2767.25</v>
      </c>
      <c r="E177" s="9" t="s">
        <v>63</v>
      </c>
      <c r="F177" s="11">
        <f t="shared" si="1"/>
        <v>1696.3242499999999</v>
      </c>
    </row>
    <row r="178" spans="1:6" ht="37.5" x14ac:dyDescent="0.25">
      <c r="A178" s="8">
        <v>177</v>
      </c>
      <c r="B178" s="9">
        <v>66</v>
      </c>
      <c r="C178" s="10" t="s">
        <v>181</v>
      </c>
      <c r="D178" s="11">
        <v>1621.24</v>
      </c>
      <c r="E178" s="9" t="s">
        <v>45</v>
      </c>
      <c r="F178" s="11">
        <f t="shared" si="1"/>
        <v>107001.84</v>
      </c>
    </row>
    <row r="179" spans="1:6" ht="37.5" x14ac:dyDescent="0.25">
      <c r="A179" s="8">
        <v>178</v>
      </c>
      <c r="B179" s="9">
        <v>69</v>
      </c>
      <c r="C179" s="10" t="s">
        <v>182</v>
      </c>
      <c r="D179" s="11">
        <v>134</v>
      </c>
      <c r="E179" s="9" t="s">
        <v>24</v>
      </c>
      <c r="F179" s="11">
        <f t="shared" si="1"/>
        <v>9246</v>
      </c>
    </row>
    <row r="180" spans="1:6" ht="56.25" x14ac:dyDescent="0.25">
      <c r="A180" s="8">
        <v>179</v>
      </c>
      <c r="B180" s="9">
        <v>112</v>
      </c>
      <c r="C180" s="10" t="s">
        <v>183</v>
      </c>
      <c r="D180" s="11">
        <v>2730</v>
      </c>
      <c r="E180" s="9" t="s">
        <v>24</v>
      </c>
      <c r="F180" s="11">
        <f t="shared" si="1"/>
        <v>305760</v>
      </c>
    </row>
    <row r="181" spans="1:6" ht="56.25" x14ac:dyDescent="0.25">
      <c r="A181" s="8">
        <v>114</v>
      </c>
      <c r="B181" s="9">
        <v>32</v>
      </c>
      <c r="C181" s="10" t="s">
        <v>184</v>
      </c>
      <c r="D181" s="11">
        <v>1230</v>
      </c>
      <c r="E181" s="9" t="s">
        <v>24</v>
      </c>
      <c r="F181" s="11">
        <f>B181*D181</f>
        <v>39360</v>
      </c>
    </row>
    <row r="182" spans="1:6" ht="37.5" x14ac:dyDescent="0.25">
      <c r="A182" s="8">
        <v>180</v>
      </c>
      <c r="B182" s="9">
        <v>27</v>
      </c>
      <c r="C182" s="10" t="s">
        <v>185</v>
      </c>
      <c r="D182" s="11">
        <v>379.4</v>
      </c>
      <c r="E182" s="9" t="s">
        <v>24</v>
      </c>
      <c r="F182" s="11">
        <f t="shared" si="1"/>
        <v>10243.799999999999</v>
      </c>
    </row>
    <row r="183" spans="1:6" ht="37.5" x14ac:dyDescent="0.25">
      <c r="A183" s="8">
        <v>181</v>
      </c>
      <c r="B183" s="9">
        <v>72</v>
      </c>
      <c r="C183" s="10" t="s">
        <v>186</v>
      </c>
      <c r="D183" s="11">
        <v>1400.9</v>
      </c>
      <c r="E183" s="9" t="s">
        <v>77</v>
      </c>
      <c r="F183" s="11">
        <f t="shared" si="1"/>
        <v>100864.8</v>
      </c>
    </row>
    <row r="184" spans="1:6" ht="37.5" x14ac:dyDescent="0.25">
      <c r="A184" s="8">
        <v>182</v>
      </c>
      <c r="B184" s="9">
        <v>1009</v>
      </c>
      <c r="C184" s="10" t="s">
        <v>187</v>
      </c>
      <c r="D184" s="11">
        <v>1196.02</v>
      </c>
      <c r="E184" s="9" t="s">
        <v>77</v>
      </c>
      <c r="F184" s="11">
        <f t="shared" si="1"/>
        <v>1206784.18</v>
      </c>
    </row>
    <row r="185" spans="1:6" ht="93.75" x14ac:dyDescent="0.25">
      <c r="A185" s="8">
        <v>184</v>
      </c>
      <c r="B185" s="9">
        <v>228.2</v>
      </c>
      <c r="C185" s="10" t="s">
        <v>188</v>
      </c>
      <c r="D185" s="11">
        <v>1825</v>
      </c>
      <c r="E185" s="9" t="s">
        <v>45</v>
      </c>
      <c r="F185" s="11">
        <f>B185*D185</f>
        <v>416465</v>
      </c>
    </row>
    <row r="186" spans="1:6" ht="75" x14ac:dyDescent="0.25">
      <c r="A186" s="8">
        <v>183</v>
      </c>
      <c r="B186" s="9">
        <v>27</v>
      </c>
      <c r="C186" s="10" t="s">
        <v>189</v>
      </c>
      <c r="D186" s="11">
        <v>5482</v>
      </c>
      <c r="E186" s="9" t="s">
        <v>77</v>
      </c>
      <c r="F186" s="11">
        <f t="shared" si="1"/>
        <v>148014</v>
      </c>
    </row>
    <row r="187" spans="1:6" ht="93.75" x14ac:dyDescent="0.25">
      <c r="A187" s="8">
        <v>185</v>
      </c>
      <c r="B187" s="9">
        <v>12.1</v>
      </c>
      <c r="C187" s="10" t="s">
        <v>190</v>
      </c>
      <c r="D187" s="11">
        <v>1923.6</v>
      </c>
      <c r="E187" s="9" t="s">
        <v>77</v>
      </c>
      <c r="F187" s="11">
        <f t="shared" si="1"/>
        <v>23275.559999999998</v>
      </c>
    </row>
    <row r="188" spans="1:6" ht="18.75" x14ac:dyDescent="0.25">
      <c r="A188" s="8">
        <v>186</v>
      </c>
      <c r="B188" s="9">
        <v>6.6</v>
      </c>
      <c r="C188" s="10" t="s">
        <v>191</v>
      </c>
      <c r="D188" s="11">
        <v>1928.08</v>
      </c>
      <c r="E188" s="9" t="s">
        <v>77</v>
      </c>
      <c r="F188" s="11">
        <f t="shared" si="1"/>
        <v>12725.328</v>
      </c>
    </row>
    <row r="189" spans="1:6" ht="18.75" x14ac:dyDescent="0.25">
      <c r="A189" s="8">
        <v>187</v>
      </c>
      <c r="B189" s="9">
        <v>6.6</v>
      </c>
      <c r="C189" s="10" t="s">
        <v>192</v>
      </c>
      <c r="D189" s="11">
        <v>1932.56</v>
      </c>
      <c r="E189" s="9" t="s">
        <v>77</v>
      </c>
      <c r="F189" s="11">
        <f t="shared" si="1"/>
        <v>12754.895999999999</v>
      </c>
    </row>
    <row r="190" spans="1:6" ht="131.25" x14ac:dyDescent="0.25">
      <c r="A190" s="8">
        <v>188</v>
      </c>
      <c r="B190" s="9">
        <v>831</v>
      </c>
      <c r="C190" s="10" t="s">
        <v>193</v>
      </c>
      <c r="D190" s="11">
        <v>2222.7199999999998</v>
      </c>
      <c r="E190" s="9" t="s">
        <v>77</v>
      </c>
      <c r="F190" s="11">
        <f t="shared" si="1"/>
        <v>1847080.3199999998</v>
      </c>
    </row>
    <row r="191" spans="1:6" ht="75" x14ac:dyDescent="0.25">
      <c r="A191" s="8">
        <v>189</v>
      </c>
      <c r="B191" s="9">
        <v>339</v>
      </c>
      <c r="C191" s="10" t="s">
        <v>194</v>
      </c>
      <c r="D191" s="11">
        <v>1811.33</v>
      </c>
      <c r="E191" s="9" t="s">
        <v>77</v>
      </c>
      <c r="F191" s="11">
        <f t="shared" si="1"/>
        <v>614040.87</v>
      </c>
    </row>
    <row r="192" spans="1:6" ht="75" x14ac:dyDescent="0.25">
      <c r="A192" s="8">
        <v>190</v>
      </c>
      <c r="B192" s="9">
        <v>237.1</v>
      </c>
      <c r="C192" s="10" t="s">
        <v>195</v>
      </c>
      <c r="D192" s="11">
        <v>2624.82</v>
      </c>
      <c r="E192" s="9" t="s">
        <v>77</v>
      </c>
      <c r="F192" s="11">
        <f t="shared" si="1"/>
        <v>622344.82200000004</v>
      </c>
    </row>
    <row r="193" spans="1:6" ht="75" x14ac:dyDescent="0.25">
      <c r="A193" s="8">
        <v>191</v>
      </c>
      <c r="B193" s="9">
        <v>131.30000000000001</v>
      </c>
      <c r="C193" s="10" t="s">
        <v>196</v>
      </c>
      <c r="D193" s="11">
        <v>1717</v>
      </c>
      <c r="E193" s="9" t="s">
        <v>77</v>
      </c>
      <c r="F193" s="11">
        <f t="shared" si="1"/>
        <v>225442.1</v>
      </c>
    </row>
    <row r="194" spans="1:6" ht="56.25" x14ac:dyDescent="0.25">
      <c r="A194" s="8">
        <v>192</v>
      </c>
      <c r="B194" s="9">
        <v>634</v>
      </c>
      <c r="C194" s="10" t="s">
        <v>197</v>
      </c>
      <c r="D194" s="11">
        <v>366.6</v>
      </c>
      <c r="E194" s="9" t="s">
        <v>45</v>
      </c>
      <c r="F194" s="11">
        <f t="shared" si="1"/>
        <v>232424.40000000002</v>
      </c>
    </row>
    <row r="195" spans="1:6" ht="75" x14ac:dyDescent="0.25">
      <c r="A195" s="8">
        <v>193</v>
      </c>
      <c r="B195" s="9">
        <v>15</v>
      </c>
      <c r="C195" s="10" t="s">
        <v>198</v>
      </c>
      <c r="D195" s="11">
        <v>785</v>
      </c>
      <c r="E195" s="9" t="s">
        <v>45</v>
      </c>
      <c r="F195" s="11">
        <f t="shared" si="1"/>
        <v>11775</v>
      </c>
    </row>
    <row r="196" spans="1:6" ht="187.5" x14ac:dyDescent="0.25">
      <c r="A196" s="8">
        <v>194</v>
      </c>
      <c r="B196" s="9">
        <v>36</v>
      </c>
      <c r="C196" s="10" t="s">
        <v>199</v>
      </c>
      <c r="D196" s="11">
        <v>30000</v>
      </c>
      <c r="E196" s="9" t="s">
        <v>200</v>
      </c>
      <c r="F196" s="11">
        <f t="shared" si="1"/>
        <v>1080000</v>
      </c>
    </row>
    <row r="197" spans="1:6" ht="112.5" x14ac:dyDescent="0.25">
      <c r="A197" s="8">
        <v>195</v>
      </c>
      <c r="B197" s="12">
        <v>32.435000000000002</v>
      </c>
      <c r="C197" s="10" t="s">
        <v>201</v>
      </c>
      <c r="D197" s="11">
        <v>15064</v>
      </c>
      <c r="E197" s="9" t="s">
        <v>77</v>
      </c>
      <c r="F197" s="11">
        <f t="shared" si="1"/>
        <v>488600.84</v>
      </c>
    </row>
    <row r="198" spans="1:6" ht="93.75" x14ac:dyDescent="0.25">
      <c r="A198" s="8">
        <v>196</v>
      </c>
      <c r="B198" s="9">
        <v>18.03</v>
      </c>
      <c r="C198" s="10" t="s">
        <v>202</v>
      </c>
      <c r="D198" s="11">
        <v>3228</v>
      </c>
      <c r="E198" s="9" t="s">
        <v>77</v>
      </c>
      <c r="F198" s="11">
        <f>B198*D198</f>
        <v>58200.840000000004</v>
      </c>
    </row>
    <row r="199" spans="1:6" ht="56.25" x14ac:dyDescent="0.25">
      <c r="A199" s="8">
        <v>197</v>
      </c>
      <c r="B199" s="9">
        <v>9</v>
      </c>
      <c r="C199" s="10" t="s">
        <v>203</v>
      </c>
      <c r="D199" s="11">
        <v>11500</v>
      </c>
      <c r="E199" s="9" t="s">
        <v>24</v>
      </c>
      <c r="F199" s="11">
        <f>B199*D199</f>
        <v>103500</v>
      </c>
    </row>
    <row r="200" spans="1:6" ht="56.25" x14ac:dyDescent="0.25">
      <c r="A200" s="8">
        <v>198</v>
      </c>
      <c r="B200" s="9">
        <v>6</v>
      </c>
      <c r="C200" s="10" t="s">
        <v>204</v>
      </c>
      <c r="D200" s="11">
        <v>3300</v>
      </c>
      <c r="E200" s="9" t="s">
        <v>24</v>
      </c>
      <c r="F200" s="11">
        <f>B200*D200</f>
        <v>19800</v>
      </c>
    </row>
    <row r="201" spans="1:6" ht="56.25" x14ac:dyDescent="0.25">
      <c r="A201" s="8">
        <v>199</v>
      </c>
      <c r="B201" s="9">
        <v>164</v>
      </c>
      <c r="C201" s="10" t="s">
        <v>205</v>
      </c>
      <c r="D201" s="11">
        <v>3750</v>
      </c>
      <c r="E201" s="9" t="s">
        <v>24</v>
      </c>
      <c r="F201" s="11">
        <f t="shared" si="1"/>
        <v>615000</v>
      </c>
    </row>
    <row r="202" spans="1:6" ht="75" x14ac:dyDescent="0.25">
      <c r="A202" s="8">
        <v>200</v>
      </c>
      <c r="B202" s="9">
        <v>5</v>
      </c>
      <c r="C202" s="10" t="s">
        <v>206</v>
      </c>
      <c r="D202" s="11">
        <v>6500</v>
      </c>
      <c r="E202" s="9" t="s">
        <v>24</v>
      </c>
      <c r="F202" s="11">
        <f t="shared" si="1"/>
        <v>32500</v>
      </c>
    </row>
    <row r="203" spans="1:6" ht="112.5" x14ac:dyDescent="0.25">
      <c r="A203" s="8">
        <v>201</v>
      </c>
      <c r="B203" s="9">
        <v>8</v>
      </c>
      <c r="C203" s="10" t="s">
        <v>207</v>
      </c>
      <c r="D203" s="11">
        <v>226800</v>
      </c>
      <c r="E203" s="9" t="s">
        <v>24</v>
      </c>
      <c r="F203" s="11">
        <f t="shared" si="1"/>
        <v>1814400</v>
      </c>
    </row>
    <row r="204" spans="1:6" ht="75" x14ac:dyDescent="0.25">
      <c r="A204" s="8">
        <v>202</v>
      </c>
      <c r="B204" s="9">
        <v>80</v>
      </c>
      <c r="C204" s="10" t="s">
        <v>208</v>
      </c>
      <c r="D204" s="11">
        <v>600</v>
      </c>
      <c r="E204" s="9" t="s">
        <v>209</v>
      </c>
      <c r="F204" s="11">
        <f t="shared" si="1"/>
        <v>48000</v>
      </c>
    </row>
    <row r="205" spans="1:6" ht="56.25" x14ac:dyDescent="0.25">
      <c r="A205" s="8">
        <v>203</v>
      </c>
      <c r="B205" s="9">
        <v>8</v>
      </c>
      <c r="C205" s="10" t="s">
        <v>210</v>
      </c>
      <c r="D205" s="11">
        <v>7194</v>
      </c>
      <c r="E205" s="9" t="s">
        <v>24</v>
      </c>
      <c r="F205" s="11">
        <f t="shared" si="1"/>
        <v>57552</v>
      </c>
    </row>
    <row r="206" spans="1:6" ht="56.25" x14ac:dyDescent="0.25">
      <c r="A206" s="8">
        <v>204</v>
      </c>
      <c r="B206" s="9">
        <v>8</v>
      </c>
      <c r="C206" s="10" t="s">
        <v>211</v>
      </c>
      <c r="D206" s="11">
        <v>6123</v>
      </c>
      <c r="E206" s="9" t="s">
        <v>24</v>
      </c>
      <c r="F206" s="11">
        <f t="shared" si="1"/>
        <v>48984</v>
      </c>
    </row>
    <row r="207" spans="1:6" ht="56.25" x14ac:dyDescent="0.25">
      <c r="A207" s="8">
        <v>205</v>
      </c>
      <c r="B207" s="9">
        <v>80</v>
      </c>
      <c r="C207" s="10" t="s">
        <v>212</v>
      </c>
      <c r="D207" s="11">
        <v>1020</v>
      </c>
      <c r="E207" s="9" t="s">
        <v>45</v>
      </c>
      <c r="F207" s="11">
        <f t="shared" si="1"/>
        <v>81600</v>
      </c>
    </row>
    <row r="208" spans="1:6" ht="56.25" x14ac:dyDescent="0.25">
      <c r="A208" s="8">
        <v>206</v>
      </c>
      <c r="B208" s="9">
        <v>80</v>
      </c>
      <c r="C208" s="10" t="s">
        <v>213</v>
      </c>
      <c r="D208" s="11">
        <v>1317</v>
      </c>
      <c r="E208" s="9" t="s">
        <v>45</v>
      </c>
      <c r="F208" s="11">
        <f t="shared" si="1"/>
        <v>105360</v>
      </c>
    </row>
    <row r="209" spans="1:6" ht="37.5" x14ac:dyDescent="0.25">
      <c r="A209" s="8">
        <v>207</v>
      </c>
      <c r="B209" s="9">
        <v>80</v>
      </c>
      <c r="C209" s="10" t="s">
        <v>214</v>
      </c>
      <c r="D209" s="11">
        <v>19.399999999999999</v>
      </c>
      <c r="E209" s="9" t="s">
        <v>45</v>
      </c>
      <c r="F209" s="11">
        <f t="shared" si="1"/>
        <v>1552</v>
      </c>
    </row>
    <row r="210" spans="1:6" ht="56.25" x14ac:dyDescent="0.25">
      <c r="A210" s="8">
        <v>208</v>
      </c>
      <c r="B210" s="9">
        <v>110</v>
      </c>
      <c r="C210" s="10" t="s">
        <v>215</v>
      </c>
      <c r="D210" s="11">
        <v>63</v>
      </c>
      <c r="E210" s="9" t="s">
        <v>45</v>
      </c>
      <c r="F210" s="11">
        <f t="shared" si="1"/>
        <v>6930</v>
      </c>
    </row>
    <row r="211" spans="1:6" ht="75" x14ac:dyDescent="0.25">
      <c r="A211" s="8">
        <v>209</v>
      </c>
      <c r="B211" s="9">
        <v>320</v>
      </c>
      <c r="C211" s="10" t="s">
        <v>216</v>
      </c>
      <c r="D211" s="11">
        <v>1117</v>
      </c>
      <c r="E211" s="9" t="s">
        <v>77</v>
      </c>
      <c r="F211" s="11">
        <f t="shared" si="1"/>
        <v>357440</v>
      </c>
    </row>
    <row r="212" spans="1:6" ht="112.5" x14ac:dyDescent="0.25">
      <c r="A212" s="8">
        <v>210</v>
      </c>
      <c r="B212" s="9">
        <v>64</v>
      </c>
      <c r="C212" s="10" t="s">
        <v>217</v>
      </c>
      <c r="D212" s="11">
        <v>827</v>
      </c>
      <c r="E212" s="9" t="s">
        <v>77</v>
      </c>
      <c r="F212" s="11">
        <f t="shared" si="1"/>
        <v>52928</v>
      </c>
    </row>
    <row r="213" spans="1:6" ht="75" x14ac:dyDescent="0.25">
      <c r="A213" s="8">
        <v>211</v>
      </c>
      <c r="B213" s="9">
        <v>256</v>
      </c>
      <c r="C213" s="10" t="s">
        <v>218</v>
      </c>
      <c r="D213" s="11">
        <v>806</v>
      </c>
      <c r="E213" s="9" t="s">
        <v>77</v>
      </c>
      <c r="F213" s="11">
        <f t="shared" si="1"/>
        <v>206336</v>
      </c>
    </row>
    <row r="214" spans="1:6" ht="93.75" x14ac:dyDescent="0.25">
      <c r="A214" s="8">
        <v>212</v>
      </c>
      <c r="B214" s="9">
        <v>16</v>
      </c>
      <c r="C214" s="10" t="s">
        <v>219</v>
      </c>
      <c r="D214" s="11">
        <v>7775</v>
      </c>
      <c r="E214" s="9" t="s">
        <v>77</v>
      </c>
      <c r="F214" s="11">
        <f t="shared" si="1"/>
        <v>124400</v>
      </c>
    </row>
    <row r="215" spans="1:6" ht="37.5" x14ac:dyDescent="0.25">
      <c r="A215" s="8">
        <v>213</v>
      </c>
      <c r="B215" s="9">
        <v>8</v>
      </c>
      <c r="C215" s="10" t="s">
        <v>220</v>
      </c>
      <c r="D215" s="11">
        <v>2720</v>
      </c>
      <c r="E215" s="9" t="s">
        <v>24</v>
      </c>
      <c r="F215" s="11">
        <f t="shared" si="1"/>
        <v>21760</v>
      </c>
    </row>
    <row r="216" spans="1:6" ht="37.5" x14ac:dyDescent="0.25">
      <c r="A216" s="8">
        <v>214</v>
      </c>
      <c r="B216" s="9">
        <v>8</v>
      </c>
      <c r="C216" s="10" t="s">
        <v>221</v>
      </c>
      <c r="D216" s="11">
        <v>2330</v>
      </c>
      <c r="E216" s="9" t="s">
        <v>200</v>
      </c>
      <c r="F216" s="11">
        <f t="shared" si="1"/>
        <v>18640</v>
      </c>
    </row>
    <row r="217" spans="1:6" ht="75" x14ac:dyDescent="0.25">
      <c r="A217" s="8">
        <v>215</v>
      </c>
      <c r="B217" s="9">
        <v>120</v>
      </c>
      <c r="C217" s="10" t="s">
        <v>222</v>
      </c>
      <c r="D217" s="11">
        <v>54.3</v>
      </c>
      <c r="E217" s="9" t="s">
        <v>45</v>
      </c>
      <c r="F217" s="11">
        <f t="shared" si="1"/>
        <v>6516</v>
      </c>
    </row>
    <row r="218" spans="1:6" ht="75" x14ac:dyDescent="0.25">
      <c r="A218" s="8">
        <v>216</v>
      </c>
      <c r="B218" s="9">
        <v>125</v>
      </c>
      <c r="C218" s="10" t="s">
        <v>223</v>
      </c>
      <c r="D218" s="11">
        <v>149.13</v>
      </c>
      <c r="E218" s="9" t="s">
        <v>45</v>
      </c>
      <c r="F218" s="11">
        <f t="shared" si="1"/>
        <v>18641.25</v>
      </c>
    </row>
    <row r="219" spans="1:6" ht="18.75" x14ac:dyDescent="0.25">
      <c r="A219" s="8">
        <v>217</v>
      </c>
      <c r="B219" s="9">
        <v>85</v>
      </c>
      <c r="C219" s="10" t="s">
        <v>224</v>
      </c>
      <c r="D219" s="11">
        <v>190.12</v>
      </c>
      <c r="E219" s="9" t="s">
        <v>45</v>
      </c>
      <c r="F219" s="11">
        <f t="shared" si="1"/>
        <v>16160.2</v>
      </c>
    </row>
    <row r="220" spans="1:6" ht="56.25" x14ac:dyDescent="0.25">
      <c r="A220" s="8">
        <v>218</v>
      </c>
      <c r="B220" s="9">
        <v>2</v>
      </c>
      <c r="C220" s="10" t="s">
        <v>225</v>
      </c>
      <c r="D220" s="11">
        <v>10051.1</v>
      </c>
      <c r="E220" s="9" t="s">
        <v>24</v>
      </c>
      <c r="F220" s="11">
        <f>B220*D220</f>
        <v>20102.2</v>
      </c>
    </row>
    <row r="221" spans="1:6" ht="75" x14ac:dyDescent="0.25">
      <c r="A221" s="8">
        <v>219</v>
      </c>
      <c r="B221" s="9">
        <v>2</v>
      </c>
      <c r="C221" s="10" t="s">
        <v>226</v>
      </c>
      <c r="D221" s="11">
        <v>14492</v>
      </c>
      <c r="E221" s="9" t="s">
        <v>24</v>
      </c>
      <c r="F221" s="11">
        <f>B221*D221</f>
        <v>28984</v>
      </c>
    </row>
    <row r="222" spans="1:6" ht="37.5" x14ac:dyDescent="0.25">
      <c r="A222" s="8">
        <v>220</v>
      </c>
      <c r="B222" s="9">
        <v>54</v>
      </c>
      <c r="C222" s="10" t="s">
        <v>227</v>
      </c>
      <c r="D222" s="11">
        <v>1879</v>
      </c>
      <c r="E222" s="9" t="s">
        <v>24</v>
      </c>
      <c r="F222" s="11">
        <f>B222*D222</f>
        <v>101466</v>
      </c>
    </row>
    <row r="223" spans="1:6" ht="75" x14ac:dyDescent="0.25">
      <c r="A223" s="8">
        <v>221</v>
      </c>
      <c r="B223" s="9">
        <v>879.4</v>
      </c>
      <c r="C223" s="10" t="s">
        <v>228</v>
      </c>
      <c r="D223" s="11">
        <v>963</v>
      </c>
      <c r="E223" s="9" t="s">
        <v>77</v>
      </c>
      <c r="F223" s="11">
        <f>B223*D223</f>
        <v>846862.2</v>
      </c>
    </row>
    <row r="224" spans="1:6" ht="75" x14ac:dyDescent="0.25">
      <c r="A224" s="8">
        <v>222</v>
      </c>
      <c r="B224" s="9">
        <v>217</v>
      </c>
      <c r="C224" s="10" t="s">
        <v>229</v>
      </c>
      <c r="D224" s="11">
        <v>7126</v>
      </c>
      <c r="E224" s="9" t="s">
        <v>77</v>
      </c>
      <c r="F224" s="11">
        <f>B224*D224</f>
        <v>1546342</v>
      </c>
    </row>
    <row r="225" spans="1:6" ht="75" x14ac:dyDescent="0.25">
      <c r="A225" s="8">
        <v>223</v>
      </c>
      <c r="B225" s="9">
        <v>28.3</v>
      </c>
      <c r="C225" s="10" t="s">
        <v>230</v>
      </c>
      <c r="D225" s="11">
        <v>7720</v>
      </c>
      <c r="E225" s="9" t="s">
        <v>77</v>
      </c>
      <c r="F225" s="11">
        <f t="shared" si="1"/>
        <v>218476</v>
      </c>
    </row>
    <row r="226" spans="1:6" ht="93.75" x14ac:dyDescent="0.25">
      <c r="A226" s="8">
        <v>224</v>
      </c>
      <c r="B226" s="9">
        <v>7.2</v>
      </c>
      <c r="C226" s="10" t="s">
        <v>231</v>
      </c>
      <c r="D226" s="11">
        <v>10450</v>
      </c>
      <c r="E226" s="9" t="s">
        <v>77</v>
      </c>
      <c r="F226" s="11">
        <f t="shared" ref="F226:F274" si="2">B226*D226</f>
        <v>75240</v>
      </c>
    </row>
    <row r="227" spans="1:6" ht="75" x14ac:dyDescent="0.25">
      <c r="A227" s="8">
        <v>225</v>
      </c>
      <c r="B227" s="9">
        <v>2</v>
      </c>
      <c r="C227" s="10" t="s">
        <v>232</v>
      </c>
      <c r="D227" s="11">
        <v>30000</v>
      </c>
      <c r="E227" s="9" t="s">
        <v>24</v>
      </c>
      <c r="F227" s="11">
        <f t="shared" si="2"/>
        <v>60000</v>
      </c>
    </row>
    <row r="228" spans="1:6" ht="56.25" x14ac:dyDescent="0.25">
      <c r="A228" s="8">
        <v>226</v>
      </c>
      <c r="B228" s="9">
        <v>12.5</v>
      </c>
      <c r="C228" s="10" t="s">
        <v>233</v>
      </c>
      <c r="D228" s="11">
        <v>195940</v>
      </c>
      <c r="E228" s="9" t="s">
        <v>63</v>
      </c>
      <c r="F228" s="11">
        <f t="shared" si="2"/>
        <v>2449250</v>
      </c>
    </row>
    <row r="229" spans="1:6" ht="131.25" x14ac:dyDescent="0.25">
      <c r="A229" s="8">
        <v>227</v>
      </c>
      <c r="B229" s="9">
        <v>25</v>
      </c>
      <c r="C229" s="10" t="s">
        <v>234</v>
      </c>
      <c r="D229" s="11">
        <v>2277</v>
      </c>
      <c r="E229" s="9" t="s">
        <v>45</v>
      </c>
      <c r="F229" s="11">
        <f t="shared" si="2"/>
        <v>56925</v>
      </c>
    </row>
    <row r="230" spans="1:6" ht="18.75" x14ac:dyDescent="0.25">
      <c r="A230" s="8">
        <v>228</v>
      </c>
      <c r="B230" s="9">
        <v>6</v>
      </c>
      <c r="C230" s="10" t="s">
        <v>235</v>
      </c>
      <c r="D230" s="11">
        <v>1777</v>
      </c>
      <c r="E230" s="9" t="s">
        <v>45</v>
      </c>
      <c r="F230" s="11">
        <f t="shared" si="2"/>
        <v>10662</v>
      </c>
    </row>
    <row r="231" spans="1:6" ht="112.5" x14ac:dyDescent="0.25">
      <c r="A231" s="8">
        <v>229</v>
      </c>
      <c r="B231" s="9">
        <v>2</v>
      </c>
      <c r="C231" s="10" t="s">
        <v>236</v>
      </c>
      <c r="D231" s="11">
        <v>16544</v>
      </c>
      <c r="E231" s="9" t="s">
        <v>24</v>
      </c>
      <c r="F231" s="11">
        <f t="shared" si="2"/>
        <v>33088</v>
      </c>
    </row>
    <row r="232" spans="1:6" ht="112.5" x14ac:dyDescent="0.25">
      <c r="A232" s="8">
        <v>230</v>
      </c>
      <c r="B232" s="9">
        <v>2</v>
      </c>
      <c r="C232" s="10" t="s">
        <v>237</v>
      </c>
      <c r="D232" s="11">
        <v>12441</v>
      </c>
      <c r="E232" s="9" t="s">
        <v>24</v>
      </c>
      <c r="F232" s="11">
        <f t="shared" si="2"/>
        <v>24882</v>
      </c>
    </row>
    <row r="233" spans="1:6" ht="150" x14ac:dyDescent="0.25">
      <c r="A233" s="8">
        <v>231</v>
      </c>
      <c r="B233" s="9">
        <v>6</v>
      </c>
      <c r="C233" s="10" t="s">
        <v>238</v>
      </c>
      <c r="D233" s="11">
        <v>11044</v>
      </c>
      <c r="E233" s="9" t="s">
        <v>24</v>
      </c>
      <c r="F233" s="11">
        <f t="shared" si="2"/>
        <v>66264</v>
      </c>
    </row>
    <row r="234" spans="1:6" ht="112.5" x14ac:dyDescent="0.25">
      <c r="A234" s="8">
        <v>232</v>
      </c>
      <c r="B234" s="9">
        <v>6</v>
      </c>
      <c r="C234" s="10" t="s">
        <v>239</v>
      </c>
      <c r="D234" s="11">
        <v>9853</v>
      </c>
      <c r="E234" s="9" t="s">
        <v>24</v>
      </c>
      <c r="F234" s="11">
        <f t="shared" si="2"/>
        <v>59118</v>
      </c>
    </row>
    <row r="235" spans="1:6" ht="75" x14ac:dyDescent="0.25">
      <c r="A235" s="8">
        <v>233</v>
      </c>
      <c r="B235" s="9">
        <v>6</v>
      </c>
      <c r="C235" s="10" t="s">
        <v>240</v>
      </c>
      <c r="D235" s="11">
        <v>3643</v>
      </c>
      <c r="E235" s="9" t="s">
        <v>24</v>
      </c>
      <c r="F235" s="11">
        <f t="shared" si="2"/>
        <v>21858</v>
      </c>
    </row>
    <row r="236" spans="1:6" ht="37.5" x14ac:dyDescent="0.25">
      <c r="A236" s="8">
        <v>234</v>
      </c>
      <c r="B236" s="9">
        <v>6</v>
      </c>
      <c r="C236" s="10" t="s">
        <v>241</v>
      </c>
      <c r="D236" s="11">
        <v>8498</v>
      </c>
      <c r="E236" s="9" t="s">
        <v>24</v>
      </c>
      <c r="F236" s="11">
        <f t="shared" si="2"/>
        <v>50988</v>
      </c>
    </row>
    <row r="237" spans="1:6" ht="56.25" x14ac:dyDescent="0.25">
      <c r="A237" s="8">
        <v>235</v>
      </c>
      <c r="B237" s="9">
        <v>6</v>
      </c>
      <c r="C237" s="10" t="s">
        <v>242</v>
      </c>
      <c r="D237" s="11">
        <v>14905</v>
      </c>
      <c r="E237" s="9" t="s">
        <v>24</v>
      </c>
      <c r="F237" s="11">
        <f t="shared" si="2"/>
        <v>89430</v>
      </c>
    </row>
    <row r="238" spans="1:6" ht="112.5" x14ac:dyDescent="0.25">
      <c r="A238" s="8">
        <v>236</v>
      </c>
      <c r="B238" s="9">
        <v>1</v>
      </c>
      <c r="C238" s="10" t="s">
        <v>243</v>
      </c>
      <c r="D238" s="11">
        <v>3444</v>
      </c>
      <c r="E238" s="9" t="s">
        <v>24</v>
      </c>
      <c r="F238" s="11">
        <f t="shared" si="2"/>
        <v>3444</v>
      </c>
    </row>
    <row r="239" spans="1:6" ht="75" x14ac:dyDescent="0.25">
      <c r="A239" s="8">
        <v>237</v>
      </c>
      <c r="B239" s="9">
        <v>1</v>
      </c>
      <c r="C239" s="10" t="s">
        <v>244</v>
      </c>
      <c r="D239" s="11">
        <v>5777</v>
      </c>
      <c r="E239" s="9" t="s">
        <v>24</v>
      </c>
      <c r="F239" s="11">
        <f t="shared" si="2"/>
        <v>5777</v>
      </c>
    </row>
    <row r="240" spans="1:6" ht="112.5" x14ac:dyDescent="0.25">
      <c r="A240" s="8">
        <v>238</v>
      </c>
      <c r="B240" s="9">
        <v>1</v>
      </c>
      <c r="C240" s="10" t="s">
        <v>245</v>
      </c>
      <c r="D240" s="11">
        <v>147400</v>
      </c>
      <c r="E240" s="9" t="s">
        <v>24</v>
      </c>
      <c r="F240" s="11">
        <f t="shared" si="2"/>
        <v>147400</v>
      </c>
    </row>
    <row r="241" spans="1:6" ht="112.5" x14ac:dyDescent="0.25">
      <c r="A241" s="8">
        <v>239</v>
      </c>
      <c r="B241" s="9">
        <v>1</v>
      </c>
      <c r="C241" s="10" t="s">
        <v>246</v>
      </c>
      <c r="D241" s="11">
        <v>13310</v>
      </c>
      <c r="E241" s="9" t="s">
        <v>24</v>
      </c>
      <c r="F241" s="11">
        <f t="shared" si="2"/>
        <v>13310</v>
      </c>
    </row>
    <row r="242" spans="1:6" ht="75" x14ac:dyDescent="0.25">
      <c r="A242" s="8">
        <v>240</v>
      </c>
      <c r="B242" s="9">
        <v>1</v>
      </c>
      <c r="C242" s="10" t="s">
        <v>247</v>
      </c>
      <c r="D242" s="11">
        <v>1610</v>
      </c>
      <c r="E242" s="9" t="s">
        <v>24</v>
      </c>
      <c r="F242" s="11">
        <f t="shared" si="2"/>
        <v>1610</v>
      </c>
    </row>
    <row r="243" spans="1:6" ht="93.75" x14ac:dyDescent="0.25">
      <c r="A243" s="8">
        <v>241</v>
      </c>
      <c r="B243" s="9">
        <v>8</v>
      </c>
      <c r="C243" s="10" t="s">
        <v>248</v>
      </c>
      <c r="D243" s="11">
        <v>1200</v>
      </c>
      <c r="E243" s="9" t="s">
        <v>24</v>
      </c>
      <c r="F243" s="11">
        <f t="shared" si="2"/>
        <v>9600</v>
      </c>
    </row>
    <row r="244" spans="1:6" ht="75" x14ac:dyDescent="0.25">
      <c r="A244" s="8">
        <v>242</v>
      </c>
      <c r="B244" s="9">
        <v>600</v>
      </c>
      <c r="C244" s="10" t="s">
        <v>249</v>
      </c>
      <c r="D244" s="11">
        <v>99.88</v>
      </c>
      <c r="E244" s="9" t="s">
        <v>209</v>
      </c>
      <c r="F244" s="11">
        <f t="shared" si="2"/>
        <v>59928</v>
      </c>
    </row>
    <row r="245" spans="1:6" ht="93.75" x14ac:dyDescent="0.25">
      <c r="A245" s="8">
        <v>243</v>
      </c>
      <c r="B245" s="9">
        <v>1</v>
      </c>
      <c r="C245" s="10" t="s">
        <v>250</v>
      </c>
      <c r="D245" s="11">
        <v>85470</v>
      </c>
      <c r="E245" s="9" t="s">
        <v>24</v>
      </c>
      <c r="F245" s="11">
        <f t="shared" si="2"/>
        <v>85470</v>
      </c>
    </row>
    <row r="246" spans="1:6" ht="56.25" x14ac:dyDescent="0.25">
      <c r="A246" s="8">
        <v>244</v>
      </c>
      <c r="B246" s="9">
        <v>35</v>
      </c>
      <c r="C246" s="10" t="s">
        <v>251</v>
      </c>
      <c r="D246" s="11">
        <v>2332</v>
      </c>
      <c r="E246" s="9" t="s">
        <v>24</v>
      </c>
      <c r="F246" s="11">
        <f t="shared" si="2"/>
        <v>81620</v>
      </c>
    </row>
    <row r="247" spans="1:6" ht="112.5" x14ac:dyDescent="0.25">
      <c r="A247" s="8">
        <v>245</v>
      </c>
      <c r="B247" s="9">
        <v>7</v>
      </c>
      <c r="C247" s="10" t="s">
        <v>252</v>
      </c>
      <c r="D247" s="11">
        <v>2150</v>
      </c>
      <c r="E247" s="9" t="s">
        <v>24</v>
      </c>
      <c r="F247" s="11">
        <f t="shared" si="2"/>
        <v>15050</v>
      </c>
    </row>
    <row r="248" spans="1:6" ht="93.75" x14ac:dyDescent="0.25">
      <c r="A248" s="8">
        <v>246</v>
      </c>
      <c r="B248" s="9">
        <v>6</v>
      </c>
      <c r="C248" s="10" t="s">
        <v>253</v>
      </c>
      <c r="D248" s="11">
        <v>1776</v>
      </c>
      <c r="E248" s="9" t="s">
        <v>24</v>
      </c>
      <c r="F248" s="11">
        <f t="shared" si="2"/>
        <v>10656</v>
      </c>
    </row>
    <row r="249" spans="1:6" ht="93.75" x14ac:dyDescent="0.25">
      <c r="A249" s="8">
        <v>247</v>
      </c>
      <c r="B249" s="9">
        <v>6</v>
      </c>
      <c r="C249" s="10" t="s">
        <v>254</v>
      </c>
      <c r="D249" s="11">
        <v>1721</v>
      </c>
      <c r="E249" s="9" t="s">
        <v>24</v>
      </c>
      <c r="F249" s="11">
        <f t="shared" si="2"/>
        <v>10326</v>
      </c>
    </row>
    <row r="250" spans="1:6" ht="93.75" x14ac:dyDescent="0.25">
      <c r="A250" s="8">
        <v>248</v>
      </c>
      <c r="B250" s="9">
        <v>600</v>
      </c>
      <c r="C250" s="10" t="s">
        <v>255</v>
      </c>
      <c r="D250" s="11">
        <v>111</v>
      </c>
      <c r="E250" s="9" t="s">
        <v>45</v>
      </c>
      <c r="F250" s="11">
        <f t="shared" si="2"/>
        <v>66600</v>
      </c>
    </row>
    <row r="251" spans="1:6" ht="150" x14ac:dyDescent="0.25">
      <c r="A251" s="8">
        <v>249</v>
      </c>
      <c r="B251" s="9">
        <v>8</v>
      </c>
      <c r="C251" s="10" t="s">
        <v>256</v>
      </c>
      <c r="D251" s="11">
        <v>4999</v>
      </c>
      <c r="E251" s="9" t="s">
        <v>24</v>
      </c>
      <c r="F251" s="11">
        <f t="shared" si="2"/>
        <v>39992</v>
      </c>
    </row>
    <row r="252" spans="1:6" ht="75" x14ac:dyDescent="0.25">
      <c r="A252" s="8">
        <v>250</v>
      </c>
      <c r="B252" s="9">
        <v>8</v>
      </c>
      <c r="C252" s="10" t="s">
        <v>257</v>
      </c>
      <c r="D252" s="11">
        <v>6666</v>
      </c>
      <c r="E252" s="9" t="s">
        <v>24</v>
      </c>
      <c r="F252" s="11">
        <f t="shared" si="2"/>
        <v>53328</v>
      </c>
    </row>
    <row r="253" spans="1:6" ht="56.25" x14ac:dyDescent="0.25">
      <c r="A253" s="8">
        <v>251</v>
      </c>
      <c r="B253" s="9">
        <v>3</v>
      </c>
      <c r="C253" s="10" t="s">
        <v>258</v>
      </c>
      <c r="D253" s="11">
        <v>5550</v>
      </c>
      <c r="E253" s="9" t="s">
        <v>24</v>
      </c>
      <c r="F253" s="11">
        <f t="shared" si="2"/>
        <v>16650</v>
      </c>
    </row>
    <row r="254" spans="1:6" ht="168.75" x14ac:dyDescent="0.25">
      <c r="A254" s="8">
        <v>252</v>
      </c>
      <c r="B254" s="9">
        <v>184</v>
      </c>
      <c r="C254" s="10" t="s">
        <v>259</v>
      </c>
      <c r="D254" s="11">
        <v>96.8</v>
      </c>
      <c r="E254" s="9" t="s">
        <v>24</v>
      </c>
      <c r="F254" s="11">
        <f t="shared" si="2"/>
        <v>17811.2</v>
      </c>
    </row>
    <row r="255" spans="1:6" ht="37.5" x14ac:dyDescent="0.25">
      <c r="A255" s="8">
        <v>253</v>
      </c>
      <c r="B255" s="9">
        <v>12</v>
      </c>
      <c r="C255" s="10" t="s">
        <v>260</v>
      </c>
      <c r="D255" s="11">
        <v>6373</v>
      </c>
      <c r="E255" s="9" t="s">
        <v>24</v>
      </c>
      <c r="F255" s="11">
        <f t="shared" si="2"/>
        <v>76476</v>
      </c>
    </row>
    <row r="256" spans="1:6" ht="56.25" x14ac:dyDescent="0.25">
      <c r="A256" s="8">
        <v>254</v>
      </c>
      <c r="B256" s="9">
        <v>12</v>
      </c>
      <c r="C256" s="10" t="s">
        <v>261</v>
      </c>
      <c r="D256" s="11">
        <v>4016</v>
      </c>
      <c r="E256" s="9" t="s">
        <v>24</v>
      </c>
      <c r="F256" s="11">
        <f t="shared" si="2"/>
        <v>48192</v>
      </c>
    </row>
    <row r="257" spans="1:6" ht="18.75" x14ac:dyDescent="0.25">
      <c r="A257" s="8">
        <v>255</v>
      </c>
      <c r="B257" s="9">
        <v>3980</v>
      </c>
      <c r="C257" s="10" t="s">
        <v>262</v>
      </c>
      <c r="D257" s="11">
        <v>25</v>
      </c>
      <c r="E257" s="9" t="s">
        <v>45</v>
      </c>
      <c r="F257" s="11">
        <f t="shared" si="2"/>
        <v>99500</v>
      </c>
    </row>
    <row r="258" spans="1:6" ht="18.75" x14ac:dyDescent="0.25">
      <c r="A258" s="8">
        <v>256</v>
      </c>
      <c r="B258" s="9">
        <v>3010</v>
      </c>
      <c r="C258" s="10" t="s">
        <v>263</v>
      </c>
      <c r="D258" s="11">
        <v>75</v>
      </c>
      <c r="E258" s="9" t="s">
        <v>45</v>
      </c>
      <c r="F258" s="11">
        <f t="shared" si="2"/>
        <v>225750</v>
      </c>
    </row>
    <row r="259" spans="1:6" ht="18.75" x14ac:dyDescent="0.25">
      <c r="A259" s="8">
        <v>257</v>
      </c>
      <c r="B259" s="9">
        <v>184</v>
      </c>
      <c r="C259" s="10" t="s">
        <v>264</v>
      </c>
      <c r="D259" s="11">
        <v>139.30000000000001</v>
      </c>
      <c r="E259" s="9" t="s">
        <v>24</v>
      </c>
      <c r="F259" s="11">
        <f t="shared" si="2"/>
        <v>25631.200000000001</v>
      </c>
    </row>
    <row r="260" spans="1:6" ht="18.75" x14ac:dyDescent="0.25">
      <c r="A260" s="8">
        <v>258</v>
      </c>
      <c r="B260" s="9">
        <v>184</v>
      </c>
      <c r="C260" s="10" t="s">
        <v>265</v>
      </c>
      <c r="D260" s="11">
        <v>186.8</v>
      </c>
      <c r="E260" s="9" t="s">
        <v>24</v>
      </c>
      <c r="F260" s="11">
        <f t="shared" si="2"/>
        <v>34371.200000000004</v>
      </c>
    </row>
    <row r="261" spans="1:6" ht="37.5" x14ac:dyDescent="0.25">
      <c r="A261" s="8">
        <v>259</v>
      </c>
      <c r="B261" s="9">
        <v>3</v>
      </c>
      <c r="C261" s="10" t="s">
        <v>266</v>
      </c>
      <c r="D261" s="11">
        <v>6423</v>
      </c>
      <c r="E261" s="9" t="s">
        <v>24</v>
      </c>
      <c r="F261" s="11">
        <f t="shared" si="2"/>
        <v>19269</v>
      </c>
    </row>
    <row r="262" spans="1:6" ht="37.5" x14ac:dyDescent="0.25">
      <c r="A262" s="8">
        <v>260</v>
      </c>
      <c r="B262" s="9">
        <v>1</v>
      </c>
      <c r="C262" s="10" t="s">
        <v>267</v>
      </c>
      <c r="D262" s="11">
        <v>5400</v>
      </c>
      <c r="E262" s="9" t="s">
        <v>24</v>
      </c>
      <c r="F262" s="11">
        <f t="shared" si="2"/>
        <v>5400</v>
      </c>
    </row>
    <row r="263" spans="1:6" ht="75" x14ac:dyDescent="0.25">
      <c r="A263" s="8">
        <v>261</v>
      </c>
      <c r="B263" s="9">
        <v>184</v>
      </c>
      <c r="C263" s="10" t="s">
        <v>268</v>
      </c>
      <c r="D263" s="11">
        <v>240</v>
      </c>
      <c r="E263" s="9" t="s">
        <v>24</v>
      </c>
      <c r="F263" s="11">
        <f t="shared" si="2"/>
        <v>44160</v>
      </c>
    </row>
    <row r="264" spans="1:6" ht="37.5" x14ac:dyDescent="0.25">
      <c r="A264" s="8">
        <v>262</v>
      </c>
      <c r="B264" s="9">
        <v>12</v>
      </c>
      <c r="C264" s="10" t="s">
        <v>269</v>
      </c>
      <c r="D264" s="11">
        <v>1800</v>
      </c>
      <c r="E264" s="9" t="s">
        <v>24</v>
      </c>
      <c r="F264" s="11">
        <f t="shared" si="2"/>
        <v>21600</v>
      </c>
    </row>
    <row r="265" spans="1:6" ht="18.75" x14ac:dyDescent="0.25">
      <c r="A265" s="8">
        <v>263</v>
      </c>
      <c r="B265" s="9">
        <v>3980</v>
      </c>
      <c r="C265" s="10" t="s">
        <v>270</v>
      </c>
      <c r="D265" s="11">
        <v>24</v>
      </c>
      <c r="E265" s="9" t="s">
        <v>45</v>
      </c>
      <c r="F265" s="11">
        <f t="shared" si="2"/>
        <v>95520</v>
      </c>
    </row>
    <row r="266" spans="1:6" ht="18.75" x14ac:dyDescent="0.25">
      <c r="A266" s="8">
        <v>264</v>
      </c>
      <c r="B266" s="9">
        <v>3010</v>
      </c>
      <c r="C266" s="10" t="s">
        <v>271</v>
      </c>
      <c r="D266" s="11">
        <v>36</v>
      </c>
      <c r="E266" s="9" t="s">
        <v>45</v>
      </c>
      <c r="F266" s="11">
        <f t="shared" si="2"/>
        <v>108360</v>
      </c>
    </row>
    <row r="267" spans="1:6" ht="18.75" x14ac:dyDescent="0.25">
      <c r="A267" s="8">
        <v>265</v>
      </c>
      <c r="B267" s="9">
        <v>1</v>
      </c>
      <c r="C267" s="10" t="s">
        <v>272</v>
      </c>
      <c r="D267" s="11">
        <v>3000</v>
      </c>
      <c r="E267" s="9" t="s">
        <v>24</v>
      </c>
      <c r="F267" s="11">
        <f t="shared" si="2"/>
        <v>3000</v>
      </c>
    </row>
    <row r="268" spans="1:6" ht="131.25" x14ac:dyDescent="0.25">
      <c r="A268" s="8">
        <v>266</v>
      </c>
      <c r="B268" s="9">
        <v>1</v>
      </c>
      <c r="C268" s="10" t="s">
        <v>273</v>
      </c>
      <c r="D268" s="11">
        <v>1643000</v>
      </c>
      <c r="E268" s="9" t="s">
        <v>24</v>
      </c>
      <c r="F268" s="11">
        <f t="shared" si="2"/>
        <v>1643000</v>
      </c>
    </row>
    <row r="269" spans="1:6" ht="112.5" x14ac:dyDescent="0.25">
      <c r="A269" s="8">
        <v>267</v>
      </c>
      <c r="B269" s="9">
        <v>1</v>
      </c>
      <c r="C269" s="10" t="s">
        <v>274</v>
      </c>
      <c r="D269" s="11">
        <v>1048000</v>
      </c>
      <c r="E269" s="9" t="s">
        <v>200</v>
      </c>
      <c r="F269" s="11">
        <f t="shared" si="2"/>
        <v>1048000</v>
      </c>
    </row>
    <row r="270" spans="1:6" ht="93.75" x14ac:dyDescent="0.25">
      <c r="A270" s="8">
        <v>268</v>
      </c>
      <c r="B270" s="9">
        <v>1</v>
      </c>
      <c r="C270" s="10" t="s">
        <v>275</v>
      </c>
      <c r="D270" s="11">
        <v>4500</v>
      </c>
      <c r="E270" s="9" t="s">
        <v>200</v>
      </c>
      <c r="F270" s="11">
        <f t="shared" si="2"/>
        <v>4500</v>
      </c>
    </row>
    <row r="271" spans="1:6" ht="150" x14ac:dyDescent="0.25">
      <c r="A271" s="8">
        <v>269</v>
      </c>
      <c r="B271" s="9">
        <v>6</v>
      </c>
      <c r="C271" s="10" t="s">
        <v>276</v>
      </c>
      <c r="D271" s="11">
        <v>2900</v>
      </c>
      <c r="E271" s="9" t="s">
        <v>45</v>
      </c>
      <c r="F271" s="11">
        <f t="shared" si="2"/>
        <v>17400</v>
      </c>
    </row>
    <row r="272" spans="1:6" ht="93.75" x14ac:dyDescent="0.25">
      <c r="A272" s="8">
        <v>270</v>
      </c>
      <c r="B272" s="9">
        <v>3</v>
      </c>
      <c r="C272" s="10" t="s">
        <v>277</v>
      </c>
      <c r="D272" s="11">
        <v>2600</v>
      </c>
      <c r="E272" s="9" t="s">
        <v>45</v>
      </c>
      <c r="F272" s="11">
        <f t="shared" si="2"/>
        <v>7800</v>
      </c>
    </row>
    <row r="273" spans="1:6" ht="37.5" x14ac:dyDescent="0.25">
      <c r="A273" s="8">
        <v>271</v>
      </c>
      <c r="B273" s="9">
        <v>9</v>
      </c>
      <c r="C273" s="10" t="s">
        <v>278</v>
      </c>
      <c r="D273" s="11">
        <v>1850</v>
      </c>
      <c r="E273" s="9" t="s">
        <v>45</v>
      </c>
      <c r="F273" s="11">
        <f t="shared" si="2"/>
        <v>16650</v>
      </c>
    </row>
    <row r="274" spans="1:6" ht="75" x14ac:dyDescent="0.25">
      <c r="A274" s="8">
        <v>272</v>
      </c>
      <c r="B274" s="9">
        <v>1</v>
      </c>
      <c r="C274" s="10" t="s">
        <v>279</v>
      </c>
      <c r="D274" s="11">
        <v>4500</v>
      </c>
      <c r="E274" s="9" t="s">
        <v>200</v>
      </c>
      <c r="F274" s="11">
        <f t="shared" si="2"/>
        <v>4500</v>
      </c>
    </row>
    <row r="275" spans="1:6" ht="112.5" x14ac:dyDescent="0.25">
      <c r="A275" s="8">
        <v>273</v>
      </c>
      <c r="B275" s="9">
        <v>6</v>
      </c>
      <c r="C275" s="10" t="s">
        <v>280</v>
      </c>
      <c r="D275" s="11">
        <v>2516</v>
      </c>
      <c r="E275" s="9" t="s">
        <v>24</v>
      </c>
      <c r="F275" s="11">
        <f>B275*D275</f>
        <v>15096</v>
      </c>
    </row>
    <row r="276" spans="1:6" ht="168.75" x14ac:dyDescent="0.25">
      <c r="A276" s="8">
        <v>274</v>
      </c>
      <c r="B276" s="9">
        <v>12</v>
      </c>
      <c r="C276" s="10" t="s">
        <v>281</v>
      </c>
      <c r="D276" s="11">
        <v>8480</v>
      </c>
      <c r="E276" s="9" t="s">
        <v>24</v>
      </c>
      <c r="F276" s="11">
        <f t="shared" ref="F276:F289" si="3">B276*D276</f>
        <v>101760</v>
      </c>
    </row>
    <row r="277" spans="1:6" ht="168.75" x14ac:dyDescent="0.25">
      <c r="A277" s="8">
        <v>275</v>
      </c>
      <c r="B277" s="9">
        <v>3</v>
      </c>
      <c r="C277" s="10" t="s">
        <v>282</v>
      </c>
      <c r="D277" s="11">
        <v>11176</v>
      </c>
      <c r="E277" s="9" t="s">
        <v>24</v>
      </c>
      <c r="F277" s="11">
        <f t="shared" si="3"/>
        <v>33528</v>
      </c>
    </row>
    <row r="278" spans="1:6" ht="168.75" x14ac:dyDescent="0.25">
      <c r="A278" s="8">
        <v>276</v>
      </c>
      <c r="B278" s="9">
        <v>3</v>
      </c>
      <c r="C278" s="10" t="s">
        <v>283</v>
      </c>
      <c r="D278" s="11">
        <v>9350</v>
      </c>
      <c r="E278" s="9" t="s">
        <v>24</v>
      </c>
      <c r="F278" s="11">
        <f t="shared" si="3"/>
        <v>28050</v>
      </c>
    </row>
    <row r="279" spans="1:6" ht="262.5" x14ac:dyDescent="0.25">
      <c r="A279" s="8">
        <v>277</v>
      </c>
      <c r="B279" s="9">
        <v>5</v>
      </c>
      <c r="C279" s="10" t="s">
        <v>284</v>
      </c>
      <c r="D279" s="11">
        <v>250000</v>
      </c>
      <c r="E279" s="9" t="s">
        <v>24</v>
      </c>
      <c r="F279" s="11">
        <f t="shared" si="3"/>
        <v>1250000</v>
      </c>
    </row>
    <row r="280" spans="1:6" ht="206.25" x14ac:dyDescent="0.25">
      <c r="A280" s="8">
        <v>278</v>
      </c>
      <c r="B280" s="9">
        <v>1</v>
      </c>
      <c r="C280" s="10" t="s">
        <v>285</v>
      </c>
      <c r="D280" s="11">
        <v>5000</v>
      </c>
      <c r="E280" s="9" t="s">
        <v>24</v>
      </c>
      <c r="F280" s="11">
        <f t="shared" si="3"/>
        <v>5000</v>
      </c>
    </row>
    <row r="281" spans="1:6" ht="168.75" x14ac:dyDescent="0.25">
      <c r="A281" s="8">
        <v>279</v>
      </c>
      <c r="B281" s="9">
        <v>3</v>
      </c>
      <c r="C281" s="10" t="s">
        <v>286</v>
      </c>
      <c r="D281" s="11">
        <v>9350</v>
      </c>
      <c r="E281" s="9" t="s">
        <v>24</v>
      </c>
      <c r="F281" s="11">
        <f t="shared" si="3"/>
        <v>28050</v>
      </c>
    </row>
    <row r="282" spans="1:6" ht="150" x14ac:dyDescent="0.25">
      <c r="A282" s="8">
        <v>280</v>
      </c>
      <c r="B282" s="9">
        <v>5</v>
      </c>
      <c r="C282" s="10" t="s">
        <v>287</v>
      </c>
      <c r="D282" s="11">
        <v>47770</v>
      </c>
      <c r="E282" s="9" t="s">
        <v>24</v>
      </c>
      <c r="F282" s="11">
        <f t="shared" si="3"/>
        <v>238850</v>
      </c>
    </row>
    <row r="283" spans="1:6" ht="120" customHeight="1" x14ac:dyDescent="0.25">
      <c r="A283" s="8">
        <v>281</v>
      </c>
      <c r="B283" s="9">
        <v>3</v>
      </c>
      <c r="C283" s="10" t="s">
        <v>288</v>
      </c>
      <c r="D283" s="11">
        <v>42280</v>
      </c>
      <c r="E283" s="9" t="s">
        <v>24</v>
      </c>
      <c r="F283" s="11">
        <f t="shared" si="3"/>
        <v>126840</v>
      </c>
    </row>
    <row r="284" spans="1:6" ht="37.5" x14ac:dyDescent="0.25">
      <c r="A284" s="8">
        <v>282</v>
      </c>
      <c r="B284" s="9">
        <v>3</v>
      </c>
      <c r="C284" s="10" t="s">
        <v>289</v>
      </c>
      <c r="D284" s="11">
        <v>3996</v>
      </c>
      <c r="E284" s="9" t="s">
        <v>24</v>
      </c>
      <c r="F284" s="11">
        <f t="shared" si="3"/>
        <v>11988</v>
      </c>
    </row>
    <row r="285" spans="1:6" ht="37.5" x14ac:dyDescent="0.25">
      <c r="A285" s="8">
        <v>283</v>
      </c>
      <c r="B285" s="9">
        <v>3</v>
      </c>
      <c r="C285" s="10" t="s">
        <v>290</v>
      </c>
      <c r="D285" s="11">
        <v>3240</v>
      </c>
      <c r="E285" s="9" t="s">
        <v>24</v>
      </c>
      <c r="F285" s="11">
        <f t="shared" si="3"/>
        <v>9720</v>
      </c>
    </row>
    <row r="286" spans="1:6" ht="37.5" x14ac:dyDescent="0.25">
      <c r="A286" s="8">
        <v>284</v>
      </c>
      <c r="B286" s="9">
        <v>3</v>
      </c>
      <c r="C286" s="10" t="s">
        <v>291</v>
      </c>
      <c r="D286" s="11">
        <v>2592</v>
      </c>
      <c r="E286" s="9" t="s">
        <v>24</v>
      </c>
      <c r="F286" s="11">
        <f t="shared" si="3"/>
        <v>7776</v>
      </c>
    </row>
    <row r="287" spans="1:6" ht="37.5" x14ac:dyDescent="0.25">
      <c r="A287" s="8">
        <v>285</v>
      </c>
      <c r="B287" s="9">
        <v>3</v>
      </c>
      <c r="C287" s="10" t="s">
        <v>292</v>
      </c>
      <c r="D287" s="11">
        <v>1728</v>
      </c>
      <c r="E287" s="9" t="s">
        <v>24</v>
      </c>
      <c r="F287" s="11">
        <f t="shared" si="3"/>
        <v>5184</v>
      </c>
    </row>
    <row r="288" spans="1:6" ht="56.25" x14ac:dyDescent="0.25">
      <c r="A288" s="8">
        <v>286</v>
      </c>
      <c r="B288" s="9">
        <v>3</v>
      </c>
      <c r="C288" s="10" t="s">
        <v>293</v>
      </c>
      <c r="D288" s="11">
        <v>756</v>
      </c>
      <c r="E288" s="9" t="s">
        <v>24</v>
      </c>
      <c r="F288" s="11">
        <f t="shared" si="3"/>
        <v>2268</v>
      </c>
    </row>
    <row r="289" spans="1:6" ht="37.5" x14ac:dyDescent="0.25">
      <c r="A289" s="8">
        <v>287</v>
      </c>
      <c r="B289" s="9">
        <v>3</v>
      </c>
      <c r="C289" s="10" t="s">
        <v>294</v>
      </c>
      <c r="D289" s="11">
        <v>30000</v>
      </c>
      <c r="E289" s="9" t="s">
        <v>295</v>
      </c>
      <c r="F289" s="11">
        <f t="shared" si="3"/>
        <v>90000</v>
      </c>
    </row>
    <row r="290" spans="1:6" ht="18.75" x14ac:dyDescent="0.25">
      <c r="A290" s="16"/>
      <c r="B290" s="17" t="s">
        <v>296</v>
      </c>
      <c r="C290" s="18" t="s">
        <v>297</v>
      </c>
      <c r="D290" s="11"/>
      <c r="E290" s="9"/>
      <c r="F290" s="19">
        <f>SUM(F3:F289)</f>
        <v>84609728.349250019</v>
      </c>
    </row>
    <row r="291" spans="1:6" x14ac:dyDescent="0.25">
      <c r="F291" s="20">
        <f>'[1]Abstract '!$F$1115</f>
        <v>81645078.829999998</v>
      </c>
    </row>
  </sheetData>
  <mergeCells count="1">
    <mergeCell ref="A1:F1"/>
  </mergeCells>
  <pageMargins left="0.56999999999999995" right="0.52" top="0.75" bottom="0.75" header="0.3" footer="0.3"/>
  <pageSetup paperSize="9" scale="90" orientation="portrait" verticalDpi="0" r:id="rId1"/>
  <headerFooter>
    <oddHeader>Page &amp;P of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 abst</vt:lpstr>
      <vt:lpstr>'New abst'!Print_Area</vt:lpstr>
      <vt:lpstr>'New abst'!Print_Titles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DISNEY DAVID</dc:creator>
  <cp:lastModifiedBy>DISNEY DAVID</cp:lastModifiedBy>
  <dcterms:created xsi:type="dcterms:W3CDTF">2023-04-15T13:49:24Z</dcterms:created>
  <dcterms:modified xsi:type="dcterms:W3CDTF">2023-04-15T13:50:00Z</dcterms:modified>
</cp:coreProperties>
</file>