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19440" windowHeight="7935" activeTab="1"/>
  </bookViews>
  <sheets>
    <sheet name="Abstract (2)" sheetId="3" r:id="rId1"/>
    <sheet name="New Abst" sheetId="4" r:id="rId2"/>
  </sheets>
  <externalReferences>
    <externalReference r:id="rId3"/>
  </externalReferences>
  <definedNames>
    <definedName name="_______ach1">#REF!</definedName>
    <definedName name="_______RWE1">#REF!</definedName>
    <definedName name="_____ach1">#REF!</definedName>
    <definedName name="_____RWE1">#REF!</definedName>
    <definedName name="___ach1">#REF!</definedName>
    <definedName name="___RWE1">#REF!</definedName>
    <definedName name="__ach1">#REF!</definedName>
    <definedName name="__RWE1">#REF!</definedName>
    <definedName name="_ach1">#REF!</definedName>
    <definedName name="_RWE1">#REF!</definedName>
    <definedName name="a">#REF!</definedName>
    <definedName name="abh">#REF!</definedName>
    <definedName name="ablk">#REF!</definedName>
    <definedName name="ach">#REF!</definedName>
    <definedName name="CMDA">#REF!</definedName>
    <definedName name="CMDA1">#REF!</definedName>
    <definedName name="df">#REF!</definedName>
    <definedName name="fggg">#REF!</definedName>
    <definedName name="K">#REF!</definedName>
    <definedName name="PRA">#REF!</definedName>
    <definedName name="PRABHU">#REF!</definedName>
    <definedName name="_xlnm.Print_Area" localSheetId="0">'Abstract (2)'!$A$1:$F$12</definedName>
    <definedName name="_xlnm.Print_Area" localSheetId="1">'New Abst'!$A$1:$G$11</definedName>
    <definedName name="_xlnm.Print_Area">#REF!</definedName>
    <definedName name="PRINT_AREA_MI">#REF!</definedName>
    <definedName name="_xlnm.Print_Titles" localSheetId="0">'Abstract (2)'!$A$5:$IV$5</definedName>
    <definedName name="_xlnm.Print_Titles">#REF!</definedName>
    <definedName name="PRINT_TITLES_MI">#REF!</definedName>
    <definedName name="Q">#REF!</definedName>
    <definedName name="roya">#REF!</definedName>
    <definedName name="rwe">#REF!</definedName>
    <definedName name="s">#REF!</definedName>
    <definedName name="saq">#REF!</definedName>
    <definedName name="sasi">#REF!</definedName>
    <definedName name="sda">#REF!</definedName>
    <definedName name="sdfghskjgrkjg">#REF!</definedName>
    <definedName name="sfysisjghisufgisghifdgh">#REF!</definedName>
    <definedName name="srgfrthfjjhgj">#REF!</definedName>
    <definedName name="W">#REF!</definedName>
  </definedNames>
  <calcPr calcId="124519"/>
</workbook>
</file>

<file path=xl/calcChain.xml><?xml version="1.0" encoding="utf-8"?>
<calcChain xmlns="http://schemas.openxmlformats.org/spreadsheetml/2006/main">
  <c r="J16" i="4"/>
  <c r="G13" s="1"/>
  <c r="G8"/>
  <c r="G7"/>
  <c r="G6"/>
  <c r="G5"/>
  <c r="I17" i="3"/>
  <c r="F14"/>
  <c r="B9"/>
  <c r="F9" s="1"/>
  <c r="B8"/>
  <c r="F8" s="1"/>
  <c r="B7"/>
  <c r="F7" s="1"/>
  <c r="B6"/>
  <c r="F6" s="1"/>
  <c r="A3"/>
  <c r="F10" l="1"/>
  <c r="F11" s="1"/>
  <c r="F12" s="1"/>
  <c r="G9" i="4"/>
  <c r="F15" i="3" l="1"/>
  <c r="F16" s="1"/>
  <c r="F13"/>
  <c r="G10" i="4"/>
  <c r="G11" s="1"/>
  <c r="F17" i="3" l="1"/>
  <c r="G14" i="4"/>
  <c r="G15" s="1"/>
  <c r="G12"/>
  <c r="G16" l="1"/>
</calcChain>
</file>

<file path=xl/sharedStrings.xml><?xml version="1.0" encoding="utf-8"?>
<sst xmlns="http://schemas.openxmlformats.org/spreadsheetml/2006/main" count="57" uniqueCount="35">
  <si>
    <t>Item No</t>
  </si>
  <si>
    <t>378.1.2</t>
  </si>
  <si>
    <t xml:space="preserve">Supply and fixing of Partition Tile Based System (75mm thk.x 1200mm ht ) -Made of Aluminium extrusions duly powder coated with 40 to 60 microns </t>
  </si>
  <si>
    <t>1 Sqm</t>
  </si>
  <si>
    <t>530.1.1</t>
  </si>
  <si>
    <t>530.1.2</t>
  </si>
  <si>
    <t>1 No</t>
  </si>
  <si>
    <t>530.2.1</t>
  </si>
  <si>
    <t>TAMIL NADU POLICE HOUSING CORPORATION LTD</t>
  </si>
  <si>
    <t>CHENNAI DIVISION I</t>
  </si>
  <si>
    <t>DETAILED ESTIMATE</t>
  </si>
  <si>
    <t>S.no</t>
  </si>
  <si>
    <t>Qty</t>
  </si>
  <si>
    <t>Description</t>
  </si>
  <si>
    <t>Rate</t>
  </si>
  <si>
    <t>Per</t>
  </si>
  <si>
    <t>Amount</t>
  </si>
  <si>
    <t>Supply and fixing of Partition Tile Based System (75mm thk.x 1200mm ht ) -Made of Aluminium extrusions duly powder coated with 40 to 60 microns of your color choice. The frame is fixed with Tiles to the choice of Pre laminated particle Board,Fabric Board, Magnetic Board,and White Board for writing and glass. 100mm skirting will be provided at the bottom of the partition that can be used to run the cable if reqd. The system is developed to run the cable ( Power &amp; data) from the bottom to the table top level (Universal Cabling System) .Necessary provision will be given to fix table tops with the partition along with vertical supports wherever required.</t>
  </si>
  <si>
    <t>Sqm</t>
  </si>
  <si>
    <t>Supplying and providing table top &amp; vertical support legs are made of 25mm thick particle board finished with approved edge band laminated and the modesty panel made of 18mm thick pre laminated partial board with matching edge band finish.</t>
  </si>
  <si>
    <t>Providing and fixing Mobile pedestal (3 Drawer) made of pretaminated particle board pannels of 18mm thick with matching post forming, and face pannels of drawers are to finished with postform laminate. (lncl. Lock handles, etc) (Laminate: Merino)</t>
  </si>
  <si>
    <t>Each</t>
  </si>
  <si>
    <t>Providing and fixing Keyboard unit with EBCO Channels Key board tray made of 18mm thk. Particle board post formed finish with EBCO channels and CPU trolley MS powder coated etc</t>
  </si>
  <si>
    <t>Sub total</t>
  </si>
  <si>
    <t>GST 12%</t>
  </si>
  <si>
    <t>Labour welfare fund @ 1%</t>
  </si>
  <si>
    <t>Contigencies and petty supervision charges @ 2.5%</t>
  </si>
  <si>
    <t>Supervision charges @7. 5%</t>
  </si>
  <si>
    <t>GST for Supervision charges @ 12%</t>
  </si>
  <si>
    <t>Total</t>
  </si>
  <si>
    <t>Say</t>
  </si>
  <si>
    <t xml:space="preserve">Supplying and providing table top &amp; vertical support legs are made of 25mm thick particle board </t>
  </si>
  <si>
    <t xml:space="preserve">Providing and fixing Mobile pedestal (3 Drawer) made of pretaminated particle board pannels of 18mm thick </t>
  </si>
  <si>
    <t xml:space="preserve">Providing and fixing Keyboard unit with EBCO Channels Key board tray made of 18mm thick. Particle board </t>
  </si>
  <si>
    <t>Name of Works:- Providing Work station arrangements at 5th and 6th floor for Kalvi Tholaikatchi at M.G.R Centenary building in DPI campus at Nungambakkam in Chennai City.</t>
  </si>
</sst>
</file>

<file path=xl/styles.xml><?xml version="1.0" encoding="utf-8"?>
<styleSheet xmlns="http://schemas.openxmlformats.org/spreadsheetml/2006/main">
  <numFmts count="8">
    <numFmt numFmtId="5" formatCode="&quot;Rs.&quot;\ #,##0;&quot;Rs.&quot;\ \-#,##0"/>
    <numFmt numFmtId="164" formatCode="_(&quot;$&quot;* #,##0.00_);_(&quot;$&quot;* \(#,##0.00\);_(&quot;$&quot;* &quot;-&quot;??_);_(@_)"/>
    <numFmt numFmtId="165" formatCode="_(* #,##0.00_);_(* \(#,##0.00\);_(* &quot;-&quot;??_);_(@_)"/>
    <numFmt numFmtId="166" formatCode="0.0"/>
    <numFmt numFmtId="167" formatCode="0.00_)"/>
    <numFmt numFmtId="169" formatCode="0.0_)"/>
    <numFmt numFmtId="170" formatCode="0.000_)"/>
    <numFmt numFmtId="171" formatCode="0.00_ "/>
  </numFmts>
  <fonts count="19">
    <font>
      <sz val="11"/>
      <color theme="1"/>
      <name val="Calibri"/>
      <family val="2"/>
      <scheme val="minor"/>
    </font>
    <font>
      <sz val="11"/>
      <color theme="1"/>
      <name val="Calibri"/>
      <family val="2"/>
      <scheme val="minor"/>
    </font>
    <font>
      <sz val="14"/>
      <color theme="1"/>
      <name val="Times New Roman"/>
      <family val="1"/>
    </font>
    <font>
      <sz val="10"/>
      <name val="Arial"/>
      <family val="2"/>
    </font>
    <font>
      <b/>
      <sz val="14"/>
      <name val="Times New Roman"/>
      <family val="1"/>
    </font>
    <font>
      <sz val="14"/>
      <name val="Times New Roman"/>
      <family val="1"/>
    </font>
    <font>
      <sz val="12"/>
      <name val="Helv"/>
    </font>
    <font>
      <u/>
      <sz val="10"/>
      <color indexed="12"/>
      <name val="Arial"/>
      <family val="2"/>
    </font>
    <font>
      <sz val="12"/>
      <name val="Helv"/>
      <charset val="134"/>
    </font>
    <font>
      <sz val="12"/>
      <name val="Times New Roman"/>
      <family val="1"/>
    </font>
    <font>
      <b/>
      <u/>
      <sz val="12"/>
      <color theme="1"/>
      <name val="Arial Unicode MS"/>
      <family val="2"/>
    </font>
    <font>
      <sz val="12"/>
      <color indexed="10"/>
      <name val="Arial Unicode MS"/>
      <family val="2"/>
    </font>
    <font>
      <sz val="12"/>
      <color theme="1"/>
      <name val="Arial Unicode MS"/>
      <family val="2"/>
    </font>
    <font>
      <u/>
      <sz val="12"/>
      <color theme="1"/>
      <name val="Arial Unicode MS"/>
      <family val="2"/>
    </font>
    <font>
      <b/>
      <sz val="12"/>
      <name val="Arial Unicode MS"/>
      <family val="2"/>
    </font>
    <font>
      <sz val="12"/>
      <name val="Arial Unicode MS"/>
      <family val="2"/>
    </font>
    <font>
      <b/>
      <u/>
      <sz val="14"/>
      <color theme="1"/>
      <name val="Times New Roman"/>
      <family val="1"/>
    </font>
    <font>
      <sz val="14"/>
      <color indexed="10"/>
      <name val="Times New Roman"/>
      <family val="1"/>
    </font>
    <font>
      <u/>
      <sz val="14"/>
      <color theme="1"/>
      <name val="Times New Roman"/>
      <family val="1"/>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s>
  <cellStyleXfs count="45">
    <xf numFmtId="0" fontId="0" fillId="0" borderId="0"/>
    <xf numFmtId="0" fontId="1" fillId="0" borderId="0"/>
    <xf numFmtId="0" fontId="3" fillId="0" borderId="0"/>
    <xf numFmtId="166" fontId="6" fillId="0" borderId="0"/>
    <xf numFmtId="165" fontId="3" fillId="0" borderId="0" applyFont="0" applyFill="0" applyBorder="0" applyAlignment="0" applyProtection="0"/>
    <xf numFmtId="165" fontId="1" fillId="0" borderId="0" applyFont="0" applyFill="0" applyBorder="0" applyAlignment="0" applyProtection="0"/>
    <xf numFmtId="0" fontId="7" fillId="0" borderId="0" applyNumberFormat="0" applyFill="0" applyBorder="0" applyAlignment="0" applyProtection="0">
      <alignment vertical="top"/>
      <protection locked="0"/>
    </xf>
    <xf numFmtId="0" fontId="3" fillId="0" borderId="0"/>
    <xf numFmtId="0" fontId="3" fillId="0" borderId="0"/>
    <xf numFmtId="0" fontId="6" fillId="0" borderId="0"/>
    <xf numFmtId="0" fontId="1" fillId="0" borderId="0"/>
    <xf numFmtId="0" fontId="6" fillId="0" borderId="0"/>
    <xf numFmtId="5" fontId="6" fillId="0" borderId="0"/>
    <xf numFmtId="167" fontId="8" fillId="0" borderId="0"/>
    <xf numFmtId="167" fontId="8" fillId="0" borderId="0"/>
    <xf numFmtId="167" fontId="8" fillId="0" borderId="0"/>
    <xf numFmtId="0" fontId="6" fillId="0" borderId="0"/>
    <xf numFmtId="0" fontId="3" fillId="0" borderId="0"/>
    <xf numFmtId="0" fontId="3" fillId="0" borderId="0"/>
    <xf numFmtId="0" fontId="3" fillId="0" borderId="0"/>
    <xf numFmtId="169" fontId="6" fillId="0" borderId="0"/>
    <xf numFmtId="5" fontId="6" fillId="0" borderId="0"/>
    <xf numFmtId="5" fontId="6" fillId="0" borderId="0"/>
    <xf numFmtId="0" fontId="6" fillId="0" borderId="0"/>
    <xf numFmtId="167" fontId="6" fillId="0" borderId="0"/>
    <xf numFmtId="0" fontId="1" fillId="0" borderId="0"/>
    <xf numFmtId="0" fontId="3" fillId="0" borderId="0"/>
    <xf numFmtId="0" fontId="1" fillId="0" borderId="0"/>
    <xf numFmtId="0" fontId="3" fillId="0" borderId="0"/>
    <xf numFmtId="0" fontId="3" fillId="0" borderId="0"/>
    <xf numFmtId="0" fontId="3" fillId="0" borderId="0"/>
    <xf numFmtId="170" fontId="6" fillId="0" borderId="0"/>
    <xf numFmtId="0" fontId="1" fillId="0" borderId="0"/>
    <xf numFmtId="167" fontId="8"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0" fontId="9" fillId="0" borderId="3">
      <alignment horizontal="left" vertical="center"/>
    </xf>
    <xf numFmtId="0" fontId="1" fillId="0" borderId="0"/>
    <xf numFmtId="0" fontId="3" fillId="0" borderId="0"/>
    <xf numFmtId="164" fontId="8" fillId="0" borderId="0"/>
    <xf numFmtId="0" fontId="6" fillId="0" borderId="0"/>
    <xf numFmtId="0" fontId="6" fillId="0" borderId="0"/>
    <xf numFmtId="0" fontId="3" fillId="0" borderId="0"/>
  </cellStyleXfs>
  <cellXfs count="85">
    <xf numFmtId="0" fontId="0" fillId="0" borderId="0" xfId="0"/>
    <xf numFmtId="0" fontId="11" fillId="2" borderId="0" xfId="7" applyFont="1" applyFill="1"/>
    <xf numFmtId="0" fontId="14" fillId="2" borderId="3" xfId="7" applyFont="1" applyFill="1" applyBorder="1" applyAlignment="1">
      <alignment horizontal="center" vertical="center" wrapText="1"/>
    </xf>
    <xf numFmtId="0" fontId="14" fillId="2" borderId="1" xfId="7" applyFont="1" applyFill="1" applyBorder="1" applyAlignment="1">
      <alignment horizontal="center" vertical="center" wrapText="1"/>
    </xf>
    <xf numFmtId="171" fontId="14" fillId="2" borderId="3" xfId="7" applyNumberFormat="1" applyFont="1" applyFill="1" applyBorder="1" applyAlignment="1">
      <alignment horizontal="center" vertical="center" wrapText="1"/>
    </xf>
    <xf numFmtId="165" fontId="14" fillId="2" borderId="3" xfId="4" applyFont="1" applyFill="1" applyBorder="1" applyAlignment="1">
      <alignment horizontal="center" vertical="center" wrapText="1"/>
    </xf>
    <xf numFmtId="0" fontId="14" fillId="2" borderId="0" xfId="7" applyFont="1" applyFill="1" applyAlignment="1">
      <alignment horizontal="center"/>
    </xf>
    <xf numFmtId="0" fontId="12" fillId="2" borderId="3" xfId="7" applyFont="1" applyFill="1" applyBorder="1" applyAlignment="1">
      <alignment horizontal="center" vertical="center"/>
    </xf>
    <xf numFmtId="2" fontId="12" fillId="2" borderId="1" xfId="7" applyNumberFormat="1" applyFont="1" applyFill="1" applyBorder="1" applyAlignment="1">
      <alignment horizontal="center" vertical="center"/>
    </xf>
    <xf numFmtId="0" fontId="15" fillId="2" borderId="3" xfId="7" applyFont="1" applyFill="1" applyBorder="1" applyAlignment="1">
      <alignment horizontal="justify" vertical="center" wrapText="1"/>
    </xf>
    <xf numFmtId="171" fontId="15" fillId="2" borderId="3" xfId="7" applyNumberFormat="1" applyFont="1" applyFill="1" applyBorder="1" applyAlignment="1">
      <alignment horizontal="center" vertical="center"/>
    </xf>
    <xf numFmtId="0" fontId="12" fillId="2" borderId="2" xfId="7" applyFont="1" applyFill="1" applyBorder="1" applyAlignment="1">
      <alignment horizontal="center" vertical="center"/>
    </xf>
    <xf numFmtId="171" fontId="12" fillId="2" borderId="3" xfId="7" applyNumberFormat="1" applyFont="1" applyFill="1" applyBorder="1" applyAlignment="1">
      <alignment vertical="center"/>
    </xf>
    <xf numFmtId="0" fontId="12" fillId="2" borderId="0" xfId="7" applyFont="1" applyFill="1"/>
    <xf numFmtId="0" fontId="15" fillId="2" borderId="3" xfId="7" applyFont="1" applyFill="1" applyBorder="1" applyAlignment="1">
      <alignment horizontal="justify" vertical="top" wrapText="1"/>
    </xf>
    <xf numFmtId="0" fontId="15" fillId="2" borderId="3" xfId="7" applyFont="1" applyFill="1" applyBorder="1" applyAlignment="1">
      <alignment horizontal="center" vertical="center"/>
    </xf>
    <xf numFmtId="0" fontId="15" fillId="2" borderId="1" xfId="7" applyFont="1" applyFill="1" applyBorder="1" applyAlignment="1">
      <alignment horizontal="center" vertical="center"/>
    </xf>
    <xf numFmtId="0" fontId="15" fillId="2" borderId="3" xfId="7" applyNumberFormat="1" applyFont="1" applyFill="1" applyBorder="1" applyAlignment="1">
      <alignment vertical="top" wrapText="1"/>
    </xf>
    <xf numFmtId="2" fontId="14" fillId="2" borderId="3" xfId="7" applyNumberFormat="1" applyFont="1" applyFill="1" applyBorder="1" applyAlignment="1">
      <alignment horizontal="center" vertical="center"/>
    </xf>
    <xf numFmtId="0" fontId="15" fillId="2" borderId="0" xfId="7" applyFont="1" applyFill="1" applyAlignment="1">
      <alignment horizontal="center" vertical="center"/>
    </xf>
    <xf numFmtId="0" fontId="15" fillId="2" borderId="1" xfId="7" applyFont="1" applyFill="1" applyBorder="1" applyAlignment="1">
      <alignment vertical="center"/>
    </xf>
    <xf numFmtId="0" fontId="15" fillId="2" borderId="3" xfId="7" applyNumberFormat="1" applyFont="1" applyFill="1" applyBorder="1" applyAlignment="1">
      <alignment vertical="center" wrapText="1"/>
    </xf>
    <xf numFmtId="165" fontId="15" fillId="2" borderId="3" xfId="4" applyFont="1" applyFill="1" applyBorder="1" applyAlignment="1">
      <alignment horizontal="center" vertical="center"/>
    </xf>
    <xf numFmtId="2" fontId="15" fillId="2" borderId="3" xfId="7" applyNumberFormat="1" applyFont="1" applyFill="1" applyBorder="1" applyAlignment="1">
      <alignment vertical="center"/>
    </xf>
    <xf numFmtId="0" fontId="15" fillId="2" borderId="0" xfId="7" applyFont="1" applyFill="1" applyAlignment="1">
      <alignment vertical="center"/>
    </xf>
    <xf numFmtId="2" fontId="14" fillId="2" borderId="3" xfId="7" applyNumberFormat="1" applyFont="1" applyFill="1" applyBorder="1" applyAlignment="1">
      <alignment vertical="center"/>
    </xf>
    <xf numFmtId="0" fontId="15" fillId="2" borderId="3" xfId="7" applyFont="1" applyFill="1" applyBorder="1" applyAlignment="1">
      <alignment vertical="center" wrapText="1"/>
    </xf>
    <xf numFmtId="0" fontId="15" fillId="2" borderId="3" xfId="7" applyFont="1" applyFill="1" applyBorder="1" applyAlignment="1">
      <alignment horizontal="center" vertical="top"/>
    </xf>
    <xf numFmtId="0" fontId="15" fillId="2" borderId="3" xfId="7" applyFont="1" applyFill="1" applyBorder="1" applyAlignment="1">
      <alignment vertical="justify" wrapText="1"/>
    </xf>
    <xf numFmtId="0" fontId="15" fillId="2" borderId="0" xfId="7" applyFont="1" applyFill="1"/>
    <xf numFmtId="0" fontId="15" fillId="2" borderId="0" xfId="7" applyFont="1" applyFill="1" applyAlignment="1">
      <alignment horizontal="center" vertical="top"/>
    </xf>
    <xf numFmtId="0" fontId="15" fillId="2" borderId="0" xfId="7" applyFont="1" applyFill="1" applyAlignment="1">
      <alignment vertical="justify" wrapText="1"/>
    </xf>
    <xf numFmtId="171" fontId="14" fillId="2" borderId="0" xfId="7" applyNumberFormat="1" applyFont="1" applyFill="1" applyAlignment="1">
      <alignment horizontal="center" vertical="center"/>
    </xf>
    <xf numFmtId="171" fontId="15" fillId="2" borderId="0" xfId="7" applyNumberFormat="1" applyFont="1" applyFill="1" applyAlignment="1">
      <alignment horizontal="center" vertical="center"/>
    </xf>
    <xf numFmtId="165" fontId="15" fillId="2" borderId="0" xfId="4" applyFont="1" applyFill="1" applyAlignment="1">
      <alignment horizontal="center" vertical="center"/>
    </xf>
    <xf numFmtId="2" fontId="15" fillId="2" borderId="0" xfId="7" applyNumberFormat="1" applyFont="1" applyFill="1" applyAlignment="1">
      <alignment vertical="center"/>
    </xf>
    <xf numFmtId="0" fontId="17" fillId="2" borderId="0" xfId="7" applyFont="1" applyFill="1"/>
    <xf numFmtId="0" fontId="4" fillId="2" borderId="3" xfId="7" applyFont="1" applyFill="1" applyBorder="1" applyAlignment="1">
      <alignment horizontal="center" vertical="center" wrapText="1"/>
    </xf>
    <xf numFmtId="0" fontId="4" fillId="2" borderId="1" xfId="7" applyFont="1" applyFill="1" applyBorder="1" applyAlignment="1">
      <alignment horizontal="center" vertical="center" wrapText="1"/>
    </xf>
    <xf numFmtId="171" fontId="4" fillId="2" borderId="3" xfId="7" applyNumberFormat="1" applyFont="1" applyFill="1" applyBorder="1" applyAlignment="1">
      <alignment horizontal="center" vertical="center" wrapText="1"/>
    </xf>
    <xf numFmtId="165" fontId="4" fillId="2" borderId="3" xfId="4" applyFont="1" applyFill="1" applyBorder="1" applyAlignment="1">
      <alignment horizontal="center" vertical="center" wrapText="1"/>
    </xf>
    <xf numFmtId="0" fontId="4" fillId="2" borderId="0" xfId="7" applyFont="1" applyFill="1" applyAlignment="1">
      <alignment horizontal="center"/>
    </xf>
    <xf numFmtId="0" fontId="2" fillId="2" borderId="3" xfId="7" applyFont="1" applyFill="1" applyBorder="1" applyAlignment="1">
      <alignment horizontal="center" vertical="center"/>
    </xf>
    <xf numFmtId="0" fontId="2" fillId="2" borderId="1" xfId="7" applyFont="1" applyFill="1" applyBorder="1" applyAlignment="1">
      <alignment horizontal="center" vertical="center"/>
    </xf>
    <xf numFmtId="2" fontId="2" fillId="2" borderId="1" xfId="7" applyNumberFormat="1" applyFont="1" applyFill="1" applyBorder="1" applyAlignment="1">
      <alignment horizontal="center" vertical="center"/>
    </xf>
    <xf numFmtId="0" fontId="5" fillId="2" borderId="3" xfId="7" applyFont="1" applyFill="1" applyBorder="1" applyAlignment="1">
      <alignment horizontal="justify" vertical="center" wrapText="1"/>
    </xf>
    <xf numFmtId="171" fontId="5" fillId="2" borderId="3" xfId="7" applyNumberFormat="1" applyFont="1" applyFill="1" applyBorder="1" applyAlignment="1">
      <alignment horizontal="center" vertical="center"/>
    </xf>
    <xf numFmtId="0" fontId="2" fillId="2" borderId="2" xfId="7" applyFont="1" applyFill="1" applyBorder="1" applyAlignment="1">
      <alignment horizontal="center" vertical="center"/>
    </xf>
    <xf numFmtId="171" fontId="2" fillId="2" borderId="3" xfId="7" applyNumberFormat="1" applyFont="1" applyFill="1" applyBorder="1" applyAlignment="1">
      <alignment vertical="center"/>
    </xf>
    <xf numFmtId="0" fontId="2" fillId="2" borderId="0" xfId="7" applyFont="1" applyFill="1"/>
    <xf numFmtId="0" fontId="5" fillId="2" borderId="3" xfId="7" applyFont="1" applyFill="1" applyBorder="1" applyAlignment="1">
      <alignment horizontal="justify" vertical="top" wrapText="1"/>
    </xf>
    <xf numFmtId="0" fontId="5" fillId="2" borderId="3" xfId="7" applyFont="1" applyFill="1" applyBorder="1" applyAlignment="1">
      <alignment horizontal="center" vertical="center"/>
    </xf>
    <xf numFmtId="0" fontId="5" fillId="2" borderId="1" xfId="7" applyFont="1" applyFill="1" applyBorder="1" applyAlignment="1">
      <alignment horizontal="center" vertical="center"/>
    </xf>
    <xf numFmtId="0" fontId="5" fillId="2" borderId="3" xfId="7" applyNumberFormat="1" applyFont="1" applyFill="1" applyBorder="1" applyAlignment="1">
      <alignment vertical="top" wrapText="1"/>
    </xf>
    <xf numFmtId="2" fontId="4" fillId="2" borderId="3" xfId="7" applyNumberFormat="1" applyFont="1" applyFill="1" applyBorder="1" applyAlignment="1">
      <alignment horizontal="center" vertical="center"/>
    </xf>
    <xf numFmtId="0" fontId="5" fillId="2" borderId="0" xfId="7" applyFont="1" applyFill="1" applyAlignment="1">
      <alignment horizontal="center" vertical="center"/>
    </xf>
    <xf numFmtId="0" fontId="5" fillId="2" borderId="1" xfId="7" applyFont="1" applyFill="1" applyBorder="1" applyAlignment="1">
      <alignment vertical="center"/>
    </xf>
    <xf numFmtId="0" fontId="5" fillId="2" borderId="3" xfId="7" applyNumberFormat="1" applyFont="1" applyFill="1" applyBorder="1" applyAlignment="1">
      <alignment vertical="center" wrapText="1"/>
    </xf>
    <xf numFmtId="165" fontId="5" fillId="2" borderId="3" xfId="4" applyFont="1" applyFill="1" applyBorder="1" applyAlignment="1">
      <alignment horizontal="center" vertical="center"/>
    </xf>
    <xf numFmtId="2" fontId="5" fillId="2" borderId="3" xfId="7" applyNumberFormat="1" applyFont="1" applyFill="1" applyBorder="1" applyAlignment="1">
      <alignment vertical="center"/>
    </xf>
    <xf numFmtId="0" fontId="5" fillId="2" borderId="0" xfId="7" applyFont="1" applyFill="1" applyAlignment="1">
      <alignment vertical="center"/>
    </xf>
    <xf numFmtId="2" fontId="4" fillId="2" borderId="3" xfId="7" applyNumberFormat="1" applyFont="1" applyFill="1" applyBorder="1" applyAlignment="1">
      <alignment vertical="center"/>
    </xf>
    <xf numFmtId="0" fontId="5" fillId="2" borderId="3" xfId="7" applyFont="1" applyFill="1" applyBorder="1" applyAlignment="1">
      <alignment vertical="center" wrapText="1"/>
    </xf>
    <xf numFmtId="0" fontId="5" fillId="2" borderId="3" xfId="7" applyFont="1" applyFill="1" applyBorder="1" applyAlignment="1">
      <alignment horizontal="center" vertical="top"/>
    </xf>
    <xf numFmtId="0" fontId="5" fillId="2" borderId="1" xfId="7" applyFont="1" applyFill="1" applyBorder="1" applyAlignment="1">
      <alignment horizontal="center" vertical="top"/>
    </xf>
    <xf numFmtId="0" fontId="5" fillId="2" borderId="3" xfId="7" applyFont="1" applyFill="1" applyBorder="1" applyAlignment="1">
      <alignment vertical="justify" wrapText="1"/>
    </xf>
    <xf numFmtId="0" fontId="5" fillId="2" borderId="0" xfId="7" applyFont="1" applyFill="1"/>
    <xf numFmtId="0" fontId="5" fillId="2" borderId="0" xfId="7" applyFont="1" applyFill="1" applyAlignment="1">
      <alignment horizontal="center" vertical="top"/>
    </xf>
    <xf numFmtId="0" fontId="5" fillId="2" borderId="0" xfId="7" applyFont="1" applyFill="1" applyAlignment="1">
      <alignment vertical="justify" wrapText="1"/>
    </xf>
    <xf numFmtId="171" fontId="4" fillId="2" borderId="0" xfId="7" applyNumberFormat="1" applyFont="1" applyFill="1" applyAlignment="1">
      <alignment horizontal="center" vertical="center"/>
    </xf>
    <xf numFmtId="171" fontId="5" fillId="2" borderId="0" xfId="7" applyNumberFormat="1" applyFont="1" applyFill="1" applyAlignment="1">
      <alignment horizontal="center" vertical="center"/>
    </xf>
    <xf numFmtId="165" fontId="5" fillId="2" borderId="0" xfId="4" applyFont="1" applyFill="1" applyAlignment="1">
      <alignment horizontal="center" vertical="center"/>
    </xf>
    <xf numFmtId="2" fontId="5" fillId="2" borderId="0" xfId="7" applyNumberFormat="1" applyFont="1" applyFill="1" applyAlignment="1">
      <alignment vertical="center"/>
    </xf>
    <xf numFmtId="171" fontId="14" fillId="2" borderId="1" xfId="7" applyNumberFormat="1" applyFont="1" applyFill="1" applyBorder="1" applyAlignment="1">
      <alignment horizontal="center" vertical="center"/>
    </xf>
    <xf numFmtId="171" fontId="14" fillId="2" borderId="2" xfId="7" applyNumberFormat="1" applyFont="1" applyFill="1" applyBorder="1" applyAlignment="1">
      <alignment horizontal="center" vertical="center"/>
    </xf>
    <xf numFmtId="165" fontId="14" fillId="2" borderId="4" xfId="4" applyFont="1" applyFill="1" applyBorder="1" applyAlignment="1">
      <alignment horizontal="center" vertical="center"/>
    </xf>
    <xf numFmtId="0" fontId="10" fillId="2" borderId="0" xfId="7" applyFont="1" applyFill="1" applyBorder="1" applyAlignment="1">
      <alignment horizontal="center" vertical="center"/>
    </xf>
    <xf numFmtId="0" fontId="12" fillId="2" borderId="0" xfId="7" applyFont="1" applyFill="1" applyAlignment="1">
      <alignment horizontal="center" vertical="center" wrapText="1"/>
    </xf>
    <xf numFmtId="0" fontId="13" fillId="2" borderId="0" xfId="7" applyFont="1" applyFill="1" applyBorder="1" applyAlignment="1">
      <alignment horizontal="center" vertical="center" wrapText="1"/>
    </xf>
    <xf numFmtId="171" fontId="4" fillId="2" borderId="1" xfId="7" applyNumberFormat="1" applyFont="1" applyFill="1" applyBorder="1" applyAlignment="1">
      <alignment horizontal="center" vertical="center"/>
    </xf>
    <xf numFmtId="171" fontId="4" fillId="2" borderId="2" xfId="7" applyNumberFormat="1" applyFont="1" applyFill="1" applyBorder="1" applyAlignment="1">
      <alignment horizontal="center" vertical="center"/>
    </xf>
    <xf numFmtId="165" fontId="4" fillId="2" borderId="4" xfId="4" applyFont="1" applyFill="1" applyBorder="1" applyAlignment="1">
      <alignment horizontal="center" vertical="center"/>
    </xf>
    <xf numFmtId="0" fontId="16" fillId="2" borderId="0" xfId="7" applyFont="1" applyFill="1" applyBorder="1" applyAlignment="1">
      <alignment horizontal="center" vertical="center"/>
    </xf>
    <xf numFmtId="0" fontId="2" fillId="2" borderId="0" xfId="7" applyFont="1" applyFill="1" applyAlignment="1">
      <alignment horizontal="center" vertical="center" wrapText="1"/>
    </xf>
    <xf numFmtId="0" fontId="18" fillId="2" borderId="0" xfId="7" applyFont="1" applyFill="1" applyBorder="1" applyAlignment="1">
      <alignment horizontal="center" vertical="center" wrapText="1"/>
    </xf>
  </cellXfs>
  <cellStyles count="45">
    <cellStyle name="Comma 2" xfId="4"/>
    <cellStyle name="Comma 9" xfId="5"/>
    <cellStyle name="Hyperlink 2" xfId="6"/>
    <cellStyle name="Normal" xfId="0" builtinId="0"/>
    <cellStyle name="Normal 10" xfId="7"/>
    <cellStyle name="Normal 10 2" xfId="8"/>
    <cellStyle name="Normal 10 2 2" xfId="40"/>
    <cellStyle name="Normal 10 2 3 2 3" xfId="44"/>
    <cellStyle name="Normal 11" xfId="9"/>
    <cellStyle name="Normal 12" xfId="1"/>
    <cellStyle name="Normal 13" xfId="10"/>
    <cellStyle name="Normal 15" xfId="11"/>
    <cellStyle name="Normal 18" xfId="12"/>
    <cellStyle name="Normal 2" xfId="13"/>
    <cellStyle name="Normal 2 10 2 2 2 2 2" xfId="42"/>
    <cellStyle name="Normal 2 2" xfId="14"/>
    <cellStyle name="Normal 2 2 2" xfId="15"/>
    <cellStyle name="Normal 2 2 3" xfId="16"/>
    <cellStyle name="Normal 2 2 4" xfId="17"/>
    <cellStyle name="Normal 2 21 2" xfId="43"/>
    <cellStyle name="Normal 2 3" xfId="2"/>
    <cellStyle name="Normal 2 3 2" xfId="18"/>
    <cellStyle name="Normal 2 3 5" xfId="19"/>
    <cellStyle name="Normal 2 4" xfId="20"/>
    <cellStyle name="Normal 2 5" xfId="21"/>
    <cellStyle name="Normal 2 6" xfId="22"/>
    <cellStyle name="Normal 2 7" xfId="23"/>
    <cellStyle name="Normal 2 8" xfId="39"/>
    <cellStyle name="Normal 2 9" xfId="24"/>
    <cellStyle name="Normal 3" xfId="25"/>
    <cellStyle name="Normal 3 2" xfId="3"/>
    <cellStyle name="Normal 3 3" xfId="26"/>
    <cellStyle name="Normal 4" xfId="27"/>
    <cellStyle name="Normal 5" xfId="28"/>
    <cellStyle name="Normal 57" xfId="29"/>
    <cellStyle name="Normal 6" xfId="30"/>
    <cellStyle name="Normal 6 2" xfId="31"/>
    <cellStyle name="Normal 7" xfId="32"/>
    <cellStyle name="Normal 8" xfId="33"/>
    <cellStyle name="Normal 9" xfId="34"/>
    <cellStyle name="Normal 9 2 14" xfId="41"/>
    <cellStyle name="Normal 9 3" xfId="35"/>
    <cellStyle name="Percent 2" xfId="36"/>
    <cellStyle name="Percent 3" xfId="37"/>
    <cellStyle name="Style 1" xfId="3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hare/Kasper%20Cochin/13%20nos%20divide/13%20nos%20divide/Estimate%2013/Estimate%2013.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bstract (2)"/>
      <sheetName val="New Abst"/>
      <sheetName val="Detail"/>
      <sheetName val="Report"/>
      <sheetName val="Cover"/>
    </sheetNames>
    <sheetDataSet>
      <sheetData sheetId="0"/>
      <sheetData sheetId="1"/>
      <sheetData sheetId="2">
        <row r="3">
          <cell r="A3" t="str">
            <v>Name of Works:- Providing Workstation arrangements at 5th and 6th floor for Kalvi Tholaikachi at M.G.R Centenary Building in DPI campus @ Nungambakkam in Chennai city.</v>
          </cell>
        </row>
        <row r="8">
          <cell r="H8">
            <v>167.04</v>
          </cell>
        </row>
        <row r="14">
          <cell r="H14">
            <v>83.52</v>
          </cell>
        </row>
        <row r="15">
          <cell r="H15">
            <v>116</v>
          </cell>
        </row>
        <row r="16">
          <cell r="H16">
            <v>116</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18"/>
  <sheetViews>
    <sheetView view="pageBreakPreview" topLeftCell="A12" zoomScale="85" zoomScaleNormal="55" zoomScaleSheetLayoutView="85" workbookViewId="0">
      <selection activeCell="C8" sqref="C8"/>
    </sheetView>
  </sheetViews>
  <sheetFormatPr defaultRowHeight="17.25"/>
  <cols>
    <col min="1" max="1" width="3.85546875" style="30" customWidth="1"/>
    <col min="2" max="2" width="8.28515625" style="30" customWidth="1"/>
    <col min="3" max="3" width="68.85546875" style="31" customWidth="1"/>
    <col min="4" max="4" width="10.7109375" style="33" customWidth="1"/>
    <col min="5" max="5" width="9.42578125" style="34" customWidth="1"/>
    <col min="6" max="6" width="14.85546875" style="35" customWidth="1"/>
    <col min="7" max="7" width="14.7109375" style="29" bestFit="1" customWidth="1"/>
    <col min="8" max="8" width="22.28515625" style="29" customWidth="1"/>
    <col min="9" max="9" width="25.5703125" style="29" customWidth="1"/>
    <col min="10" max="10" width="9.140625" style="29"/>
    <col min="11" max="11" width="11.5703125" style="29" bestFit="1" customWidth="1"/>
    <col min="12" max="256" width="9.140625" style="29"/>
    <col min="257" max="257" width="3.85546875" style="29" customWidth="1"/>
    <col min="258" max="258" width="8.28515625" style="29" customWidth="1"/>
    <col min="259" max="259" width="68.85546875" style="29" customWidth="1"/>
    <col min="260" max="260" width="10.7109375" style="29" customWidth="1"/>
    <col min="261" max="261" width="9.42578125" style="29" customWidth="1"/>
    <col min="262" max="262" width="14.85546875" style="29" customWidth="1"/>
    <col min="263" max="263" width="14.7109375" style="29" bestFit="1" customWidth="1"/>
    <col min="264" max="264" width="22.28515625" style="29" customWidth="1"/>
    <col min="265" max="265" width="25.5703125" style="29" customWidth="1"/>
    <col min="266" max="266" width="9.140625" style="29"/>
    <col min="267" max="267" width="11.5703125" style="29" bestFit="1" customWidth="1"/>
    <col min="268" max="512" width="9.140625" style="29"/>
    <col min="513" max="513" width="3.85546875" style="29" customWidth="1"/>
    <col min="514" max="514" width="8.28515625" style="29" customWidth="1"/>
    <col min="515" max="515" width="68.85546875" style="29" customWidth="1"/>
    <col min="516" max="516" width="10.7109375" style="29" customWidth="1"/>
    <col min="517" max="517" width="9.42578125" style="29" customWidth="1"/>
    <col min="518" max="518" width="14.85546875" style="29" customWidth="1"/>
    <col min="519" max="519" width="14.7109375" style="29" bestFit="1" customWidth="1"/>
    <col min="520" max="520" width="22.28515625" style="29" customWidth="1"/>
    <col min="521" max="521" width="25.5703125" style="29" customWidth="1"/>
    <col min="522" max="522" width="9.140625" style="29"/>
    <col min="523" max="523" width="11.5703125" style="29" bestFit="1" customWidth="1"/>
    <col min="524" max="768" width="9.140625" style="29"/>
    <col min="769" max="769" width="3.85546875" style="29" customWidth="1"/>
    <col min="770" max="770" width="8.28515625" style="29" customWidth="1"/>
    <col min="771" max="771" width="68.85546875" style="29" customWidth="1"/>
    <col min="772" max="772" width="10.7109375" style="29" customWidth="1"/>
    <col min="773" max="773" width="9.42578125" style="29" customWidth="1"/>
    <col min="774" max="774" width="14.85546875" style="29" customWidth="1"/>
    <col min="775" max="775" width="14.7109375" style="29" bestFit="1" customWidth="1"/>
    <col min="776" max="776" width="22.28515625" style="29" customWidth="1"/>
    <col min="777" max="777" width="25.5703125" style="29" customWidth="1"/>
    <col min="778" max="778" width="9.140625" style="29"/>
    <col min="779" max="779" width="11.5703125" style="29" bestFit="1" customWidth="1"/>
    <col min="780" max="1024" width="9.140625" style="29"/>
    <col min="1025" max="1025" width="3.85546875" style="29" customWidth="1"/>
    <col min="1026" max="1026" width="8.28515625" style="29" customWidth="1"/>
    <col min="1027" max="1027" width="68.85546875" style="29" customWidth="1"/>
    <col min="1028" max="1028" width="10.7109375" style="29" customWidth="1"/>
    <col min="1029" max="1029" width="9.42578125" style="29" customWidth="1"/>
    <col min="1030" max="1030" width="14.85546875" style="29" customWidth="1"/>
    <col min="1031" max="1031" width="14.7109375" style="29" bestFit="1" customWidth="1"/>
    <col min="1032" max="1032" width="22.28515625" style="29" customWidth="1"/>
    <col min="1033" max="1033" width="25.5703125" style="29" customWidth="1"/>
    <col min="1034" max="1034" width="9.140625" style="29"/>
    <col min="1035" max="1035" width="11.5703125" style="29" bestFit="1" customWidth="1"/>
    <col min="1036" max="1280" width="9.140625" style="29"/>
    <col min="1281" max="1281" width="3.85546875" style="29" customWidth="1"/>
    <col min="1282" max="1282" width="8.28515625" style="29" customWidth="1"/>
    <col min="1283" max="1283" width="68.85546875" style="29" customWidth="1"/>
    <col min="1284" max="1284" width="10.7109375" style="29" customWidth="1"/>
    <col min="1285" max="1285" width="9.42578125" style="29" customWidth="1"/>
    <col min="1286" max="1286" width="14.85546875" style="29" customWidth="1"/>
    <col min="1287" max="1287" width="14.7109375" style="29" bestFit="1" customWidth="1"/>
    <col min="1288" max="1288" width="22.28515625" style="29" customWidth="1"/>
    <col min="1289" max="1289" width="25.5703125" style="29" customWidth="1"/>
    <col min="1290" max="1290" width="9.140625" style="29"/>
    <col min="1291" max="1291" width="11.5703125" style="29" bestFit="1" customWidth="1"/>
    <col min="1292" max="1536" width="9.140625" style="29"/>
    <col min="1537" max="1537" width="3.85546875" style="29" customWidth="1"/>
    <col min="1538" max="1538" width="8.28515625" style="29" customWidth="1"/>
    <col min="1539" max="1539" width="68.85546875" style="29" customWidth="1"/>
    <col min="1540" max="1540" width="10.7109375" style="29" customWidth="1"/>
    <col min="1541" max="1541" width="9.42578125" style="29" customWidth="1"/>
    <col min="1542" max="1542" width="14.85546875" style="29" customWidth="1"/>
    <col min="1543" max="1543" width="14.7109375" style="29" bestFit="1" customWidth="1"/>
    <col min="1544" max="1544" width="22.28515625" style="29" customWidth="1"/>
    <col min="1545" max="1545" width="25.5703125" style="29" customWidth="1"/>
    <col min="1546" max="1546" width="9.140625" style="29"/>
    <col min="1547" max="1547" width="11.5703125" style="29" bestFit="1" customWidth="1"/>
    <col min="1548" max="1792" width="9.140625" style="29"/>
    <col min="1793" max="1793" width="3.85546875" style="29" customWidth="1"/>
    <col min="1794" max="1794" width="8.28515625" style="29" customWidth="1"/>
    <col min="1795" max="1795" width="68.85546875" style="29" customWidth="1"/>
    <col min="1796" max="1796" width="10.7109375" style="29" customWidth="1"/>
    <col min="1797" max="1797" width="9.42578125" style="29" customWidth="1"/>
    <col min="1798" max="1798" width="14.85546875" style="29" customWidth="1"/>
    <col min="1799" max="1799" width="14.7109375" style="29" bestFit="1" customWidth="1"/>
    <col min="1800" max="1800" width="22.28515625" style="29" customWidth="1"/>
    <col min="1801" max="1801" width="25.5703125" style="29" customWidth="1"/>
    <col min="1802" max="1802" width="9.140625" style="29"/>
    <col min="1803" max="1803" width="11.5703125" style="29" bestFit="1" customWidth="1"/>
    <col min="1804" max="2048" width="9.140625" style="29"/>
    <col min="2049" max="2049" width="3.85546875" style="29" customWidth="1"/>
    <col min="2050" max="2050" width="8.28515625" style="29" customWidth="1"/>
    <col min="2051" max="2051" width="68.85546875" style="29" customWidth="1"/>
    <col min="2052" max="2052" width="10.7109375" style="29" customWidth="1"/>
    <col min="2053" max="2053" width="9.42578125" style="29" customWidth="1"/>
    <col min="2054" max="2054" width="14.85546875" style="29" customWidth="1"/>
    <col min="2055" max="2055" width="14.7109375" style="29" bestFit="1" customWidth="1"/>
    <col min="2056" max="2056" width="22.28515625" style="29" customWidth="1"/>
    <col min="2057" max="2057" width="25.5703125" style="29" customWidth="1"/>
    <col min="2058" max="2058" width="9.140625" style="29"/>
    <col min="2059" max="2059" width="11.5703125" style="29" bestFit="1" customWidth="1"/>
    <col min="2060" max="2304" width="9.140625" style="29"/>
    <col min="2305" max="2305" width="3.85546875" style="29" customWidth="1"/>
    <col min="2306" max="2306" width="8.28515625" style="29" customWidth="1"/>
    <col min="2307" max="2307" width="68.85546875" style="29" customWidth="1"/>
    <col min="2308" max="2308" width="10.7109375" style="29" customWidth="1"/>
    <col min="2309" max="2309" width="9.42578125" style="29" customWidth="1"/>
    <col min="2310" max="2310" width="14.85546875" style="29" customWidth="1"/>
    <col min="2311" max="2311" width="14.7109375" style="29" bestFit="1" customWidth="1"/>
    <col min="2312" max="2312" width="22.28515625" style="29" customWidth="1"/>
    <col min="2313" max="2313" width="25.5703125" style="29" customWidth="1"/>
    <col min="2314" max="2314" width="9.140625" style="29"/>
    <col min="2315" max="2315" width="11.5703125" style="29" bestFit="1" customWidth="1"/>
    <col min="2316" max="2560" width="9.140625" style="29"/>
    <col min="2561" max="2561" width="3.85546875" style="29" customWidth="1"/>
    <col min="2562" max="2562" width="8.28515625" style="29" customWidth="1"/>
    <col min="2563" max="2563" width="68.85546875" style="29" customWidth="1"/>
    <col min="2564" max="2564" width="10.7109375" style="29" customWidth="1"/>
    <col min="2565" max="2565" width="9.42578125" style="29" customWidth="1"/>
    <col min="2566" max="2566" width="14.85546875" style="29" customWidth="1"/>
    <col min="2567" max="2567" width="14.7109375" style="29" bestFit="1" customWidth="1"/>
    <col min="2568" max="2568" width="22.28515625" style="29" customWidth="1"/>
    <col min="2569" max="2569" width="25.5703125" style="29" customWidth="1"/>
    <col min="2570" max="2570" width="9.140625" style="29"/>
    <col min="2571" max="2571" width="11.5703125" style="29" bestFit="1" customWidth="1"/>
    <col min="2572" max="2816" width="9.140625" style="29"/>
    <col min="2817" max="2817" width="3.85546875" style="29" customWidth="1"/>
    <col min="2818" max="2818" width="8.28515625" style="29" customWidth="1"/>
    <col min="2819" max="2819" width="68.85546875" style="29" customWidth="1"/>
    <col min="2820" max="2820" width="10.7109375" style="29" customWidth="1"/>
    <col min="2821" max="2821" width="9.42578125" style="29" customWidth="1"/>
    <col min="2822" max="2822" width="14.85546875" style="29" customWidth="1"/>
    <col min="2823" max="2823" width="14.7109375" style="29" bestFit="1" customWidth="1"/>
    <col min="2824" max="2824" width="22.28515625" style="29" customWidth="1"/>
    <col min="2825" max="2825" width="25.5703125" style="29" customWidth="1"/>
    <col min="2826" max="2826" width="9.140625" style="29"/>
    <col min="2827" max="2827" width="11.5703125" style="29" bestFit="1" customWidth="1"/>
    <col min="2828" max="3072" width="9.140625" style="29"/>
    <col min="3073" max="3073" width="3.85546875" style="29" customWidth="1"/>
    <col min="3074" max="3074" width="8.28515625" style="29" customWidth="1"/>
    <col min="3075" max="3075" width="68.85546875" style="29" customWidth="1"/>
    <col min="3076" max="3076" width="10.7109375" style="29" customWidth="1"/>
    <col min="3077" max="3077" width="9.42578125" style="29" customWidth="1"/>
    <col min="3078" max="3078" width="14.85546875" style="29" customWidth="1"/>
    <col min="3079" max="3079" width="14.7109375" style="29" bestFit="1" customWidth="1"/>
    <col min="3080" max="3080" width="22.28515625" style="29" customWidth="1"/>
    <col min="3081" max="3081" width="25.5703125" style="29" customWidth="1"/>
    <col min="3082" max="3082" width="9.140625" style="29"/>
    <col min="3083" max="3083" width="11.5703125" style="29" bestFit="1" customWidth="1"/>
    <col min="3084" max="3328" width="9.140625" style="29"/>
    <col min="3329" max="3329" width="3.85546875" style="29" customWidth="1"/>
    <col min="3330" max="3330" width="8.28515625" style="29" customWidth="1"/>
    <col min="3331" max="3331" width="68.85546875" style="29" customWidth="1"/>
    <col min="3332" max="3332" width="10.7109375" style="29" customWidth="1"/>
    <col min="3333" max="3333" width="9.42578125" style="29" customWidth="1"/>
    <col min="3334" max="3334" width="14.85546875" style="29" customWidth="1"/>
    <col min="3335" max="3335" width="14.7109375" style="29" bestFit="1" customWidth="1"/>
    <col min="3336" max="3336" width="22.28515625" style="29" customWidth="1"/>
    <col min="3337" max="3337" width="25.5703125" style="29" customWidth="1"/>
    <col min="3338" max="3338" width="9.140625" style="29"/>
    <col min="3339" max="3339" width="11.5703125" style="29" bestFit="1" customWidth="1"/>
    <col min="3340" max="3584" width="9.140625" style="29"/>
    <col min="3585" max="3585" width="3.85546875" style="29" customWidth="1"/>
    <col min="3586" max="3586" width="8.28515625" style="29" customWidth="1"/>
    <col min="3587" max="3587" width="68.85546875" style="29" customWidth="1"/>
    <col min="3588" max="3588" width="10.7109375" style="29" customWidth="1"/>
    <col min="3589" max="3589" width="9.42578125" style="29" customWidth="1"/>
    <col min="3590" max="3590" width="14.85546875" style="29" customWidth="1"/>
    <col min="3591" max="3591" width="14.7109375" style="29" bestFit="1" customWidth="1"/>
    <col min="3592" max="3592" width="22.28515625" style="29" customWidth="1"/>
    <col min="3593" max="3593" width="25.5703125" style="29" customWidth="1"/>
    <col min="3594" max="3594" width="9.140625" style="29"/>
    <col min="3595" max="3595" width="11.5703125" style="29" bestFit="1" customWidth="1"/>
    <col min="3596" max="3840" width="9.140625" style="29"/>
    <col min="3841" max="3841" width="3.85546875" style="29" customWidth="1"/>
    <col min="3842" max="3842" width="8.28515625" style="29" customWidth="1"/>
    <col min="3843" max="3843" width="68.85546875" style="29" customWidth="1"/>
    <col min="3844" max="3844" width="10.7109375" style="29" customWidth="1"/>
    <col min="3845" max="3845" width="9.42578125" style="29" customWidth="1"/>
    <col min="3846" max="3846" width="14.85546875" style="29" customWidth="1"/>
    <col min="3847" max="3847" width="14.7109375" style="29" bestFit="1" customWidth="1"/>
    <col min="3848" max="3848" width="22.28515625" style="29" customWidth="1"/>
    <col min="3849" max="3849" width="25.5703125" style="29" customWidth="1"/>
    <col min="3850" max="3850" width="9.140625" style="29"/>
    <col min="3851" max="3851" width="11.5703125" style="29" bestFit="1" customWidth="1"/>
    <col min="3852" max="4096" width="9.140625" style="29"/>
    <col min="4097" max="4097" width="3.85546875" style="29" customWidth="1"/>
    <col min="4098" max="4098" width="8.28515625" style="29" customWidth="1"/>
    <col min="4099" max="4099" width="68.85546875" style="29" customWidth="1"/>
    <col min="4100" max="4100" width="10.7109375" style="29" customWidth="1"/>
    <col min="4101" max="4101" width="9.42578125" style="29" customWidth="1"/>
    <col min="4102" max="4102" width="14.85546875" style="29" customWidth="1"/>
    <col min="4103" max="4103" width="14.7109375" style="29" bestFit="1" customWidth="1"/>
    <col min="4104" max="4104" width="22.28515625" style="29" customWidth="1"/>
    <col min="4105" max="4105" width="25.5703125" style="29" customWidth="1"/>
    <col min="4106" max="4106" width="9.140625" style="29"/>
    <col min="4107" max="4107" width="11.5703125" style="29" bestFit="1" customWidth="1"/>
    <col min="4108" max="4352" width="9.140625" style="29"/>
    <col min="4353" max="4353" width="3.85546875" style="29" customWidth="1"/>
    <col min="4354" max="4354" width="8.28515625" style="29" customWidth="1"/>
    <col min="4355" max="4355" width="68.85546875" style="29" customWidth="1"/>
    <col min="4356" max="4356" width="10.7109375" style="29" customWidth="1"/>
    <col min="4357" max="4357" width="9.42578125" style="29" customWidth="1"/>
    <col min="4358" max="4358" width="14.85546875" style="29" customWidth="1"/>
    <col min="4359" max="4359" width="14.7109375" style="29" bestFit="1" customWidth="1"/>
    <col min="4360" max="4360" width="22.28515625" style="29" customWidth="1"/>
    <col min="4361" max="4361" width="25.5703125" style="29" customWidth="1"/>
    <col min="4362" max="4362" width="9.140625" style="29"/>
    <col min="4363" max="4363" width="11.5703125" style="29" bestFit="1" customWidth="1"/>
    <col min="4364" max="4608" width="9.140625" style="29"/>
    <col min="4609" max="4609" width="3.85546875" style="29" customWidth="1"/>
    <col min="4610" max="4610" width="8.28515625" style="29" customWidth="1"/>
    <col min="4611" max="4611" width="68.85546875" style="29" customWidth="1"/>
    <col min="4612" max="4612" width="10.7109375" style="29" customWidth="1"/>
    <col min="4613" max="4613" width="9.42578125" style="29" customWidth="1"/>
    <col min="4614" max="4614" width="14.85546875" style="29" customWidth="1"/>
    <col min="4615" max="4615" width="14.7109375" style="29" bestFit="1" customWidth="1"/>
    <col min="4616" max="4616" width="22.28515625" style="29" customWidth="1"/>
    <col min="4617" max="4617" width="25.5703125" style="29" customWidth="1"/>
    <col min="4618" max="4618" width="9.140625" style="29"/>
    <col min="4619" max="4619" width="11.5703125" style="29" bestFit="1" customWidth="1"/>
    <col min="4620" max="4864" width="9.140625" style="29"/>
    <col min="4865" max="4865" width="3.85546875" style="29" customWidth="1"/>
    <col min="4866" max="4866" width="8.28515625" style="29" customWidth="1"/>
    <col min="4867" max="4867" width="68.85546875" style="29" customWidth="1"/>
    <col min="4868" max="4868" width="10.7109375" style="29" customWidth="1"/>
    <col min="4869" max="4869" width="9.42578125" style="29" customWidth="1"/>
    <col min="4870" max="4870" width="14.85546875" style="29" customWidth="1"/>
    <col min="4871" max="4871" width="14.7109375" style="29" bestFit="1" customWidth="1"/>
    <col min="4872" max="4872" width="22.28515625" style="29" customWidth="1"/>
    <col min="4873" max="4873" width="25.5703125" style="29" customWidth="1"/>
    <col min="4874" max="4874" width="9.140625" style="29"/>
    <col min="4875" max="4875" width="11.5703125" style="29" bestFit="1" customWidth="1"/>
    <col min="4876" max="5120" width="9.140625" style="29"/>
    <col min="5121" max="5121" width="3.85546875" style="29" customWidth="1"/>
    <col min="5122" max="5122" width="8.28515625" style="29" customWidth="1"/>
    <col min="5123" max="5123" width="68.85546875" style="29" customWidth="1"/>
    <col min="5124" max="5124" width="10.7109375" style="29" customWidth="1"/>
    <col min="5125" max="5125" width="9.42578125" style="29" customWidth="1"/>
    <col min="5126" max="5126" width="14.85546875" style="29" customWidth="1"/>
    <col min="5127" max="5127" width="14.7109375" style="29" bestFit="1" customWidth="1"/>
    <col min="5128" max="5128" width="22.28515625" style="29" customWidth="1"/>
    <col min="5129" max="5129" width="25.5703125" style="29" customWidth="1"/>
    <col min="5130" max="5130" width="9.140625" style="29"/>
    <col min="5131" max="5131" width="11.5703125" style="29" bestFit="1" customWidth="1"/>
    <col min="5132" max="5376" width="9.140625" style="29"/>
    <col min="5377" max="5377" width="3.85546875" style="29" customWidth="1"/>
    <col min="5378" max="5378" width="8.28515625" style="29" customWidth="1"/>
    <col min="5379" max="5379" width="68.85546875" style="29" customWidth="1"/>
    <col min="5380" max="5380" width="10.7109375" style="29" customWidth="1"/>
    <col min="5381" max="5381" width="9.42578125" style="29" customWidth="1"/>
    <col min="5382" max="5382" width="14.85546875" style="29" customWidth="1"/>
    <col min="5383" max="5383" width="14.7109375" style="29" bestFit="1" customWidth="1"/>
    <col min="5384" max="5384" width="22.28515625" style="29" customWidth="1"/>
    <col min="5385" max="5385" width="25.5703125" style="29" customWidth="1"/>
    <col min="5386" max="5386" width="9.140625" style="29"/>
    <col min="5387" max="5387" width="11.5703125" style="29" bestFit="1" customWidth="1"/>
    <col min="5388" max="5632" width="9.140625" style="29"/>
    <col min="5633" max="5633" width="3.85546875" style="29" customWidth="1"/>
    <col min="5634" max="5634" width="8.28515625" style="29" customWidth="1"/>
    <col min="5635" max="5635" width="68.85546875" style="29" customWidth="1"/>
    <col min="5636" max="5636" width="10.7109375" style="29" customWidth="1"/>
    <col min="5637" max="5637" width="9.42578125" style="29" customWidth="1"/>
    <col min="5638" max="5638" width="14.85546875" style="29" customWidth="1"/>
    <col min="5639" max="5639" width="14.7109375" style="29" bestFit="1" customWidth="1"/>
    <col min="5640" max="5640" width="22.28515625" style="29" customWidth="1"/>
    <col min="5641" max="5641" width="25.5703125" style="29" customWidth="1"/>
    <col min="5642" max="5642" width="9.140625" style="29"/>
    <col min="5643" max="5643" width="11.5703125" style="29" bestFit="1" customWidth="1"/>
    <col min="5644" max="5888" width="9.140625" style="29"/>
    <col min="5889" max="5889" width="3.85546875" style="29" customWidth="1"/>
    <col min="5890" max="5890" width="8.28515625" style="29" customWidth="1"/>
    <col min="5891" max="5891" width="68.85546875" style="29" customWidth="1"/>
    <col min="5892" max="5892" width="10.7109375" style="29" customWidth="1"/>
    <col min="5893" max="5893" width="9.42578125" style="29" customWidth="1"/>
    <col min="5894" max="5894" width="14.85546875" style="29" customWidth="1"/>
    <col min="5895" max="5895" width="14.7109375" style="29" bestFit="1" customWidth="1"/>
    <col min="5896" max="5896" width="22.28515625" style="29" customWidth="1"/>
    <col min="5897" max="5897" width="25.5703125" style="29" customWidth="1"/>
    <col min="5898" max="5898" width="9.140625" style="29"/>
    <col min="5899" max="5899" width="11.5703125" style="29" bestFit="1" customWidth="1"/>
    <col min="5900" max="6144" width="9.140625" style="29"/>
    <col min="6145" max="6145" width="3.85546875" style="29" customWidth="1"/>
    <col min="6146" max="6146" width="8.28515625" style="29" customWidth="1"/>
    <col min="6147" max="6147" width="68.85546875" style="29" customWidth="1"/>
    <col min="6148" max="6148" width="10.7109375" style="29" customWidth="1"/>
    <col min="6149" max="6149" width="9.42578125" style="29" customWidth="1"/>
    <col min="6150" max="6150" width="14.85546875" style="29" customWidth="1"/>
    <col min="6151" max="6151" width="14.7109375" style="29" bestFit="1" customWidth="1"/>
    <col min="6152" max="6152" width="22.28515625" style="29" customWidth="1"/>
    <col min="6153" max="6153" width="25.5703125" style="29" customWidth="1"/>
    <col min="6154" max="6154" width="9.140625" style="29"/>
    <col min="6155" max="6155" width="11.5703125" style="29" bestFit="1" customWidth="1"/>
    <col min="6156" max="6400" width="9.140625" style="29"/>
    <col min="6401" max="6401" width="3.85546875" style="29" customWidth="1"/>
    <col min="6402" max="6402" width="8.28515625" style="29" customWidth="1"/>
    <col min="6403" max="6403" width="68.85546875" style="29" customWidth="1"/>
    <col min="6404" max="6404" width="10.7109375" style="29" customWidth="1"/>
    <col min="6405" max="6405" width="9.42578125" style="29" customWidth="1"/>
    <col min="6406" max="6406" width="14.85546875" style="29" customWidth="1"/>
    <col min="6407" max="6407" width="14.7109375" style="29" bestFit="1" customWidth="1"/>
    <col min="6408" max="6408" width="22.28515625" style="29" customWidth="1"/>
    <col min="6409" max="6409" width="25.5703125" style="29" customWidth="1"/>
    <col min="6410" max="6410" width="9.140625" style="29"/>
    <col min="6411" max="6411" width="11.5703125" style="29" bestFit="1" customWidth="1"/>
    <col min="6412" max="6656" width="9.140625" style="29"/>
    <col min="6657" max="6657" width="3.85546875" style="29" customWidth="1"/>
    <col min="6658" max="6658" width="8.28515625" style="29" customWidth="1"/>
    <col min="6659" max="6659" width="68.85546875" style="29" customWidth="1"/>
    <col min="6660" max="6660" width="10.7109375" style="29" customWidth="1"/>
    <col min="6661" max="6661" width="9.42578125" style="29" customWidth="1"/>
    <col min="6662" max="6662" width="14.85546875" style="29" customWidth="1"/>
    <col min="6663" max="6663" width="14.7109375" style="29" bestFit="1" customWidth="1"/>
    <col min="6664" max="6664" width="22.28515625" style="29" customWidth="1"/>
    <col min="6665" max="6665" width="25.5703125" style="29" customWidth="1"/>
    <col min="6666" max="6666" width="9.140625" style="29"/>
    <col min="6667" max="6667" width="11.5703125" style="29" bestFit="1" customWidth="1"/>
    <col min="6668" max="6912" width="9.140625" style="29"/>
    <col min="6913" max="6913" width="3.85546875" style="29" customWidth="1"/>
    <col min="6914" max="6914" width="8.28515625" style="29" customWidth="1"/>
    <col min="6915" max="6915" width="68.85546875" style="29" customWidth="1"/>
    <col min="6916" max="6916" width="10.7109375" style="29" customWidth="1"/>
    <col min="6917" max="6917" width="9.42578125" style="29" customWidth="1"/>
    <col min="6918" max="6918" width="14.85546875" style="29" customWidth="1"/>
    <col min="6919" max="6919" width="14.7109375" style="29" bestFit="1" customWidth="1"/>
    <col min="6920" max="6920" width="22.28515625" style="29" customWidth="1"/>
    <col min="6921" max="6921" width="25.5703125" style="29" customWidth="1"/>
    <col min="6922" max="6922" width="9.140625" style="29"/>
    <col min="6923" max="6923" width="11.5703125" style="29" bestFit="1" customWidth="1"/>
    <col min="6924" max="7168" width="9.140625" style="29"/>
    <col min="7169" max="7169" width="3.85546875" style="29" customWidth="1"/>
    <col min="7170" max="7170" width="8.28515625" style="29" customWidth="1"/>
    <col min="7171" max="7171" width="68.85546875" style="29" customWidth="1"/>
    <col min="7172" max="7172" width="10.7109375" style="29" customWidth="1"/>
    <col min="7173" max="7173" width="9.42578125" style="29" customWidth="1"/>
    <col min="7174" max="7174" width="14.85546875" style="29" customWidth="1"/>
    <col min="7175" max="7175" width="14.7109375" style="29" bestFit="1" customWidth="1"/>
    <col min="7176" max="7176" width="22.28515625" style="29" customWidth="1"/>
    <col min="7177" max="7177" width="25.5703125" style="29" customWidth="1"/>
    <col min="7178" max="7178" width="9.140625" style="29"/>
    <col min="7179" max="7179" width="11.5703125" style="29" bestFit="1" customWidth="1"/>
    <col min="7180" max="7424" width="9.140625" style="29"/>
    <col min="7425" max="7425" width="3.85546875" style="29" customWidth="1"/>
    <col min="7426" max="7426" width="8.28515625" style="29" customWidth="1"/>
    <col min="7427" max="7427" width="68.85546875" style="29" customWidth="1"/>
    <col min="7428" max="7428" width="10.7109375" style="29" customWidth="1"/>
    <col min="7429" max="7429" width="9.42578125" style="29" customWidth="1"/>
    <col min="7430" max="7430" width="14.85546875" style="29" customWidth="1"/>
    <col min="7431" max="7431" width="14.7109375" style="29" bestFit="1" customWidth="1"/>
    <col min="7432" max="7432" width="22.28515625" style="29" customWidth="1"/>
    <col min="7433" max="7433" width="25.5703125" style="29" customWidth="1"/>
    <col min="7434" max="7434" width="9.140625" style="29"/>
    <col min="7435" max="7435" width="11.5703125" style="29" bestFit="1" customWidth="1"/>
    <col min="7436" max="7680" width="9.140625" style="29"/>
    <col min="7681" max="7681" width="3.85546875" style="29" customWidth="1"/>
    <col min="7682" max="7682" width="8.28515625" style="29" customWidth="1"/>
    <col min="7683" max="7683" width="68.85546875" style="29" customWidth="1"/>
    <col min="7684" max="7684" width="10.7109375" style="29" customWidth="1"/>
    <col min="7685" max="7685" width="9.42578125" style="29" customWidth="1"/>
    <col min="7686" max="7686" width="14.85546875" style="29" customWidth="1"/>
    <col min="7687" max="7687" width="14.7109375" style="29" bestFit="1" customWidth="1"/>
    <col min="7688" max="7688" width="22.28515625" style="29" customWidth="1"/>
    <col min="7689" max="7689" width="25.5703125" style="29" customWidth="1"/>
    <col min="7690" max="7690" width="9.140625" style="29"/>
    <col min="7691" max="7691" width="11.5703125" style="29" bestFit="1" customWidth="1"/>
    <col min="7692" max="7936" width="9.140625" style="29"/>
    <col min="7937" max="7937" width="3.85546875" style="29" customWidth="1"/>
    <col min="7938" max="7938" width="8.28515625" style="29" customWidth="1"/>
    <col min="7939" max="7939" width="68.85546875" style="29" customWidth="1"/>
    <col min="7940" max="7940" width="10.7109375" style="29" customWidth="1"/>
    <col min="7941" max="7941" width="9.42578125" style="29" customWidth="1"/>
    <col min="7942" max="7942" width="14.85546875" style="29" customWidth="1"/>
    <col min="7943" max="7943" width="14.7109375" style="29" bestFit="1" customWidth="1"/>
    <col min="7944" max="7944" width="22.28515625" style="29" customWidth="1"/>
    <col min="7945" max="7945" width="25.5703125" style="29" customWidth="1"/>
    <col min="7946" max="7946" width="9.140625" style="29"/>
    <col min="7947" max="7947" width="11.5703125" style="29" bestFit="1" customWidth="1"/>
    <col min="7948" max="8192" width="9.140625" style="29"/>
    <col min="8193" max="8193" width="3.85546875" style="29" customWidth="1"/>
    <col min="8194" max="8194" width="8.28515625" style="29" customWidth="1"/>
    <col min="8195" max="8195" width="68.85546875" style="29" customWidth="1"/>
    <col min="8196" max="8196" width="10.7109375" style="29" customWidth="1"/>
    <col min="8197" max="8197" width="9.42578125" style="29" customWidth="1"/>
    <col min="8198" max="8198" width="14.85546875" style="29" customWidth="1"/>
    <col min="8199" max="8199" width="14.7109375" style="29" bestFit="1" customWidth="1"/>
    <col min="8200" max="8200" width="22.28515625" style="29" customWidth="1"/>
    <col min="8201" max="8201" width="25.5703125" style="29" customWidth="1"/>
    <col min="8202" max="8202" width="9.140625" style="29"/>
    <col min="8203" max="8203" width="11.5703125" style="29" bestFit="1" customWidth="1"/>
    <col min="8204" max="8448" width="9.140625" style="29"/>
    <col min="8449" max="8449" width="3.85546875" style="29" customWidth="1"/>
    <col min="8450" max="8450" width="8.28515625" style="29" customWidth="1"/>
    <col min="8451" max="8451" width="68.85546875" style="29" customWidth="1"/>
    <col min="8452" max="8452" width="10.7109375" style="29" customWidth="1"/>
    <col min="8453" max="8453" width="9.42578125" style="29" customWidth="1"/>
    <col min="8454" max="8454" width="14.85546875" style="29" customWidth="1"/>
    <col min="8455" max="8455" width="14.7109375" style="29" bestFit="1" customWidth="1"/>
    <col min="8456" max="8456" width="22.28515625" style="29" customWidth="1"/>
    <col min="8457" max="8457" width="25.5703125" style="29" customWidth="1"/>
    <col min="8458" max="8458" width="9.140625" style="29"/>
    <col min="8459" max="8459" width="11.5703125" style="29" bestFit="1" customWidth="1"/>
    <col min="8460" max="8704" width="9.140625" style="29"/>
    <col min="8705" max="8705" width="3.85546875" style="29" customWidth="1"/>
    <col min="8706" max="8706" width="8.28515625" style="29" customWidth="1"/>
    <col min="8707" max="8707" width="68.85546875" style="29" customWidth="1"/>
    <col min="8708" max="8708" width="10.7109375" style="29" customWidth="1"/>
    <col min="8709" max="8709" width="9.42578125" style="29" customWidth="1"/>
    <col min="8710" max="8710" width="14.85546875" style="29" customWidth="1"/>
    <col min="8711" max="8711" width="14.7109375" style="29" bestFit="1" customWidth="1"/>
    <col min="8712" max="8712" width="22.28515625" style="29" customWidth="1"/>
    <col min="8713" max="8713" width="25.5703125" style="29" customWidth="1"/>
    <col min="8714" max="8714" width="9.140625" style="29"/>
    <col min="8715" max="8715" width="11.5703125" style="29" bestFit="1" customWidth="1"/>
    <col min="8716" max="8960" width="9.140625" style="29"/>
    <col min="8961" max="8961" width="3.85546875" style="29" customWidth="1"/>
    <col min="8962" max="8962" width="8.28515625" style="29" customWidth="1"/>
    <col min="8963" max="8963" width="68.85546875" style="29" customWidth="1"/>
    <col min="8964" max="8964" width="10.7109375" style="29" customWidth="1"/>
    <col min="8965" max="8965" width="9.42578125" style="29" customWidth="1"/>
    <col min="8966" max="8966" width="14.85546875" style="29" customWidth="1"/>
    <col min="8967" max="8967" width="14.7109375" style="29" bestFit="1" customWidth="1"/>
    <col min="8968" max="8968" width="22.28515625" style="29" customWidth="1"/>
    <col min="8969" max="8969" width="25.5703125" style="29" customWidth="1"/>
    <col min="8970" max="8970" width="9.140625" style="29"/>
    <col min="8971" max="8971" width="11.5703125" style="29" bestFit="1" customWidth="1"/>
    <col min="8972" max="9216" width="9.140625" style="29"/>
    <col min="9217" max="9217" width="3.85546875" style="29" customWidth="1"/>
    <col min="9218" max="9218" width="8.28515625" style="29" customWidth="1"/>
    <col min="9219" max="9219" width="68.85546875" style="29" customWidth="1"/>
    <col min="9220" max="9220" width="10.7109375" style="29" customWidth="1"/>
    <col min="9221" max="9221" width="9.42578125" style="29" customWidth="1"/>
    <col min="9222" max="9222" width="14.85546875" style="29" customWidth="1"/>
    <col min="9223" max="9223" width="14.7109375" style="29" bestFit="1" customWidth="1"/>
    <col min="9224" max="9224" width="22.28515625" style="29" customWidth="1"/>
    <col min="9225" max="9225" width="25.5703125" style="29" customWidth="1"/>
    <col min="9226" max="9226" width="9.140625" style="29"/>
    <col min="9227" max="9227" width="11.5703125" style="29" bestFit="1" customWidth="1"/>
    <col min="9228" max="9472" width="9.140625" style="29"/>
    <col min="9473" max="9473" width="3.85546875" style="29" customWidth="1"/>
    <col min="9474" max="9474" width="8.28515625" style="29" customWidth="1"/>
    <col min="9475" max="9475" width="68.85546875" style="29" customWidth="1"/>
    <col min="9476" max="9476" width="10.7109375" style="29" customWidth="1"/>
    <col min="9477" max="9477" width="9.42578125" style="29" customWidth="1"/>
    <col min="9478" max="9478" width="14.85546875" style="29" customWidth="1"/>
    <col min="9479" max="9479" width="14.7109375" style="29" bestFit="1" customWidth="1"/>
    <col min="9480" max="9480" width="22.28515625" style="29" customWidth="1"/>
    <col min="9481" max="9481" width="25.5703125" style="29" customWidth="1"/>
    <col min="9482" max="9482" width="9.140625" style="29"/>
    <col min="9483" max="9483" width="11.5703125" style="29" bestFit="1" customWidth="1"/>
    <col min="9484" max="9728" width="9.140625" style="29"/>
    <col min="9729" max="9729" width="3.85546875" style="29" customWidth="1"/>
    <col min="9730" max="9730" width="8.28515625" style="29" customWidth="1"/>
    <col min="9731" max="9731" width="68.85546875" style="29" customWidth="1"/>
    <col min="9732" max="9732" width="10.7109375" style="29" customWidth="1"/>
    <col min="9733" max="9733" width="9.42578125" style="29" customWidth="1"/>
    <col min="9734" max="9734" width="14.85546875" style="29" customWidth="1"/>
    <col min="9735" max="9735" width="14.7109375" style="29" bestFit="1" customWidth="1"/>
    <col min="9736" max="9736" width="22.28515625" style="29" customWidth="1"/>
    <col min="9737" max="9737" width="25.5703125" style="29" customWidth="1"/>
    <col min="9738" max="9738" width="9.140625" style="29"/>
    <col min="9739" max="9739" width="11.5703125" style="29" bestFit="1" customWidth="1"/>
    <col min="9740" max="9984" width="9.140625" style="29"/>
    <col min="9985" max="9985" width="3.85546875" style="29" customWidth="1"/>
    <col min="9986" max="9986" width="8.28515625" style="29" customWidth="1"/>
    <col min="9987" max="9987" width="68.85546875" style="29" customWidth="1"/>
    <col min="9988" max="9988" width="10.7109375" style="29" customWidth="1"/>
    <col min="9989" max="9989" width="9.42578125" style="29" customWidth="1"/>
    <col min="9990" max="9990" width="14.85546875" style="29" customWidth="1"/>
    <col min="9991" max="9991" width="14.7109375" style="29" bestFit="1" customWidth="1"/>
    <col min="9992" max="9992" width="22.28515625" style="29" customWidth="1"/>
    <col min="9993" max="9993" width="25.5703125" style="29" customWidth="1"/>
    <col min="9994" max="9994" width="9.140625" style="29"/>
    <col min="9995" max="9995" width="11.5703125" style="29" bestFit="1" customWidth="1"/>
    <col min="9996" max="10240" width="9.140625" style="29"/>
    <col min="10241" max="10241" width="3.85546875" style="29" customWidth="1"/>
    <col min="10242" max="10242" width="8.28515625" style="29" customWidth="1"/>
    <col min="10243" max="10243" width="68.85546875" style="29" customWidth="1"/>
    <col min="10244" max="10244" width="10.7109375" style="29" customWidth="1"/>
    <col min="10245" max="10245" width="9.42578125" style="29" customWidth="1"/>
    <col min="10246" max="10246" width="14.85546875" style="29" customWidth="1"/>
    <col min="10247" max="10247" width="14.7109375" style="29" bestFit="1" customWidth="1"/>
    <col min="10248" max="10248" width="22.28515625" style="29" customWidth="1"/>
    <col min="10249" max="10249" width="25.5703125" style="29" customWidth="1"/>
    <col min="10250" max="10250" width="9.140625" style="29"/>
    <col min="10251" max="10251" width="11.5703125" style="29" bestFit="1" customWidth="1"/>
    <col min="10252" max="10496" width="9.140625" style="29"/>
    <col min="10497" max="10497" width="3.85546875" style="29" customWidth="1"/>
    <col min="10498" max="10498" width="8.28515625" style="29" customWidth="1"/>
    <col min="10499" max="10499" width="68.85546875" style="29" customWidth="1"/>
    <col min="10500" max="10500" width="10.7109375" style="29" customWidth="1"/>
    <col min="10501" max="10501" width="9.42578125" style="29" customWidth="1"/>
    <col min="10502" max="10502" width="14.85546875" style="29" customWidth="1"/>
    <col min="10503" max="10503" width="14.7109375" style="29" bestFit="1" customWidth="1"/>
    <col min="10504" max="10504" width="22.28515625" style="29" customWidth="1"/>
    <col min="10505" max="10505" width="25.5703125" style="29" customWidth="1"/>
    <col min="10506" max="10506" width="9.140625" style="29"/>
    <col min="10507" max="10507" width="11.5703125" style="29" bestFit="1" customWidth="1"/>
    <col min="10508" max="10752" width="9.140625" style="29"/>
    <col min="10753" max="10753" width="3.85546875" style="29" customWidth="1"/>
    <col min="10754" max="10754" width="8.28515625" style="29" customWidth="1"/>
    <col min="10755" max="10755" width="68.85546875" style="29" customWidth="1"/>
    <col min="10756" max="10756" width="10.7109375" style="29" customWidth="1"/>
    <col min="10757" max="10757" width="9.42578125" style="29" customWidth="1"/>
    <col min="10758" max="10758" width="14.85546875" style="29" customWidth="1"/>
    <col min="10759" max="10759" width="14.7109375" style="29" bestFit="1" customWidth="1"/>
    <col min="10760" max="10760" width="22.28515625" style="29" customWidth="1"/>
    <col min="10761" max="10761" width="25.5703125" style="29" customWidth="1"/>
    <col min="10762" max="10762" width="9.140625" style="29"/>
    <col min="10763" max="10763" width="11.5703125" style="29" bestFit="1" customWidth="1"/>
    <col min="10764" max="11008" width="9.140625" style="29"/>
    <col min="11009" max="11009" width="3.85546875" style="29" customWidth="1"/>
    <col min="11010" max="11010" width="8.28515625" style="29" customWidth="1"/>
    <col min="11011" max="11011" width="68.85546875" style="29" customWidth="1"/>
    <col min="11012" max="11012" width="10.7109375" style="29" customWidth="1"/>
    <col min="11013" max="11013" width="9.42578125" style="29" customWidth="1"/>
    <col min="11014" max="11014" width="14.85546875" style="29" customWidth="1"/>
    <col min="11015" max="11015" width="14.7109375" style="29" bestFit="1" customWidth="1"/>
    <col min="11016" max="11016" width="22.28515625" style="29" customWidth="1"/>
    <col min="11017" max="11017" width="25.5703125" style="29" customWidth="1"/>
    <col min="11018" max="11018" width="9.140625" style="29"/>
    <col min="11019" max="11019" width="11.5703125" style="29" bestFit="1" customWidth="1"/>
    <col min="11020" max="11264" width="9.140625" style="29"/>
    <col min="11265" max="11265" width="3.85546875" style="29" customWidth="1"/>
    <col min="11266" max="11266" width="8.28515625" style="29" customWidth="1"/>
    <col min="11267" max="11267" width="68.85546875" style="29" customWidth="1"/>
    <col min="11268" max="11268" width="10.7109375" style="29" customWidth="1"/>
    <col min="11269" max="11269" width="9.42578125" style="29" customWidth="1"/>
    <col min="11270" max="11270" width="14.85546875" style="29" customWidth="1"/>
    <col min="11271" max="11271" width="14.7109375" style="29" bestFit="1" customWidth="1"/>
    <col min="11272" max="11272" width="22.28515625" style="29" customWidth="1"/>
    <col min="11273" max="11273" width="25.5703125" style="29" customWidth="1"/>
    <col min="11274" max="11274" width="9.140625" style="29"/>
    <col min="11275" max="11275" width="11.5703125" style="29" bestFit="1" customWidth="1"/>
    <col min="11276" max="11520" width="9.140625" style="29"/>
    <col min="11521" max="11521" width="3.85546875" style="29" customWidth="1"/>
    <col min="11522" max="11522" width="8.28515625" style="29" customWidth="1"/>
    <col min="11523" max="11523" width="68.85546875" style="29" customWidth="1"/>
    <col min="11524" max="11524" width="10.7109375" style="29" customWidth="1"/>
    <col min="11525" max="11525" width="9.42578125" style="29" customWidth="1"/>
    <col min="11526" max="11526" width="14.85546875" style="29" customWidth="1"/>
    <col min="11527" max="11527" width="14.7109375" style="29" bestFit="1" customWidth="1"/>
    <col min="11528" max="11528" width="22.28515625" style="29" customWidth="1"/>
    <col min="11529" max="11529" width="25.5703125" style="29" customWidth="1"/>
    <col min="11530" max="11530" width="9.140625" style="29"/>
    <col min="11531" max="11531" width="11.5703125" style="29" bestFit="1" customWidth="1"/>
    <col min="11532" max="11776" width="9.140625" style="29"/>
    <col min="11777" max="11777" width="3.85546875" style="29" customWidth="1"/>
    <col min="11778" max="11778" width="8.28515625" style="29" customWidth="1"/>
    <col min="11779" max="11779" width="68.85546875" style="29" customWidth="1"/>
    <col min="11780" max="11780" width="10.7109375" style="29" customWidth="1"/>
    <col min="11781" max="11781" width="9.42578125" style="29" customWidth="1"/>
    <col min="11782" max="11782" width="14.85546875" style="29" customWidth="1"/>
    <col min="11783" max="11783" width="14.7109375" style="29" bestFit="1" customWidth="1"/>
    <col min="11784" max="11784" width="22.28515625" style="29" customWidth="1"/>
    <col min="11785" max="11785" width="25.5703125" style="29" customWidth="1"/>
    <col min="11786" max="11786" width="9.140625" style="29"/>
    <col min="11787" max="11787" width="11.5703125" style="29" bestFit="1" customWidth="1"/>
    <col min="11788" max="12032" width="9.140625" style="29"/>
    <col min="12033" max="12033" width="3.85546875" style="29" customWidth="1"/>
    <col min="12034" max="12034" width="8.28515625" style="29" customWidth="1"/>
    <col min="12035" max="12035" width="68.85546875" style="29" customWidth="1"/>
    <col min="12036" max="12036" width="10.7109375" style="29" customWidth="1"/>
    <col min="12037" max="12037" width="9.42578125" style="29" customWidth="1"/>
    <col min="12038" max="12038" width="14.85546875" style="29" customWidth="1"/>
    <col min="12039" max="12039" width="14.7109375" style="29" bestFit="1" customWidth="1"/>
    <col min="12040" max="12040" width="22.28515625" style="29" customWidth="1"/>
    <col min="12041" max="12041" width="25.5703125" style="29" customWidth="1"/>
    <col min="12042" max="12042" width="9.140625" style="29"/>
    <col min="12043" max="12043" width="11.5703125" style="29" bestFit="1" customWidth="1"/>
    <col min="12044" max="12288" width="9.140625" style="29"/>
    <col min="12289" max="12289" width="3.85546875" style="29" customWidth="1"/>
    <col min="12290" max="12290" width="8.28515625" style="29" customWidth="1"/>
    <col min="12291" max="12291" width="68.85546875" style="29" customWidth="1"/>
    <col min="12292" max="12292" width="10.7109375" style="29" customWidth="1"/>
    <col min="12293" max="12293" width="9.42578125" style="29" customWidth="1"/>
    <col min="12294" max="12294" width="14.85546875" style="29" customWidth="1"/>
    <col min="12295" max="12295" width="14.7109375" style="29" bestFit="1" customWidth="1"/>
    <col min="12296" max="12296" width="22.28515625" style="29" customWidth="1"/>
    <col min="12297" max="12297" width="25.5703125" style="29" customWidth="1"/>
    <col min="12298" max="12298" width="9.140625" style="29"/>
    <col min="12299" max="12299" width="11.5703125" style="29" bestFit="1" customWidth="1"/>
    <col min="12300" max="12544" width="9.140625" style="29"/>
    <col min="12545" max="12545" width="3.85546875" style="29" customWidth="1"/>
    <col min="12546" max="12546" width="8.28515625" style="29" customWidth="1"/>
    <col min="12547" max="12547" width="68.85546875" style="29" customWidth="1"/>
    <col min="12548" max="12548" width="10.7109375" style="29" customWidth="1"/>
    <col min="12549" max="12549" width="9.42578125" style="29" customWidth="1"/>
    <col min="12550" max="12550" width="14.85546875" style="29" customWidth="1"/>
    <col min="12551" max="12551" width="14.7109375" style="29" bestFit="1" customWidth="1"/>
    <col min="12552" max="12552" width="22.28515625" style="29" customWidth="1"/>
    <col min="12553" max="12553" width="25.5703125" style="29" customWidth="1"/>
    <col min="12554" max="12554" width="9.140625" style="29"/>
    <col min="12555" max="12555" width="11.5703125" style="29" bestFit="1" customWidth="1"/>
    <col min="12556" max="12800" width="9.140625" style="29"/>
    <col min="12801" max="12801" width="3.85546875" style="29" customWidth="1"/>
    <col min="12802" max="12802" width="8.28515625" style="29" customWidth="1"/>
    <col min="12803" max="12803" width="68.85546875" style="29" customWidth="1"/>
    <col min="12804" max="12804" width="10.7109375" style="29" customWidth="1"/>
    <col min="12805" max="12805" width="9.42578125" style="29" customWidth="1"/>
    <col min="12806" max="12806" width="14.85546875" style="29" customWidth="1"/>
    <col min="12807" max="12807" width="14.7109375" style="29" bestFit="1" customWidth="1"/>
    <col min="12808" max="12808" width="22.28515625" style="29" customWidth="1"/>
    <col min="12809" max="12809" width="25.5703125" style="29" customWidth="1"/>
    <col min="12810" max="12810" width="9.140625" style="29"/>
    <col min="12811" max="12811" width="11.5703125" style="29" bestFit="1" customWidth="1"/>
    <col min="12812" max="13056" width="9.140625" style="29"/>
    <col min="13057" max="13057" width="3.85546875" style="29" customWidth="1"/>
    <col min="13058" max="13058" width="8.28515625" style="29" customWidth="1"/>
    <col min="13059" max="13059" width="68.85546875" style="29" customWidth="1"/>
    <col min="13060" max="13060" width="10.7109375" style="29" customWidth="1"/>
    <col min="13061" max="13061" width="9.42578125" style="29" customWidth="1"/>
    <col min="13062" max="13062" width="14.85546875" style="29" customWidth="1"/>
    <col min="13063" max="13063" width="14.7109375" style="29" bestFit="1" customWidth="1"/>
    <col min="13064" max="13064" width="22.28515625" style="29" customWidth="1"/>
    <col min="13065" max="13065" width="25.5703125" style="29" customWidth="1"/>
    <col min="13066" max="13066" width="9.140625" style="29"/>
    <col min="13067" max="13067" width="11.5703125" style="29" bestFit="1" customWidth="1"/>
    <col min="13068" max="13312" width="9.140625" style="29"/>
    <col min="13313" max="13313" width="3.85546875" style="29" customWidth="1"/>
    <col min="13314" max="13314" width="8.28515625" style="29" customWidth="1"/>
    <col min="13315" max="13315" width="68.85546875" style="29" customWidth="1"/>
    <col min="13316" max="13316" width="10.7109375" style="29" customWidth="1"/>
    <col min="13317" max="13317" width="9.42578125" style="29" customWidth="1"/>
    <col min="13318" max="13318" width="14.85546875" style="29" customWidth="1"/>
    <col min="13319" max="13319" width="14.7109375" style="29" bestFit="1" customWidth="1"/>
    <col min="13320" max="13320" width="22.28515625" style="29" customWidth="1"/>
    <col min="13321" max="13321" width="25.5703125" style="29" customWidth="1"/>
    <col min="13322" max="13322" width="9.140625" style="29"/>
    <col min="13323" max="13323" width="11.5703125" style="29" bestFit="1" customWidth="1"/>
    <col min="13324" max="13568" width="9.140625" style="29"/>
    <col min="13569" max="13569" width="3.85546875" style="29" customWidth="1"/>
    <col min="13570" max="13570" width="8.28515625" style="29" customWidth="1"/>
    <col min="13571" max="13571" width="68.85546875" style="29" customWidth="1"/>
    <col min="13572" max="13572" width="10.7109375" style="29" customWidth="1"/>
    <col min="13573" max="13573" width="9.42578125" style="29" customWidth="1"/>
    <col min="13574" max="13574" width="14.85546875" style="29" customWidth="1"/>
    <col min="13575" max="13575" width="14.7109375" style="29" bestFit="1" customWidth="1"/>
    <col min="13576" max="13576" width="22.28515625" style="29" customWidth="1"/>
    <col min="13577" max="13577" width="25.5703125" style="29" customWidth="1"/>
    <col min="13578" max="13578" width="9.140625" style="29"/>
    <col min="13579" max="13579" width="11.5703125" style="29" bestFit="1" customWidth="1"/>
    <col min="13580" max="13824" width="9.140625" style="29"/>
    <col min="13825" max="13825" width="3.85546875" style="29" customWidth="1"/>
    <col min="13826" max="13826" width="8.28515625" style="29" customWidth="1"/>
    <col min="13827" max="13827" width="68.85546875" style="29" customWidth="1"/>
    <col min="13828" max="13828" width="10.7109375" style="29" customWidth="1"/>
    <col min="13829" max="13829" width="9.42578125" style="29" customWidth="1"/>
    <col min="13830" max="13830" width="14.85546875" style="29" customWidth="1"/>
    <col min="13831" max="13831" width="14.7109375" style="29" bestFit="1" customWidth="1"/>
    <col min="13832" max="13832" width="22.28515625" style="29" customWidth="1"/>
    <col min="13833" max="13833" width="25.5703125" style="29" customWidth="1"/>
    <col min="13834" max="13834" width="9.140625" style="29"/>
    <col min="13835" max="13835" width="11.5703125" style="29" bestFit="1" customWidth="1"/>
    <col min="13836" max="14080" width="9.140625" style="29"/>
    <col min="14081" max="14081" width="3.85546875" style="29" customWidth="1"/>
    <col min="14082" max="14082" width="8.28515625" style="29" customWidth="1"/>
    <col min="14083" max="14083" width="68.85546875" style="29" customWidth="1"/>
    <col min="14084" max="14084" width="10.7109375" style="29" customWidth="1"/>
    <col min="14085" max="14085" width="9.42578125" style="29" customWidth="1"/>
    <col min="14086" max="14086" width="14.85546875" style="29" customWidth="1"/>
    <col min="14087" max="14087" width="14.7109375" style="29" bestFit="1" customWidth="1"/>
    <col min="14088" max="14088" width="22.28515625" style="29" customWidth="1"/>
    <col min="14089" max="14089" width="25.5703125" style="29" customWidth="1"/>
    <col min="14090" max="14090" width="9.140625" style="29"/>
    <col min="14091" max="14091" width="11.5703125" style="29" bestFit="1" customWidth="1"/>
    <col min="14092" max="14336" width="9.140625" style="29"/>
    <col min="14337" max="14337" width="3.85546875" style="29" customWidth="1"/>
    <col min="14338" max="14338" width="8.28515625" style="29" customWidth="1"/>
    <col min="14339" max="14339" width="68.85546875" style="29" customWidth="1"/>
    <col min="14340" max="14340" width="10.7109375" style="29" customWidth="1"/>
    <col min="14341" max="14341" width="9.42578125" style="29" customWidth="1"/>
    <col min="14342" max="14342" width="14.85546875" style="29" customWidth="1"/>
    <col min="14343" max="14343" width="14.7109375" style="29" bestFit="1" customWidth="1"/>
    <col min="14344" max="14344" width="22.28515625" style="29" customWidth="1"/>
    <col min="14345" max="14345" width="25.5703125" style="29" customWidth="1"/>
    <col min="14346" max="14346" width="9.140625" style="29"/>
    <col min="14347" max="14347" width="11.5703125" style="29" bestFit="1" customWidth="1"/>
    <col min="14348" max="14592" width="9.140625" style="29"/>
    <col min="14593" max="14593" width="3.85546875" style="29" customWidth="1"/>
    <col min="14594" max="14594" width="8.28515625" style="29" customWidth="1"/>
    <col min="14595" max="14595" width="68.85546875" style="29" customWidth="1"/>
    <col min="14596" max="14596" width="10.7109375" style="29" customWidth="1"/>
    <col min="14597" max="14597" width="9.42578125" style="29" customWidth="1"/>
    <col min="14598" max="14598" width="14.85546875" style="29" customWidth="1"/>
    <col min="14599" max="14599" width="14.7109375" style="29" bestFit="1" customWidth="1"/>
    <col min="14600" max="14600" width="22.28515625" style="29" customWidth="1"/>
    <col min="14601" max="14601" width="25.5703125" style="29" customWidth="1"/>
    <col min="14602" max="14602" width="9.140625" style="29"/>
    <col min="14603" max="14603" width="11.5703125" style="29" bestFit="1" customWidth="1"/>
    <col min="14604" max="14848" width="9.140625" style="29"/>
    <col min="14849" max="14849" width="3.85546875" style="29" customWidth="1"/>
    <col min="14850" max="14850" width="8.28515625" style="29" customWidth="1"/>
    <col min="14851" max="14851" width="68.85546875" style="29" customWidth="1"/>
    <col min="14852" max="14852" width="10.7109375" style="29" customWidth="1"/>
    <col min="14853" max="14853" width="9.42578125" style="29" customWidth="1"/>
    <col min="14854" max="14854" width="14.85546875" style="29" customWidth="1"/>
    <col min="14855" max="14855" width="14.7109375" style="29" bestFit="1" customWidth="1"/>
    <col min="14856" max="14856" width="22.28515625" style="29" customWidth="1"/>
    <col min="14857" max="14857" width="25.5703125" style="29" customWidth="1"/>
    <col min="14858" max="14858" width="9.140625" style="29"/>
    <col min="14859" max="14859" width="11.5703125" style="29" bestFit="1" customWidth="1"/>
    <col min="14860" max="15104" width="9.140625" style="29"/>
    <col min="15105" max="15105" width="3.85546875" style="29" customWidth="1"/>
    <col min="15106" max="15106" width="8.28515625" style="29" customWidth="1"/>
    <col min="15107" max="15107" width="68.85546875" style="29" customWidth="1"/>
    <col min="15108" max="15108" width="10.7109375" style="29" customWidth="1"/>
    <col min="15109" max="15109" width="9.42578125" style="29" customWidth="1"/>
    <col min="15110" max="15110" width="14.85546875" style="29" customWidth="1"/>
    <col min="15111" max="15111" width="14.7109375" style="29" bestFit="1" customWidth="1"/>
    <col min="15112" max="15112" width="22.28515625" style="29" customWidth="1"/>
    <col min="15113" max="15113" width="25.5703125" style="29" customWidth="1"/>
    <col min="15114" max="15114" width="9.140625" style="29"/>
    <col min="15115" max="15115" width="11.5703125" style="29" bestFit="1" customWidth="1"/>
    <col min="15116" max="15360" width="9.140625" style="29"/>
    <col min="15361" max="15361" width="3.85546875" style="29" customWidth="1"/>
    <col min="15362" max="15362" width="8.28515625" style="29" customWidth="1"/>
    <col min="15363" max="15363" width="68.85546875" style="29" customWidth="1"/>
    <col min="15364" max="15364" width="10.7109375" style="29" customWidth="1"/>
    <col min="15365" max="15365" width="9.42578125" style="29" customWidth="1"/>
    <col min="15366" max="15366" width="14.85546875" style="29" customWidth="1"/>
    <col min="15367" max="15367" width="14.7109375" style="29" bestFit="1" customWidth="1"/>
    <col min="15368" max="15368" width="22.28515625" style="29" customWidth="1"/>
    <col min="15369" max="15369" width="25.5703125" style="29" customWidth="1"/>
    <col min="15370" max="15370" width="9.140625" style="29"/>
    <col min="15371" max="15371" width="11.5703125" style="29" bestFit="1" customWidth="1"/>
    <col min="15372" max="15616" width="9.140625" style="29"/>
    <col min="15617" max="15617" width="3.85546875" style="29" customWidth="1"/>
    <col min="15618" max="15618" width="8.28515625" style="29" customWidth="1"/>
    <col min="15619" max="15619" width="68.85546875" style="29" customWidth="1"/>
    <col min="15620" max="15620" width="10.7109375" style="29" customWidth="1"/>
    <col min="15621" max="15621" width="9.42578125" style="29" customWidth="1"/>
    <col min="15622" max="15622" width="14.85546875" style="29" customWidth="1"/>
    <col min="15623" max="15623" width="14.7109375" style="29" bestFit="1" customWidth="1"/>
    <col min="15624" max="15624" width="22.28515625" style="29" customWidth="1"/>
    <col min="15625" max="15625" width="25.5703125" style="29" customWidth="1"/>
    <col min="15626" max="15626" width="9.140625" style="29"/>
    <col min="15627" max="15627" width="11.5703125" style="29" bestFit="1" customWidth="1"/>
    <col min="15628" max="15872" width="9.140625" style="29"/>
    <col min="15873" max="15873" width="3.85546875" style="29" customWidth="1"/>
    <col min="15874" max="15874" width="8.28515625" style="29" customWidth="1"/>
    <col min="15875" max="15875" width="68.85546875" style="29" customWidth="1"/>
    <col min="15876" max="15876" width="10.7109375" style="29" customWidth="1"/>
    <col min="15877" max="15877" width="9.42578125" style="29" customWidth="1"/>
    <col min="15878" max="15878" width="14.85546875" style="29" customWidth="1"/>
    <col min="15879" max="15879" width="14.7109375" style="29" bestFit="1" customWidth="1"/>
    <col min="15880" max="15880" width="22.28515625" style="29" customWidth="1"/>
    <col min="15881" max="15881" width="25.5703125" style="29" customWidth="1"/>
    <col min="15882" max="15882" width="9.140625" style="29"/>
    <col min="15883" max="15883" width="11.5703125" style="29" bestFit="1" customWidth="1"/>
    <col min="15884" max="16128" width="9.140625" style="29"/>
    <col min="16129" max="16129" width="3.85546875" style="29" customWidth="1"/>
    <col min="16130" max="16130" width="8.28515625" style="29" customWidth="1"/>
    <col min="16131" max="16131" width="68.85546875" style="29" customWidth="1"/>
    <col min="16132" max="16132" width="10.7109375" style="29" customWidth="1"/>
    <col min="16133" max="16133" width="9.42578125" style="29" customWidth="1"/>
    <col min="16134" max="16134" width="14.85546875" style="29" customWidth="1"/>
    <col min="16135" max="16135" width="14.7109375" style="29" bestFit="1" customWidth="1"/>
    <col min="16136" max="16136" width="22.28515625" style="29" customWidth="1"/>
    <col min="16137" max="16137" width="25.5703125" style="29" customWidth="1"/>
    <col min="16138" max="16138" width="9.140625" style="29"/>
    <col min="16139" max="16139" width="11.5703125" style="29" bestFit="1" customWidth="1"/>
    <col min="16140" max="16384" width="9.140625" style="29"/>
  </cols>
  <sheetData>
    <row r="1" spans="1:6" s="1" customFormat="1" ht="26.25" customHeight="1">
      <c r="A1" s="76" t="s">
        <v>8</v>
      </c>
      <c r="B1" s="76"/>
      <c r="C1" s="76"/>
      <c r="D1" s="76"/>
      <c r="E1" s="76"/>
      <c r="F1" s="76"/>
    </row>
    <row r="2" spans="1:6" s="1" customFormat="1" ht="26.25" customHeight="1">
      <c r="A2" s="76" t="s">
        <v>9</v>
      </c>
      <c r="B2" s="76"/>
      <c r="C2" s="76"/>
      <c r="D2" s="76"/>
      <c r="E2" s="76"/>
      <c r="F2" s="76"/>
    </row>
    <row r="3" spans="1:6" s="1" customFormat="1" ht="45" customHeight="1">
      <c r="A3" s="77" t="str">
        <f>[1]Detail!A3</f>
        <v>Name of Works:- Providing Workstation arrangements at 5th and 6th floor for Kalvi Tholaikachi at M.G.R Centenary Building in DPI campus @ Nungambakkam in Chennai city.</v>
      </c>
      <c r="B3" s="77"/>
      <c r="C3" s="77"/>
      <c r="D3" s="77"/>
      <c r="E3" s="77"/>
      <c r="F3" s="77"/>
    </row>
    <row r="4" spans="1:6" s="1" customFormat="1" ht="38.25" customHeight="1">
      <c r="A4" s="78" t="s">
        <v>10</v>
      </c>
      <c r="B4" s="78"/>
      <c r="C4" s="78"/>
      <c r="D4" s="78"/>
      <c r="E4" s="78"/>
      <c r="F4" s="78"/>
    </row>
    <row r="5" spans="1:6" s="6" customFormat="1" ht="46.5" customHeight="1">
      <c r="A5" s="2" t="s">
        <v>11</v>
      </c>
      <c r="B5" s="3" t="s">
        <v>12</v>
      </c>
      <c r="C5" s="2" t="s">
        <v>13</v>
      </c>
      <c r="D5" s="4" t="s">
        <v>14</v>
      </c>
      <c r="E5" s="5" t="s">
        <v>15</v>
      </c>
      <c r="F5" s="2" t="s">
        <v>16</v>
      </c>
    </row>
    <row r="6" spans="1:6" s="13" customFormat="1" ht="168" customHeight="1">
      <c r="A6" s="7">
        <v>1</v>
      </c>
      <c r="B6" s="8">
        <f>[1]Detail!H8</f>
        <v>167.04</v>
      </c>
      <c r="C6" s="9" t="s">
        <v>17</v>
      </c>
      <c r="D6" s="10">
        <v>5112.8999999999996</v>
      </c>
      <c r="E6" s="11" t="s">
        <v>18</v>
      </c>
      <c r="F6" s="12">
        <f>B6*D6</f>
        <v>854058.81599999988</v>
      </c>
    </row>
    <row r="7" spans="1:6" s="13" customFormat="1" ht="66.75" customHeight="1">
      <c r="A7" s="7">
        <v>2</v>
      </c>
      <c r="B7" s="8">
        <f>[1]Detail!H14</f>
        <v>83.52</v>
      </c>
      <c r="C7" s="14" t="s">
        <v>19</v>
      </c>
      <c r="D7" s="10">
        <v>2691</v>
      </c>
      <c r="E7" s="11" t="s">
        <v>18</v>
      </c>
      <c r="F7" s="12">
        <f>B7*D7</f>
        <v>224752.31999999998</v>
      </c>
    </row>
    <row r="8" spans="1:6" s="13" customFormat="1" ht="80.25" customHeight="1">
      <c r="A8" s="7">
        <v>3</v>
      </c>
      <c r="B8" s="8">
        <f>[1]Detail!H15</f>
        <v>116</v>
      </c>
      <c r="C8" s="9" t="s">
        <v>20</v>
      </c>
      <c r="D8" s="10">
        <v>5800</v>
      </c>
      <c r="E8" s="11" t="s">
        <v>21</v>
      </c>
      <c r="F8" s="12">
        <f>B8*D8</f>
        <v>672800</v>
      </c>
    </row>
    <row r="9" spans="1:6" s="13" customFormat="1" ht="57" customHeight="1">
      <c r="A9" s="7">
        <v>4</v>
      </c>
      <c r="B9" s="8">
        <f>[1]Detail!H16</f>
        <v>116</v>
      </c>
      <c r="C9" s="9" t="s">
        <v>22</v>
      </c>
      <c r="D9" s="10">
        <v>1750</v>
      </c>
      <c r="E9" s="11" t="s">
        <v>21</v>
      </c>
      <c r="F9" s="12">
        <f>B9*D9</f>
        <v>203000</v>
      </c>
    </row>
    <row r="10" spans="1:6" s="19" customFormat="1" ht="36.75" customHeight="1">
      <c r="A10" s="15"/>
      <c r="B10" s="16"/>
      <c r="C10" s="17"/>
      <c r="D10" s="73" t="s">
        <v>23</v>
      </c>
      <c r="E10" s="74"/>
      <c r="F10" s="18">
        <f>SUM(F6:F9)</f>
        <v>1954611.1359999999</v>
      </c>
    </row>
    <row r="11" spans="1:6" s="24" customFormat="1" ht="36.75" customHeight="1">
      <c r="A11" s="15">
        <v>5</v>
      </c>
      <c r="B11" s="20"/>
      <c r="C11" s="21" t="s">
        <v>24</v>
      </c>
      <c r="D11" s="10"/>
      <c r="E11" s="22"/>
      <c r="F11" s="23">
        <f>F10*12%</f>
        <v>234553.33631999997</v>
      </c>
    </row>
    <row r="12" spans="1:6" s="24" customFormat="1" ht="36.75" customHeight="1">
      <c r="A12" s="15"/>
      <c r="B12" s="20"/>
      <c r="C12" s="21"/>
      <c r="D12" s="73" t="s">
        <v>23</v>
      </c>
      <c r="E12" s="74"/>
      <c r="F12" s="25">
        <f>SUM(F10:F11)</f>
        <v>2189164.4723199997</v>
      </c>
    </row>
    <row r="13" spans="1:6" s="24" customFormat="1" ht="31.5" customHeight="1">
      <c r="A13" s="15">
        <v>3</v>
      </c>
      <c r="B13" s="20"/>
      <c r="C13" s="21" t="s">
        <v>25</v>
      </c>
      <c r="D13" s="10"/>
      <c r="E13" s="22"/>
      <c r="F13" s="23">
        <f>F12*1%</f>
        <v>21891.644723199999</v>
      </c>
    </row>
    <row r="14" spans="1:6" s="24" customFormat="1">
      <c r="A14" s="15">
        <v>4</v>
      </c>
      <c r="B14" s="20"/>
      <c r="C14" s="21" t="s">
        <v>26</v>
      </c>
      <c r="D14" s="10"/>
      <c r="E14" s="22"/>
      <c r="F14" s="23">
        <f>I17</f>
        <v>351575</v>
      </c>
    </row>
    <row r="15" spans="1:6" s="24" customFormat="1" ht="31.5" customHeight="1">
      <c r="A15" s="15">
        <v>5</v>
      </c>
      <c r="B15" s="20"/>
      <c r="C15" s="26" t="s">
        <v>27</v>
      </c>
      <c r="D15" s="10"/>
      <c r="E15" s="22"/>
      <c r="F15" s="23">
        <f>F12*7.5%</f>
        <v>164187.33542399996</v>
      </c>
    </row>
    <row r="16" spans="1:6" ht="31.5" customHeight="1">
      <c r="A16" s="27">
        <v>6</v>
      </c>
      <c r="B16" s="20"/>
      <c r="C16" s="28" t="s">
        <v>28</v>
      </c>
      <c r="D16" s="10"/>
      <c r="E16" s="22"/>
      <c r="F16" s="23">
        <f>F15*12%</f>
        <v>19702.480250879995</v>
      </c>
    </row>
    <row r="17" spans="1:9" ht="32.25" customHeight="1">
      <c r="A17" s="27"/>
      <c r="B17" s="20"/>
      <c r="C17" s="28"/>
      <c r="D17" s="73" t="s">
        <v>29</v>
      </c>
      <c r="E17" s="74"/>
      <c r="F17" s="25">
        <f>SUM(F12:F16)</f>
        <v>2746520.9327180795</v>
      </c>
      <c r="G17" s="29">
        <v>4640055</v>
      </c>
      <c r="H17" s="29">
        <v>4288480</v>
      </c>
      <c r="I17" s="29">
        <f>G17-H17</f>
        <v>351575</v>
      </c>
    </row>
    <row r="18" spans="1:9">
      <c r="D18" s="32" t="s">
        <v>30</v>
      </c>
      <c r="E18" s="75">
        <v>4640100</v>
      </c>
      <c r="F18" s="75"/>
    </row>
  </sheetData>
  <mergeCells count="8">
    <mergeCell ref="D17:E17"/>
    <mergeCell ref="E18:F18"/>
    <mergeCell ref="A1:F1"/>
    <mergeCell ref="A2:F2"/>
    <mergeCell ref="A3:F3"/>
    <mergeCell ref="A4:F4"/>
    <mergeCell ref="D10:E10"/>
    <mergeCell ref="D12:E12"/>
  </mergeCells>
  <pageMargins left="0.35433070866141736" right="0.31496062992125984" top="0.35433070866141736" bottom="0.74803149606299213" header="0.23622047244094491" footer="0.23622047244094491"/>
  <pageSetup paperSize="9" scale="85" orientation="portrait" r:id="rId1"/>
  <headerFooter alignWithMargins="0"/>
</worksheet>
</file>

<file path=xl/worksheets/sheet2.xml><?xml version="1.0" encoding="utf-8"?>
<worksheet xmlns="http://schemas.openxmlformats.org/spreadsheetml/2006/main" xmlns:r="http://schemas.openxmlformats.org/officeDocument/2006/relationships">
  <dimension ref="A1:J17"/>
  <sheetViews>
    <sheetView tabSelected="1" view="pageBreakPreview" zoomScale="85" zoomScaleNormal="55" zoomScaleSheetLayoutView="85" workbookViewId="0">
      <selection activeCell="A2" sqref="A2:G2"/>
    </sheetView>
  </sheetViews>
  <sheetFormatPr defaultRowHeight="18.75"/>
  <cols>
    <col min="1" max="1" width="3.85546875" style="67" customWidth="1"/>
    <col min="2" max="2" width="10.7109375" style="67" bestFit="1" customWidth="1"/>
    <col min="3" max="3" width="8.28515625" style="67" customWidth="1"/>
    <col min="4" max="4" width="35.7109375" style="68" customWidth="1"/>
    <col min="5" max="5" width="10.5703125" style="70" bestFit="1" customWidth="1"/>
    <col min="6" max="6" width="6.5703125" style="71" bestFit="1" customWidth="1"/>
    <col min="7" max="7" width="14.85546875" style="72" customWidth="1"/>
    <col min="8" max="8" width="14.7109375" style="66" bestFit="1" customWidth="1"/>
    <col min="9" max="9" width="22.28515625" style="66" customWidth="1"/>
    <col min="10" max="10" width="25.5703125" style="66" customWidth="1"/>
    <col min="11" max="11" width="9.140625" style="66"/>
    <col min="12" max="12" width="11.5703125" style="66" bestFit="1" customWidth="1"/>
    <col min="13" max="257" width="9.140625" style="66"/>
    <col min="258" max="258" width="3.85546875" style="66" customWidth="1"/>
    <col min="259" max="259" width="8.28515625" style="66" customWidth="1"/>
    <col min="260" max="260" width="68.85546875" style="66" customWidth="1"/>
    <col min="261" max="261" width="10.7109375" style="66" customWidth="1"/>
    <col min="262" max="262" width="9.42578125" style="66" customWidth="1"/>
    <col min="263" max="263" width="14.85546875" style="66" customWidth="1"/>
    <col min="264" max="264" width="14.7109375" style="66" bestFit="1" customWidth="1"/>
    <col min="265" max="265" width="22.28515625" style="66" customWidth="1"/>
    <col min="266" max="266" width="25.5703125" style="66" customWidth="1"/>
    <col min="267" max="267" width="9.140625" style="66"/>
    <col min="268" max="268" width="11.5703125" style="66" bestFit="1" customWidth="1"/>
    <col min="269" max="513" width="9.140625" style="66"/>
    <col min="514" max="514" width="3.85546875" style="66" customWidth="1"/>
    <col min="515" max="515" width="8.28515625" style="66" customWidth="1"/>
    <col min="516" max="516" width="68.85546875" style="66" customWidth="1"/>
    <col min="517" max="517" width="10.7109375" style="66" customWidth="1"/>
    <col min="518" max="518" width="9.42578125" style="66" customWidth="1"/>
    <col min="519" max="519" width="14.85546875" style="66" customWidth="1"/>
    <col min="520" max="520" width="14.7109375" style="66" bestFit="1" customWidth="1"/>
    <col min="521" max="521" width="22.28515625" style="66" customWidth="1"/>
    <col min="522" max="522" width="25.5703125" style="66" customWidth="1"/>
    <col min="523" max="523" width="9.140625" style="66"/>
    <col min="524" max="524" width="11.5703125" style="66" bestFit="1" customWidth="1"/>
    <col min="525" max="769" width="9.140625" style="66"/>
    <col min="770" max="770" width="3.85546875" style="66" customWidth="1"/>
    <col min="771" max="771" width="8.28515625" style="66" customWidth="1"/>
    <col min="772" max="772" width="68.85546875" style="66" customWidth="1"/>
    <col min="773" max="773" width="10.7109375" style="66" customWidth="1"/>
    <col min="774" max="774" width="9.42578125" style="66" customWidth="1"/>
    <col min="775" max="775" width="14.85546875" style="66" customWidth="1"/>
    <col min="776" max="776" width="14.7109375" style="66" bestFit="1" customWidth="1"/>
    <col min="777" max="777" width="22.28515625" style="66" customWidth="1"/>
    <col min="778" max="778" width="25.5703125" style="66" customWidth="1"/>
    <col min="779" max="779" width="9.140625" style="66"/>
    <col min="780" max="780" width="11.5703125" style="66" bestFit="1" customWidth="1"/>
    <col min="781" max="1025" width="9.140625" style="66"/>
    <col min="1026" max="1026" width="3.85546875" style="66" customWidth="1"/>
    <col min="1027" max="1027" width="8.28515625" style="66" customWidth="1"/>
    <col min="1028" max="1028" width="68.85546875" style="66" customWidth="1"/>
    <col min="1029" max="1029" width="10.7109375" style="66" customWidth="1"/>
    <col min="1030" max="1030" width="9.42578125" style="66" customWidth="1"/>
    <col min="1031" max="1031" width="14.85546875" style="66" customWidth="1"/>
    <col min="1032" max="1032" width="14.7109375" style="66" bestFit="1" customWidth="1"/>
    <col min="1033" max="1033" width="22.28515625" style="66" customWidth="1"/>
    <col min="1034" max="1034" width="25.5703125" style="66" customWidth="1"/>
    <col min="1035" max="1035" width="9.140625" style="66"/>
    <col min="1036" max="1036" width="11.5703125" style="66" bestFit="1" customWidth="1"/>
    <col min="1037" max="1281" width="9.140625" style="66"/>
    <col min="1282" max="1282" width="3.85546875" style="66" customWidth="1"/>
    <col min="1283" max="1283" width="8.28515625" style="66" customWidth="1"/>
    <col min="1284" max="1284" width="68.85546875" style="66" customWidth="1"/>
    <col min="1285" max="1285" width="10.7109375" style="66" customWidth="1"/>
    <col min="1286" max="1286" width="9.42578125" style="66" customWidth="1"/>
    <col min="1287" max="1287" width="14.85546875" style="66" customWidth="1"/>
    <col min="1288" max="1288" width="14.7109375" style="66" bestFit="1" customWidth="1"/>
    <col min="1289" max="1289" width="22.28515625" style="66" customWidth="1"/>
    <col min="1290" max="1290" width="25.5703125" style="66" customWidth="1"/>
    <col min="1291" max="1291" width="9.140625" style="66"/>
    <col min="1292" max="1292" width="11.5703125" style="66" bestFit="1" customWidth="1"/>
    <col min="1293" max="1537" width="9.140625" style="66"/>
    <col min="1538" max="1538" width="3.85546875" style="66" customWidth="1"/>
    <col min="1539" max="1539" width="8.28515625" style="66" customWidth="1"/>
    <col min="1540" max="1540" width="68.85546875" style="66" customWidth="1"/>
    <col min="1541" max="1541" width="10.7109375" style="66" customWidth="1"/>
    <col min="1542" max="1542" width="9.42578125" style="66" customWidth="1"/>
    <col min="1543" max="1543" width="14.85546875" style="66" customWidth="1"/>
    <col min="1544" max="1544" width="14.7109375" style="66" bestFit="1" customWidth="1"/>
    <col min="1545" max="1545" width="22.28515625" style="66" customWidth="1"/>
    <col min="1546" max="1546" width="25.5703125" style="66" customWidth="1"/>
    <col min="1547" max="1547" width="9.140625" style="66"/>
    <col min="1548" max="1548" width="11.5703125" style="66" bestFit="1" customWidth="1"/>
    <col min="1549" max="1793" width="9.140625" style="66"/>
    <col min="1794" max="1794" width="3.85546875" style="66" customWidth="1"/>
    <col min="1795" max="1795" width="8.28515625" style="66" customWidth="1"/>
    <col min="1796" max="1796" width="68.85546875" style="66" customWidth="1"/>
    <col min="1797" max="1797" width="10.7109375" style="66" customWidth="1"/>
    <col min="1798" max="1798" width="9.42578125" style="66" customWidth="1"/>
    <col min="1799" max="1799" width="14.85546875" style="66" customWidth="1"/>
    <col min="1800" max="1800" width="14.7109375" style="66" bestFit="1" customWidth="1"/>
    <col min="1801" max="1801" width="22.28515625" style="66" customWidth="1"/>
    <col min="1802" max="1802" width="25.5703125" style="66" customWidth="1"/>
    <col min="1803" max="1803" width="9.140625" style="66"/>
    <col min="1804" max="1804" width="11.5703125" style="66" bestFit="1" customWidth="1"/>
    <col min="1805" max="2049" width="9.140625" style="66"/>
    <col min="2050" max="2050" width="3.85546875" style="66" customWidth="1"/>
    <col min="2051" max="2051" width="8.28515625" style="66" customWidth="1"/>
    <col min="2052" max="2052" width="68.85546875" style="66" customWidth="1"/>
    <col min="2053" max="2053" width="10.7109375" style="66" customWidth="1"/>
    <col min="2054" max="2054" width="9.42578125" style="66" customWidth="1"/>
    <col min="2055" max="2055" width="14.85546875" style="66" customWidth="1"/>
    <col min="2056" max="2056" width="14.7109375" style="66" bestFit="1" customWidth="1"/>
    <col min="2057" max="2057" width="22.28515625" style="66" customWidth="1"/>
    <col min="2058" max="2058" width="25.5703125" style="66" customWidth="1"/>
    <col min="2059" max="2059" width="9.140625" style="66"/>
    <col min="2060" max="2060" width="11.5703125" style="66" bestFit="1" customWidth="1"/>
    <col min="2061" max="2305" width="9.140625" style="66"/>
    <col min="2306" max="2306" width="3.85546875" style="66" customWidth="1"/>
    <col min="2307" max="2307" width="8.28515625" style="66" customWidth="1"/>
    <col min="2308" max="2308" width="68.85546875" style="66" customWidth="1"/>
    <col min="2309" max="2309" width="10.7109375" style="66" customWidth="1"/>
    <col min="2310" max="2310" width="9.42578125" style="66" customWidth="1"/>
    <col min="2311" max="2311" width="14.85546875" style="66" customWidth="1"/>
    <col min="2312" max="2312" width="14.7109375" style="66" bestFit="1" customWidth="1"/>
    <col min="2313" max="2313" width="22.28515625" style="66" customWidth="1"/>
    <col min="2314" max="2314" width="25.5703125" style="66" customWidth="1"/>
    <col min="2315" max="2315" width="9.140625" style="66"/>
    <col min="2316" max="2316" width="11.5703125" style="66" bestFit="1" customWidth="1"/>
    <col min="2317" max="2561" width="9.140625" style="66"/>
    <col min="2562" max="2562" width="3.85546875" style="66" customWidth="1"/>
    <col min="2563" max="2563" width="8.28515625" style="66" customWidth="1"/>
    <col min="2564" max="2564" width="68.85546875" style="66" customWidth="1"/>
    <col min="2565" max="2565" width="10.7109375" style="66" customWidth="1"/>
    <col min="2566" max="2566" width="9.42578125" style="66" customWidth="1"/>
    <col min="2567" max="2567" width="14.85546875" style="66" customWidth="1"/>
    <col min="2568" max="2568" width="14.7109375" style="66" bestFit="1" customWidth="1"/>
    <col min="2569" max="2569" width="22.28515625" style="66" customWidth="1"/>
    <col min="2570" max="2570" width="25.5703125" style="66" customWidth="1"/>
    <col min="2571" max="2571" width="9.140625" style="66"/>
    <col min="2572" max="2572" width="11.5703125" style="66" bestFit="1" customWidth="1"/>
    <col min="2573" max="2817" width="9.140625" style="66"/>
    <col min="2818" max="2818" width="3.85546875" style="66" customWidth="1"/>
    <col min="2819" max="2819" width="8.28515625" style="66" customWidth="1"/>
    <col min="2820" max="2820" width="68.85546875" style="66" customWidth="1"/>
    <col min="2821" max="2821" width="10.7109375" style="66" customWidth="1"/>
    <col min="2822" max="2822" width="9.42578125" style="66" customWidth="1"/>
    <col min="2823" max="2823" width="14.85546875" style="66" customWidth="1"/>
    <col min="2824" max="2824" width="14.7109375" style="66" bestFit="1" customWidth="1"/>
    <col min="2825" max="2825" width="22.28515625" style="66" customWidth="1"/>
    <col min="2826" max="2826" width="25.5703125" style="66" customWidth="1"/>
    <col min="2827" max="2827" width="9.140625" style="66"/>
    <col min="2828" max="2828" width="11.5703125" style="66" bestFit="1" customWidth="1"/>
    <col min="2829" max="3073" width="9.140625" style="66"/>
    <col min="3074" max="3074" width="3.85546875" style="66" customWidth="1"/>
    <col min="3075" max="3075" width="8.28515625" style="66" customWidth="1"/>
    <col min="3076" max="3076" width="68.85546875" style="66" customWidth="1"/>
    <col min="3077" max="3077" width="10.7109375" style="66" customWidth="1"/>
    <col min="3078" max="3078" width="9.42578125" style="66" customWidth="1"/>
    <col min="3079" max="3079" width="14.85546875" style="66" customWidth="1"/>
    <col min="3080" max="3080" width="14.7109375" style="66" bestFit="1" customWidth="1"/>
    <col min="3081" max="3081" width="22.28515625" style="66" customWidth="1"/>
    <col min="3082" max="3082" width="25.5703125" style="66" customWidth="1"/>
    <col min="3083" max="3083" width="9.140625" style="66"/>
    <col min="3084" max="3084" width="11.5703125" style="66" bestFit="1" customWidth="1"/>
    <col min="3085" max="3329" width="9.140625" style="66"/>
    <col min="3330" max="3330" width="3.85546875" style="66" customWidth="1"/>
    <col min="3331" max="3331" width="8.28515625" style="66" customWidth="1"/>
    <col min="3332" max="3332" width="68.85546875" style="66" customWidth="1"/>
    <col min="3333" max="3333" width="10.7109375" style="66" customWidth="1"/>
    <col min="3334" max="3334" width="9.42578125" style="66" customWidth="1"/>
    <col min="3335" max="3335" width="14.85546875" style="66" customWidth="1"/>
    <col min="3336" max="3336" width="14.7109375" style="66" bestFit="1" customWidth="1"/>
    <col min="3337" max="3337" width="22.28515625" style="66" customWidth="1"/>
    <col min="3338" max="3338" width="25.5703125" style="66" customWidth="1"/>
    <col min="3339" max="3339" width="9.140625" style="66"/>
    <col min="3340" max="3340" width="11.5703125" style="66" bestFit="1" customWidth="1"/>
    <col min="3341" max="3585" width="9.140625" style="66"/>
    <col min="3586" max="3586" width="3.85546875" style="66" customWidth="1"/>
    <col min="3587" max="3587" width="8.28515625" style="66" customWidth="1"/>
    <col min="3588" max="3588" width="68.85546875" style="66" customWidth="1"/>
    <col min="3589" max="3589" width="10.7109375" style="66" customWidth="1"/>
    <col min="3590" max="3590" width="9.42578125" style="66" customWidth="1"/>
    <col min="3591" max="3591" width="14.85546875" style="66" customWidth="1"/>
    <col min="3592" max="3592" width="14.7109375" style="66" bestFit="1" customWidth="1"/>
    <col min="3593" max="3593" width="22.28515625" style="66" customWidth="1"/>
    <col min="3594" max="3594" width="25.5703125" style="66" customWidth="1"/>
    <col min="3595" max="3595" width="9.140625" style="66"/>
    <col min="3596" max="3596" width="11.5703125" style="66" bestFit="1" customWidth="1"/>
    <col min="3597" max="3841" width="9.140625" style="66"/>
    <col min="3842" max="3842" width="3.85546875" style="66" customWidth="1"/>
    <col min="3843" max="3843" width="8.28515625" style="66" customWidth="1"/>
    <col min="3844" max="3844" width="68.85546875" style="66" customWidth="1"/>
    <col min="3845" max="3845" width="10.7109375" style="66" customWidth="1"/>
    <col min="3846" max="3846" width="9.42578125" style="66" customWidth="1"/>
    <col min="3847" max="3847" width="14.85546875" style="66" customWidth="1"/>
    <col min="3848" max="3848" width="14.7109375" style="66" bestFit="1" customWidth="1"/>
    <col min="3849" max="3849" width="22.28515625" style="66" customWidth="1"/>
    <col min="3850" max="3850" width="25.5703125" style="66" customWidth="1"/>
    <col min="3851" max="3851" width="9.140625" style="66"/>
    <col min="3852" max="3852" width="11.5703125" style="66" bestFit="1" customWidth="1"/>
    <col min="3853" max="4097" width="9.140625" style="66"/>
    <col min="4098" max="4098" width="3.85546875" style="66" customWidth="1"/>
    <col min="4099" max="4099" width="8.28515625" style="66" customWidth="1"/>
    <col min="4100" max="4100" width="68.85546875" style="66" customWidth="1"/>
    <col min="4101" max="4101" width="10.7109375" style="66" customWidth="1"/>
    <col min="4102" max="4102" width="9.42578125" style="66" customWidth="1"/>
    <col min="4103" max="4103" width="14.85546875" style="66" customWidth="1"/>
    <col min="4104" max="4104" width="14.7109375" style="66" bestFit="1" customWidth="1"/>
    <col min="4105" max="4105" width="22.28515625" style="66" customWidth="1"/>
    <col min="4106" max="4106" width="25.5703125" style="66" customWidth="1"/>
    <col min="4107" max="4107" width="9.140625" style="66"/>
    <col min="4108" max="4108" width="11.5703125" style="66" bestFit="1" customWidth="1"/>
    <col min="4109" max="4353" width="9.140625" style="66"/>
    <col min="4354" max="4354" width="3.85546875" style="66" customWidth="1"/>
    <col min="4355" max="4355" width="8.28515625" style="66" customWidth="1"/>
    <col min="4356" max="4356" width="68.85546875" style="66" customWidth="1"/>
    <col min="4357" max="4357" width="10.7109375" style="66" customWidth="1"/>
    <col min="4358" max="4358" width="9.42578125" style="66" customWidth="1"/>
    <col min="4359" max="4359" width="14.85546875" style="66" customWidth="1"/>
    <col min="4360" max="4360" width="14.7109375" style="66" bestFit="1" customWidth="1"/>
    <col min="4361" max="4361" width="22.28515625" style="66" customWidth="1"/>
    <col min="4362" max="4362" width="25.5703125" style="66" customWidth="1"/>
    <col min="4363" max="4363" width="9.140625" style="66"/>
    <col min="4364" max="4364" width="11.5703125" style="66" bestFit="1" customWidth="1"/>
    <col min="4365" max="4609" width="9.140625" style="66"/>
    <col min="4610" max="4610" width="3.85546875" style="66" customWidth="1"/>
    <col min="4611" max="4611" width="8.28515625" style="66" customWidth="1"/>
    <col min="4612" max="4612" width="68.85546875" style="66" customWidth="1"/>
    <col min="4613" max="4613" width="10.7109375" style="66" customWidth="1"/>
    <col min="4614" max="4614" width="9.42578125" style="66" customWidth="1"/>
    <col min="4615" max="4615" width="14.85546875" style="66" customWidth="1"/>
    <col min="4616" max="4616" width="14.7109375" style="66" bestFit="1" customWidth="1"/>
    <col min="4617" max="4617" width="22.28515625" style="66" customWidth="1"/>
    <col min="4618" max="4618" width="25.5703125" style="66" customWidth="1"/>
    <col min="4619" max="4619" width="9.140625" style="66"/>
    <col min="4620" max="4620" width="11.5703125" style="66" bestFit="1" customWidth="1"/>
    <col min="4621" max="4865" width="9.140625" style="66"/>
    <col min="4866" max="4866" width="3.85546875" style="66" customWidth="1"/>
    <col min="4867" max="4867" width="8.28515625" style="66" customWidth="1"/>
    <col min="4868" max="4868" width="68.85546875" style="66" customWidth="1"/>
    <col min="4869" max="4869" width="10.7109375" style="66" customWidth="1"/>
    <col min="4870" max="4870" width="9.42578125" style="66" customWidth="1"/>
    <col min="4871" max="4871" width="14.85546875" style="66" customWidth="1"/>
    <col min="4872" max="4872" width="14.7109375" style="66" bestFit="1" customWidth="1"/>
    <col min="4873" max="4873" width="22.28515625" style="66" customWidth="1"/>
    <col min="4874" max="4874" width="25.5703125" style="66" customWidth="1"/>
    <col min="4875" max="4875" width="9.140625" style="66"/>
    <col min="4876" max="4876" width="11.5703125" style="66" bestFit="1" customWidth="1"/>
    <col min="4877" max="5121" width="9.140625" style="66"/>
    <col min="5122" max="5122" width="3.85546875" style="66" customWidth="1"/>
    <col min="5123" max="5123" width="8.28515625" style="66" customWidth="1"/>
    <col min="5124" max="5124" width="68.85546875" style="66" customWidth="1"/>
    <col min="5125" max="5125" width="10.7109375" style="66" customWidth="1"/>
    <col min="5126" max="5126" width="9.42578125" style="66" customWidth="1"/>
    <col min="5127" max="5127" width="14.85546875" style="66" customWidth="1"/>
    <col min="5128" max="5128" width="14.7109375" style="66" bestFit="1" customWidth="1"/>
    <col min="5129" max="5129" width="22.28515625" style="66" customWidth="1"/>
    <col min="5130" max="5130" width="25.5703125" style="66" customWidth="1"/>
    <col min="5131" max="5131" width="9.140625" style="66"/>
    <col min="5132" max="5132" width="11.5703125" style="66" bestFit="1" customWidth="1"/>
    <col min="5133" max="5377" width="9.140625" style="66"/>
    <col min="5378" max="5378" width="3.85546875" style="66" customWidth="1"/>
    <col min="5379" max="5379" width="8.28515625" style="66" customWidth="1"/>
    <col min="5380" max="5380" width="68.85546875" style="66" customWidth="1"/>
    <col min="5381" max="5381" width="10.7109375" style="66" customWidth="1"/>
    <col min="5382" max="5382" width="9.42578125" style="66" customWidth="1"/>
    <col min="5383" max="5383" width="14.85546875" style="66" customWidth="1"/>
    <col min="5384" max="5384" width="14.7109375" style="66" bestFit="1" customWidth="1"/>
    <col min="5385" max="5385" width="22.28515625" style="66" customWidth="1"/>
    <col min="5386" max="5386" width="25.5703125" style="66" customWidth="1"/>
    <col min="5387" max="5387" width="9.140625" style="66"/>
    <col min="5388" max="5388" width="11.5703125" style="66" bestFit="1" customWidth="1"/>
    <col min="5389" max="5633" width="9.140625" style="66"/>
    <col min="5634" max="5634" width="3.85546875" style="66" customWidth="1"/>
    <col min="5635" max="5635" width="8.28515625" style="66" customWidth="1"/>
    <col min="5636" max="5636" width="68.85546875" style="66" customWidth="1"/>
    <col min="5637" max="5637" width="10.7109375" style="66" customWidth="1"/>
    <col min="5638" max="5638" width="9.42578125" style="66" customWidth="1"/>
    <col min="5639" max="5639" width="14.85546875" style="66" customWidth="1"/>
    <col min="5640" max="5640" width="14.7109375" style="66" bestFit="1" customWidth="1"/>
    <col min="5641" max="5641" width="22.28515625" style="66" customWidth="1"/>
    <col min="5642" max="5642" width="25.5703125" style="66" customWidth="1"/>
    <col min="5643" max="5643" width="9.140625" style="66"/>
    <col min="5644" max="5644" width="11.5703125" style="66" bestFit="1" customWidth="1"/>
    <col min="5645" max="5889" width="9.140625" style="66"/>
    <col min="5890" max="5890" width="3.85546875" style="66" customWidth="1"/>
    <col min="5891" max="5891" width="8.28515625" style="66" customWidth="1"/>
    <col min="5892" max="5892" width="68.85546875" style="66" customWidth="1"/>
    <col min="5893" max="5893" width="10.7109375" style="66" customWidth="1"/>
    <col min="5894" max="5894" width="9.42578125" style="66" customWidth="1"/>
    <col min="5895" max="5895" width="14.85546875" style="66" customWidth="1"/>
    <col min="5896" max="5896" width="14.7109375" style="66" bestFit="1" customWidth="1"/>
    <col min="5897" max="5897" width="22.28515625" style="66" customWidth="1"/>
    <col min="5898" max="5898" width="25.5703125" style="66" customWidth="1"/>
    <col min="5899" max="5899" width="9.140625" style="66"/>
    <col min="5900" max="5900" width="11.5703125" style="66" bestFit="1" customWidth="1"/>
    <col min="5901" max="6145" width="9.140625" style="66"/>
    <col min="6146" max="6146" width="3.85546875" style="66" customWidth="1"/>
    <col min="6147" max="6147" width="8.28515625" style="66" customWidth="1"/>
    <col min="6148" max="6148" width="68.85546875" style="66" customWidth="1"/>
    <col min="6149" max="6149" width="10.7109375" style="66" customWidth="1"/>
    <col min="6150" max="6150" width="9.42578125" style="66" customWidth="1"/>
    <col min="6151" max="6151" width="14.85546875" style="66" customWidth="1"/>
    <col min="6152" max="6152" width="14.7109375" style="66" bestFit="1" customWidth="1"/>
    <col min="6153" max="6153" width="22.28515625" style="66" customWidth="1"/>
    <col min="6154" max="6154" width="25.5703125" style="66" customWidth="1"/>
    <col min="6155" max="6155" width="9.140625" style="66"/>
    <col min="6156" max="6156" width="11.5703125" style="66" bestFit="1" customWidth="1"/>
    <col min="6157" max="6401" width="9.140625" style="66"/>
    <col min="6402" max="6402" width="3.85546875" style="66" customWidth="1"/>
    <col min="6403" max="6403" width="8.28515625" style="66" customWidth="1"/>
    <col min="6404" max="6404" width="68.85546875" style="66" customWidth="1"/>
    <col min="6405" max="6405" width="10.7109375" style="66" customWidth="1"/>
    <col min="6406" max="6406" width="9.42578125" style="66" customWidth="1"/>
    <col min="6407" max="6407" width="14.85546875" style="66" customWidth="1"/>
    <col min="6408" max="6408" width="14.7109375" style="66" bestFit="1" customWidth="1"/>
    <col min="6409" max="6409" width="22.28515625" style="66" customWidth="1"/>
    <col min="6410" max="6410" width="25.5703125" style="66" customWidth="1"/>
    <col min="6411" max="6411" width="9.140625" style="66"/>
    <col min="6412" max="6412" width="11.5703125" style="66" bestFit="1" customWidth="1"/>
    <col min="6413" max="6657" width="9.140625" style="66"/>
    <col min="6658" max="6658" width="3.85546875" style="66" customWidth="1"/>
    <col min="6659" max="6659" width="8.28515625" style="66" customWidth="1"/>
    <col min="6660" max="6660" width="68.85546875" style="66" customWidth="1"/>
    <col min="6661" max="6661" width="10.7109375" style="66" customWidth="1"/>
    <col min="6662" max="6662" width="9.42578125" style="66" customWidth="1"/>
    <col min="6663" max="6663" width="14.85546875" style="66" customWidth="1"/>
    <col min="6664" max="6664" width="14.7109375" style="66" bestFit="1" customWidth="1"/>
    <col min="6665" max="6665" width="22.28515625" style="66" customWidth="1"/>
    <col min="6666" max="6666" width="25.5703125" style="66" customWidth="1"/>
    <col min="6667" max="6667" width="9.140625" style="66"/>
    <col min="6668" max="6668" width="11.5703125" style="66" bestFit="1" customWidth="1"/>
    <col min="6669" max="6913" width="9.140625" style="66"/>
    <col min="6914" max="6914" width="3.85546875" style="66" customWidth="1"/>
    <col min="6915" max="6915" width="8.28515625" style="66" customWidth="1"/>
    <col min="6916" max="6916" width="68.85546875" style="66" customWidth="1"/>
    <col min="6917" max="6917" width="10.7109375" style="66" customWidth="1"/>
    <col min="6918" max="6918" width="9.42578125" style="66" customWidth="1"/>
    <col min="6919" max="6919" width="14.85546875" style="66" customWidth="1"/>
    <col min="6920" max="6920" width="14.7109375" style="66" bestFit="1" customWidth="1"/>
    <col min="6921" max="6921" width="22.28515625" style="66" customWidth="1"/>
    <col min="6922" max="6922" width="25.5703125" style="66" customWidth="1"/>
    <col min="6923" max="6923" width="9.140625" style="66"/>
    <col min="6924" max="6924" width="11.5703125" style="66" bestFit="1" customWidth="1"/>
    <col min="6925" max="7169" width="9.140625" style="66"/>
    <col min="7170" max="7170" width="3.85546875" style="66" customWidth="1"/>
    <col min="7171" max="7171" width="8.28515625" style="66" customWidth="1"/>
    <col min="7172" max="7172" width="68.85546875" style="66" customWidth="1"/>
    <col min="7173" max="7173" width="10.7109375" style="66" customWidth="1"/>
    <col min="7174" max="7174" width="9.42578125" style="66" customWidth="1"/>
    <col min="7175" max="7175" width="14.85546875" style="66" customWidth="1"/>
    <col min="7176" max="7176" width="14.7109375" style="66" bestFit="1" customWidth="1"/>
    <col min="7177" max="7177" width="22.28515625" style="66" customWidth="1"/>
    <col min="7178" max="7178" width="25.5703125" style="66" customWidth="1"/>
    <col min="7179" max="7179" width="9.140625" style="66"/>
    <col min="7180" max="7180" width="11.5703125" style="66" bestFit="1" customWidth="1"/>
    <col min="7181" max="7425" width="9.140625" style="66"/>
    <col min="7426" max="7426" width="3.85546875" style="66" customWidth="1"/>
    <col min="7427" max="7427" width="8.28515625" style="66" customWidth="1"/>
    <col min="7428" max="7428" width="68.85546875" style="66" customWidth="1"/>
    <col min="7429" max="7429" width="10.7109375" style="66" customWidth="1"/>
    <col min="7430" max="7430" width="9.42578125" style="66" customWidth="1"/>
    <col min="7431" max="7431" width="14.85546875" style="66" customWidth="1"/>
    <col min="7432" max="7432" width="14.7109375" style="66" bestFit="1" customWidth="1"/>
    <col min="7433" max="7433" width="22.28515625" style="66" customWidth="1"/>
    <col min="7434" max="7434" width="25.5703125" style="66" customWidth="1"/>
    <col min="7435" max="7435" width="9.140625" style="66"/>
    <col min="7436" max="7436" width="11.5703125" style="66" bestFit="1" customWidth="1"/>
    <col min="7437" max="7681" width="9.140625" style="66"/>
    <col min="7682" max="7682" width="3.85546875" style="66" customWidth="1"/>
    <col min="7683" max="7683" width="8.28515625" style="66" customWidth="1"/>
    <col min="7684" max="7684" width="68.85546875" style="66" customWidth="1"/>
    <col min="7685" max="7685" width="10.7109375" style="66" customWidth="1"/>
    <col min="7686" max="7686" width="9.42578125" style="66" customWidth="1"/>
    <col min="7687" max="7687" width="14.85546875" style="66" customWidth="1"/>
    <col min="7688" max="7688" width="14.7109375" style="66" bestFit="1" customWidth="1"/>
    <col min="7689" max="7689" width="22.28515625" style="66" customWidth="1"/>
    <col min="7690" max="7690" width="25.5703125" style="66" customWidth="1"/>
    <col min="7691" max="7691" width="9.140625" style="66"/>
    <col min="7692" max="7692" width="11.5703125" style="66" bestFit="1" customWidth="1"/>
    <col min="7693" max="7937" width="9.140625" style="66"/>
    <col min="7938" max="7938" width="3.85546875" style="66" customWidth="1"/>
    <col min="7939" max="7939" width="8.28515625" style="66" customWidth="1"/>
    <col min="7940" max="7940" width="68.85546875" style="66" customWidth="1"/>
    <col min="7941" max="7941" width="10.7109375" style="66" customWidth="1"/>
    <col min="7942" max="7942" width="9.42578125" style="66" customWidth="1"/>
    <col min="7943" max="7943" width="14.85546875" style="66" customWidth="1"/>
    <col min="7944" max="7944" width="14.7109375" style="66" bestFit="1" customWidth="1"/>
    <col min="7945" max="7945" width="22.28515625" style="66" customWidth="1"/>
    <col min="7946" max="7946" width="25.5703125" style="66" customWidth="1"/>
    <col min="7947" max="7947" width="9.140625" style="66"/>
    <col min="7948" max="7948" width="11.5703125" style="66" bestFit="1" customWidth="1"/>
    <col min="7949" max="8193" width="9.140625" style="66"/>
    <col min="8194" max="8194" width="3.85546875" style="66" customWidth="1"/>
    <col min="8195" max="8195" width="8.28515625" style="66" customWidth="1"/>
    <col min="8196" max="8196" width="68.85546875" style="66" customWidth="1"/>
    <col min="8197" max="8197" width="10.7109375" style="66" customWidth="1"/>
    <col min="8198" max="8198" width="9.42578125" style="66" customWidth="1"/>
    <col min="8199" max="8199" width="14.85546875" style="66" customWidth="1"/>
    <col min="8200" max="8200" width="14.7109375" style="66" bestFit="1" customWidth="1"/>
    <col min="8201" max="8201" width="22.28515625" style="66" customWidth="1"/>
    <col min="8202" max="8202" width="25.5703125" style="66" customWidth="1"/>
    <col min="8203" max="8203" width="9.140625" style="66"/>
    <col min="8204" max="8204" width="11.5703125" style="66" bestFit="1" customWidth="1"/>
    <col min="8205" max="8449" width="9.140625" style="66"/>
    <col min="8450" max="8450" width="3.85546875" style="66" customWidth="1"/>
    <col min="8451" max="8451" width="8.28515625" style="66" customWidth="1"/>
    <col min="8452" max="8452" width="68.85546875" style="66" customWidth="1"/>
    <col min="8453" max="8453" width="10.7109375" style="66" customWidth="1"/>
    <col min="8454" max="8454" width="9.42578125" style="66" customWidth="1"/>
    <col min="8455" max="8455" width="14.85546875" style="66" customWidth="1"/>
    <col min="8456" max="8456" width="14.7109375" style="66" bestFit="1" customWidth="1"/>
    <col min="8457" max="8457" width="22.28515625" style="66" customWidth="1"/>
    <col min="8458" max="8458" width="25.5703125" style="66" customWidth="1"/>
    <col min="8459" max="8459" width="9.140625" style="66"/>
    <col min="8460" max="8460" width="11.5703125" style="66" bestFit="1" customWidth="1"/>
    <col min="8461" max="8705" width="9.140625" style="66"/>
    <col min="8706" max="8706" width="3.85546875" style="66" customWidth="1"/>
    <col min="8707" max="8707" width="8.28515625" style="66" customWidth="1"/>
    <col min="8708" max="8708" width="68.85546875" style="66" customWidth="1"/>
    <col min="8709" max="8709" width="10.7109375" style="66" customWidth="1"/>
    <col min="8710" max="8710" width="9.42578125" style="66" customWidth="1"/>
    <col min="8711" max="8711" width="14.85546875" style="66" customWidth="1"/>
    <col min="8712" max="8712" width="14.7109375" style="66" bestFit="1" customWidth="1"/>
    <col min="8713" max="8713" width="22.28515625" style="66" customWidth="1"/>
    <col min="8714" max="8714" width="25.5703125" style="66" customWidth="1"/>
    <col min="8715" max="8715" width="9.140625" style="66"/>
    <col min="8716" max="8716" width="11.5703125" style="66" bestFit="1" customWidth="1"/>
    <col min="8717" max="8961" width="9.140625" style="66"/>
    <col min="8962" max="8962" width="3.85546875" style="66" customWidth="1"/>
    <col min="8963" max="8963" width="8.28515625" style="66" customWidth="1"/>
    <col min="8964" max="8964" width="68.85546875" style="66" customWidth="1"/>
    <col min="8965" max="8965" width="10.7109375" style="66" customWidth="1"/>
    <col min="8966" max="8966" width="9.42578125" style="66" customWidth="1"/>
    <col min="8967" max="8967" width="14.85546875" style="66" customWidth="1"/>
    <col min="8968" max="8968" width="14.7109375" style="66" bestFit="1" customWidth="1"/>
    <col min="8969" max="8969" width="22.28515625" style="66" customWidth="1"/>
    <col min="8970" max="8970" width="25.5703125" style="66" customWidth="1"/>
    <col min="8971" max="8971" width="9.140625" style="66"/>
    <col min="8972" max="8972" width="11.5703125" style="66" bestFit="1" customWidth="1"/>
    <col min="8973" max="9217" width="9.140625" style="66"/>
    <col min="9218" max="9218" width="3.85546875" style="66" customWidth="1"/>
    <col min="9219" max="9219" width="8.28515625" style="66" customWidth="1"/>
    <col min="9220" max="9220" width="68.85546875" style="66" customWidth="1"/>
    <col min="9221" max="9221" width="10.7109375" style="66" customWidth="1"/>
    <col min="9222" max="9222" width="9.42578125" style="66" customWidth="1"/>
    <col min="9223" max="9223" width="14.85546875" style="66" customWidth="1"/>
    <col min="9224" max="9224" width="14.7109375" style="66" bestFit="1" customWidth="1"/>
    <col min="9225" max="9225" width="22.28515625" style="66" customWidth="1"/>
    <col min="9226" max="9226" width="25.5703125" style="66" customWidth="1"/>
    <col min="9227" max="9227" width="9.140625" style="66"/>
    <col min="9228" max="9228" width="11.5703125" style="66" bestFit="1" customWidth="1"/>
    <col min="9229" max="9473" width="9.140625" style="66"/>
    <col min="9474" max="9474" width="3.85546875" style="66" customWidth="1"/>
    <col min="9475" max="9475" width="8.28515625" style="66" customWidth="1"/>
    <col min="9476" max="9476" width="68.85546875" style="66" customWidth="1"/>
    <col min="9477" max="9477" width="10.7109375" style="66" customWidth="1"/>
    <col min="9478" max="9478" width="9.42578125" style="66" customWidth="1"/>
    <col min="9479" max="9479" width="14.85546875" style="66" customWidth="1"/>
    <col min="9480" max="9480" width="14.7109375" style="66" bestFit="1" customWidth="1"/>
    <col min="9481" max="9481" width="22.28515625" style="66" customWidth="1"/>
    <col min="9482" max="9482" width="25.5703125" style="66" customWidth="1"/>
    <col min="9483" max="9483" width="9.140625" style="66"/>
    <col min="9484" max="9484" width="11.5703125" style="66" bestFit="1" customWidth="1"/>
    <col min="9485" max="9729" width="9.140625" style="66"/>
    <col min="9730" max="9730" width="3.85546875" style="66" customWidth="1"/>
    <col min="9731" max="9731" width="8.28515625" style="66" customWidth="1"/>
    <col min="9732" max="9732" width="68.85546875" style="66" customWidth="1"/>
    <col min="9733" max="9733" width="10.7109375" style="66" customWidth="1"/>
    <col min="9734" max="9734" width="9.42578125" style="66" customWidth="1"/>
    <col min="9735" max="9735" width="14.85546875" style="66" customWidth="1"/>
    <col min="9736" max="9736" width="14.7109375" style="66" bestFit="1" customWidth="1"/>
    <col min="9737" max="9737" width="22.28515625" style="66" customWidth="1"/>
    <col min="9738" max="9738" width="25.5703125" style="66" customWidth="1"/>
    <col min="9739" max="9739" width="9.140625" style="66"/>
    <col min="9740" max="9740" width="11.5703125" style="66" bestFit="1" customWidth="1"/>
    <col min="9741" max="9985" width="9.140625" style="66"/>
    <col min="9986" max="9986" width="3.85546875" style="66" customWidth="1"/>
    <col min="9987" max="9987" width="8.28515625" style="66" customWidth="1"/>
    <col min="9988" max="9988" width="68.85546875" style="66" customWidth="1"/>
    <col min="9989" max="9989" width="10.7109375" style="66" customWidth="1"/>
    <col min="9990" max="9990" width="9.42578125" style="66" customWidth="1"/>
    <col min="9991" max="9991" width="14.85546875" style="66" customWidth="1"/>
    <col min="9992" max="9992" width="14.7109375" style="66" bestFit="1" customWidth="1"/>
    <col min="9993" max="9993" width="22.28515625" style="66" customWidth="1"/>
    <col min="9994" max="9994" width="25.5703125" style="66" customWidth="1"/>
    <col min="9995" max="9995" width="9.140625" style="66"/>
    <col min="9996" max="9996" width="11.5703125" style="66" bestFit="1" customWidth="1"/>
    <col min="9997" max="10241" width="9.140625" style="66"/>
    <col min="10242" max="10242" width="3.85546875" style="66" customWidth="1"/>
    <col min="10243" max="10243" width="8.28515625" style="66" customWidth="1"/>
    <col min="10244" max="10244" width="68.85546875" style="66" customWidth="1"/>
    <col min="10245" max="10245" width="10.7109375" style="66" customWidth="1"/>
    <col min="10246" max="10246" width="9.42578125" style="66" customWidth="1"/>
    <col min="10247" max="10247" width="14.85546875" style="66" customWidth="1"/>
    <col min="10248" max="10248" width="14.7109375" style="66" bestFit="1" customWidth="1"/>
    <col min="10249" max="10249" width="22.28515625" style="66" customWidth="1"/>
    <col min="10250" max="10250" width="25.5703125" style="66" customWidth="1"/>
    <col min="10251" max="10251" width="9.140625" style="66"/>
    <col min="10252" max="10252" width="11.5703125" style="66" bestFit="1" customWidth="1"/>
    <col min="10253" max="10497" width="9.140625" style="66"/>
    <col min="10498" max="10498" width="3.85546875" style="66" customWidth="1"/>
    <col min="10499" max="10499" width="8.28515625" style="66" customWidth="1"/>
    <col min="10500" max="10500" width="68.85546875" style="66" customWidth="1"/>
    <col min="10501" max="10501" width="10.7109375" style="66" customWidth="1"/>
    <col min="10502" max="10502" width="9.42578125" style="66" customWidth="1"/>
    <col min="10503" max="10503" width="14.85546875" style="66" customWidth="1"/>
    <col min="10504" max="10504" width="14.7109375" style="66" bestFit="1" customWidth="1"/>
    <col min="10505" max="10505" width="22.28515625" style="66" customWidth="1"/>
    <col min="10506" max="10506" width="25.5703125" style="66" customWidth="1"/>
    <col min="10507" max="10507" width="9.140625" style="66"/>
    <col min="10508" max="10508" width="11.5703125" style="66" bestFit="1" customWidth="1"/>
    <col min="10509" max="10753" width="9.140625" style="66"/>
    <col min="10754" max="10754" width="3.85546875" style="66" customWidth="1"/>
    <col min="10755" max="10755" width="8.28515625" style="66" customWidth="1"/>
    <col min="10756" max="10756" width="68.85546875" style="66" customWidth="1"/>
    <col min="10757" max="10757" width="10.7109375" style="66" customWidth="1"/>
    <col min="10758" max="10758" width="9.42578125" style="66" customWidth="1"/>
    <col min="10759" max="10759" width="14.85546875" style="66" customWidth="1"/>
    <col min="10760" max="10760" width="14.7109375" style="66" bestFit="1" customWidth="1"/>
    <col min="10761" max="10761" width="22.28515625" style="66" customWidth="1"/>
    <col min="10762" max="10762" width="25.5703125" style="66" customWidth="1"/>
    <col min="10763" max="10763" width="9.140625" style="66"/>
    <col min="10764" max="10764" width="11.5703125" style="66" bestFit="1" customWidth="1"/>
    <col min="10765" max="11009" width="9.140625" style="66"/>
    <col min="11010" max="11010" width="3.85546875" style="66" customWidth="1"/>
    <col min="11011" max="11011" width="8.28515625" style="66" customWidth="1"/>
    <col min="11012" max="11012" width="68.85546875" style="66" customWidth="1"/>
    <col min="11013" max="11013" width="10.7109375" style="66" customWidth="1"/>
    <col min="11014" max="11014" width="9.42578125" style="66" customWidth="1"/>
    <col min="11015" max="11015" width="14.85546875" style="66" customWidth="1"/>
    <col min="11016" max="11016" width="14.7109375" style="66" bestFit="1" customWidth="1"/>
    <col min="11017" max="11017" width="22.28515625" style="66" customWidth="1"/>
    <col min="11018" max="11018" width="25.5703125" style="66" customWidth="1"/>
    <col min="11019" max="11019" width="9.140625" style="66"/>
    <col min="11020" max="11020" width="11.5703125" style="66" bestFit="1" customWidth="1"/>
    <col min="11021" max="11265" width="9.140625" style="66"/>
    <col min="11266" max="11266" width="3.85546875" style="66" customWidth="1"/>
    <col min="11267" max="11267" width="8.28515625" style="66" customWidth="1"/>
    <col min="11268" max="11268" width="68.85546875" style="66" customWidth="1"/>
    <col min="11269" max="11269" width="10.7109375" style="66" customWidth="1"/>
    <col min="11270" max="11270" width="9.42578125" style="66" customWidth="1"/>
    <col min="11271" max="11271" width="14.85546875" style="66" customWidth="1"/>
    <col min="11272" max="11272" width="14.7109375" style="66" bestFit="1" customWidth="1"/>
    <col min="11273" max="11273" width="22.28515625" style="66" customWidth="1"/>
    <col min="11274" max="11274" width="25.5703125" style="66" customWidth="1"/>
    <col min="11275" max="11275" width="9.140625" style="66"/>
    <col min="11276" max="11276" width="11.5703125" style="66" bestFit="1" customWidth="1"/>
    <col min="11277" max="11521" width="9.140625" style="66"/>
    <col min="11522" max="11522" width="3.85546875" style="66" customWidth="1"/>
    <col min="11523" max="11523" width="8.28515625" style="66" customWidth="1"/>
    <col min="11524" max="11524" width="68.85546875" style="66" customWidth="1"/>
    <col min="11525" max="11525" width="10.7109375" style="66" customWidth="1"/>
    <col min="11526" max="11526" width="9.42578125" style="66" customWidth="1"/>
    <col min="11527" max="11527" width="14.85546875" style="66" customWidth="1"/>
    <col min="11528" max="11528" width="14.7109375" style="66" bestFit="1" customWidth="1"/>
    <col min="11529" max="11529" width="22.28515625" style="66" customWidth="1"/>
    <col min="11530" max="11530" width="25.5703125" style="66" customWidth="1"/>
    <col min="11531" max="11531" width="9.140625" style="66"/>
    <col min="11532" max="11532" width="11.5703125" style="66" bestFit="1" customWidth="1"/>
    <col min="11533" max="11777" width="9.140625" style="66"/>
    <col min="11778" max="11778" width="3.85546875" style="66" customWidth="1"/>
    <col min="11779" max="11779" width="8.28515625" style="66" customWidth="1"/>
    <col min="11780" max="11780" width="68.85546875" style="66" customWidth="1"/>
    <col min="11781" max="11781" width="10.7109375" style="66" customWidth="1"/>
    <col min="11782" max="11782" width="9.42578125" style="66" customWidth="1"/>
    <col min="11783" max="11783" width="14.85546875" style="66" customWidth="1"/>
    <col min="11784" max="11784" width="14.7109375" style="66" bestFit="1" customWidth="1"/>
    <col min="11785" max="11785" width="22.28515625" style="66" customWidth="1"/>
    <col min="11786" max="11786" width="25.5703125" style="66" customWidth="1"/>
    <col min="11787" max="11787" width="9.140625" style="66"/>
    <col min="11788" max="11788" width="11.5703125" style="66" bestFit="1" customWidth="1"/>
    <col min="11789" max="12033" width="9.140625" style="66"/>
    <col min="12034" max="12034" width="3.85546875" style="66" customWidth="1"/>
    <col min="12035" max="12035" width="8.28515625" style="66" customWidth="1"/>
    <col min="12036" max="12036" width="68.85546875" style="66" customWidth="1"/>
    <col min="12037" max="12037" width="10.7109375" style="66" customWidth="1"/>
    <col min="12038" max="12038" width="9.42578125" style="66" customWidth="1"/>
    <col min="12039" max="12039" width="14.85546875" style="66" customWidth="1"/>
    <col min="12040" max="12040" width="14.7109375" style="66" bestFit="1" customWidth="1"/>
    <col min="12041" max="12041" width="22.28515625" style="66" customWidth="1"/>
    <col min="12042" max="12042" width="25.5703125" style="66" customWidth="1"/>
    <col min="12043" max="12043" width="9.140625" style="66"/>
    <col min="12044" max="12044" width="11.5703125" style="66" bestFit="1" customWidth="1"/>
    <col min="12045" max="12289" width="9.140625" style="66"/>
    <col min="12290" max="12290" width="3.85546875" style="66" customWidth="1"/>
    <col min="12291" max="12291" width="8.28515625" style="66" customWidth="1"/>
    <col min="12292" max="12292" width="68.85546875" style="66" customWidth="1"/>
    <col min="12293" max="12293" width="10.7109375" style="66" customWidth="1"/>
    <col min="12294" max="12294" width="9.42578125" style="66" customWidth="1"/>
    <col min="12295" max="12295" width="14.85546875" style="66" customWidth="1"/>
    <col min="12296" max="12296" width="14.7109375" style="66" bestFit="1" customWidth="1"/>
    <col min="12297" max="12297" width="22.28515625" style="66" customWidth="1"/>
    <col min="12298" max="12298" width="25.5703125" style="66" customWidth="1"/>
    <col min="12299" max="12299" width="9.140625" style="66"/>
    <col min="12300" max="12300" width="11.5703125" style="66" bestFit="1" customWidth="1"/>
    <col min="12301" max="12545" width="9.140625" style="66"/>
    <col min="12546" max="12546" width="3.85546875" style="66" customWidth="1"/>
    <col min="12547" max="12547" width="8.28515625" style="66" customWidth="1"/>
    <col min="12548" max="12548" width="68.85546875" style="66" customWidth="1"/>
    <col min="12549" max="12549" width="10.7109375" style="66" customWidth="1"/>
    <col min="12550" max="12550" width="9.42578125" style="66" customWidth="1"/>
    <col min="12551" max="12551" width="14.85546875" style="66" customWidth="1"/>
    <col min="12552" max="12552" width="14.7109375" style="66" bestFit="1" customWidth="1"/>
    <col min="12553" max="12553" width="22.28515625" style="66" customWidth="1"/>
    <col min="12554" max="12554" width="25.5703125" style="66" customWidth="1"/>
    <col min="12555" max="12555" width="9.140625" style="66"/>
    <col min="12556" max="12556" width="11.5703125" style="66" bestFit="1" customWidth="1"/>
    <col min="12557" max="12801" width="9.140625" style="66"/>
    <col min="12802" max="12802" width="3.85546875" style="66" customWidth="1"/>
    <col min="12803" max="12803" width="8.28515625" style="66" customWidth="1"/>
    <col min="12804" max="12804" width="68.85546875" style="66" customWidth="1"/>
    <col min="12805" max="12805" width="10.7109375" style="66" customWidth="1"/>
    <col min="12806" max="12806" width="9.42578125" style="66" customWidth="1"/>
    <col min="12807" max="12807" width="14.85546875" style="66" customWidth="1"/>
    <col min="12808" max="12808" width="14.7109375" style="66" bestFit="1" customWidth="1"/>
    <col min="12809" max="12809" width="22.28515625" style="66" customWidth="1"/>
    <col min="12810" max="12810" width="25.5703125" style="66" customWidth="1"/>
    <col min="12811" max="12811" width="9.140625" style="66"/>
    <col min="12812" max="12812" width="11.5703125" style="66" bestFit="1" customWidth="1"/>
    <col min="12813" max="13057" width="9.140625" style="66"/>
    <col min="13058" max="13058" width="3.85546875" style="66" customWidth="1"/>
    <col min="13059" max="13059" width="8.28515625" style="66" customWidth="1"/>
    <col min="13060" max="13060" width="68.85546875" style="66" customWidth="1"/>
    <col min="13061" max="13061" width="10.7109375" style="66" customWidth="1"/>
    <col min="13062" max="13062" width="9.42578125" style="66" customWidth="1"/>
    <col min="13063" max="13063" width="14.85546875" style="66" customWidth="1"/>
    <col min="13064" max="13064" width="14.7109375" style="66" bestFit="1" customWidth="1"/>
    <col min="13065" max="13065" width="22.28515625" style="66" customWidth="1"/>
    <col min="13066" max="13066" width="25.5703125" style="66" customWidth="1"/>
    <col min="13067" max="13067" width="9.140625" style="66"/>
    <col min="13068" max="13068" width="11.5703125" style="66" bestFit="1" customWidth="1"/>
    <col min="13069" max="13313" width="9.140625" style="66"/>
    <col min="13314" max="13314" width="3.85546875" style="66" customWidth="1"/>
    <col min="13315" max="13315" width="8.28515625" style="66" customWidth="1"/>
    <col min="13316" max="13316" width="68.85546875" style="66" customWidth="1"/>
    <col min="13317" max="13317" width="10.7109375" style="66" customWidth="1"/>
    <col min="13318" max="13318" width="9.42578125" style="66" customWidth="1"/>
    <col min="13319" max="13319" width="14.85546875" style="66" customWidth="1"/>
    <col min="13320" max="13320" width="14.7109375" style="66" bestFit="1" customWidth="1"/>
    <col min="13321" max="13321" width="22.28515625" style="66" customWidth="1"/>
    <col min="13322" max="13322" width="25.5703125" style="66" customWidth="1"/>
    <col min="13323" max="13323" width="9.140625" style="66"/>
    <col min="13324" max="13324" width="11.5703125" style="66" bestFit="1" customWidth="1"/>
    <col min="13325" max="13569" width="9.140625" style="66"/>
    <col min="13570" max="13570" width="3.85546875" style="66" customWidth="1"/>
    <col min="13571" max="13571" width="8.28515625" style="66" customWidth="1"/>
    <col min="13572" max="13572" width="68.85546875" style="66" customWidth="1"/>
    <col min="13573" max="13573" width="10.7109375" style="66" customWidth="1"/>
    <col min="13574" max="13574" width="9.42578125" style="66" customWidth="1"/>
    <col min="13575" max="13575" width="14.85546875" style="66" customWidth="1"/>
    <col min="13576" max="13576" width="14.7109375" style="66" bestFit="1" customWidth="1"/>
    <col min="13577" max="13577" width="22.28515625" style="66" customWidth="1"/>
    <col min="13578" max="13578" width="25.5703125" style="66" customWidth="1"/>
    <col min="13579" max="13579" width="9.140625" style="66"/>
    <col min="13580" max="13580" width="11.5703125" style="66" bestFit="1" customWidth="1"/>
    <col min="13581" max="13825" width="9.140625" style="66"/>
    <col min="13826" max="13826" width="3.85546875" style="66" customWidth="1"/>
    <col min="13827" max="13827" width="8.28515625" style="66" customWidth="1"/>
    <col min="13828" max="13828" width="68.85546875" style="66" customWidth="1"/>
    <col min="13829" max="13829" width="10.7109375" style="66" customWidth="1"/>
    <col min="13830" max="13830" width="9.42578125" style="66" customWidth="1"/>
    <col min="13831" max="13831" width="14.85546875" style="66" customWidth="1"/>
    <col min="13832" max="13832" width="14.7109375" style="66" bestFit="1" customWidth="1"/>
    <col min="13833" max="13833" width="22.28515625" style="66" customWidth="1"/>
    <col min="13834" max="13834" width="25.5703125" style="66" customWidth="1"/>
    <col min="13835" max="13835" width="9.140625" style="66"/>
    <col min="13836" max="13836" width="11.5703125" style="66" bestFit="1" customWidth="1"/>
    <col min="13837" max="14081" width="9.140625" style="66"/>
    <col min="14082" max="14082" width="3.85546875" style="66" customWidth="1"/>
    <col min="14083" max="14083" width="8.28515625" style="66" customWidth="1"/>
    <col min="14084" max="14084" width="68.85546875" style="66" customWidth="1"/>
    <col min="14085" max="14085" width="10.7109375" style="66" customWidth="1"/>
    <col min="14086" max="14086" width="9.42578125" style="66" customWidth="1"/>
    <col min="14087" max="14087" width="14.85546875" style="66" customWidth="1"/>
    <col min="14088" max="14088" width="14.7109375" style="66" bestFit="1" customWidth="1"/>
    <col min="14089" max="14089" width="22.28515625" style="66" customWidth="1"/>
    <col min="14090" max="14090" width="25.5703125" style="66" customWidth="1"/>
    <col min="14091" max="14091" width="9.140625" style="66"/>
    <col min="14092" max="14092" width="11.5703125" style="66" bestFit="1" customWidth="1"/>
    <col min="14093" max="14337" width="9.140625" style="66"/>
    <col min="14338" max="14338" width="3.85546875" style="66" customWidth="1"/>
    <col min="14339" max="14339" width="8.28515625" style="66" customWidth="1"/>
    <col min="14340" max="14340" width="68.85546875" style="66" customWidth="1"/>
    <col min="14341" max="14341" width="10.7109375" style="66" customWidth="1"/>
    <col min="14342" max="14342" width="9.42578125" style="66" customWidth="1"/>
    <col min="14343" max="14343" width="14.85546875" style="66" customWidth="1"/>
    <col min="14344" max="14344" width="14.7109375" style="66" bestFit="1" customWidth="1"/>
    <col min="14345" max="14345" width="22.28515625" style="66" customWidth="1"/>
    <col min="14346" max="14346" width="25.5703125" style="66" customWidth="1"/>
    <col min="14347" max="14347" width="9.140625" style="66"/>
    <col min="14348" max="14348" width="11.5703125" style="66" bestFit="1" customWidth="1"/>
    <col min="14349" max="14593" width="9.140625" style="66"/>
    <col min="14594" max="14594" width="3.85546875" style="66" customWidth="1"/>
    <col min="14595" max="14595" width="8.28515625" style="66" customWidth="1"/>
    <col min="14596" max="14596" width="68.85546875" style="66" customWidth="1"/>
    <col min="14597" max="14597" width="10.7109375" style="66" customWidth="1"/>
    <col min="14598" max="14598" width="9.42578125" style="66" customWidth="1"/>
    <col min="14599" max="14599" width="14.85546875" style="66" customWidth="1"/>
    <col min="14600" max="14600" width="14.7109375" style="66" bestFit="1" customWidth="1"/>
    <col min="14601" max="14601" width="22.28515625" style="66" customWidth="1"/>
    <col min="14602" max="14602" width="25.5703125" style="66" customWidth="1"/>
    <col min="14603" max="14603" width="9.140625" style="66"/>
    <col min="14604" max="14604" width="11.5703125" style="66" bestFit="1" customWidth="1"/>
    <col min="14605" max="14849" width="9.140625" style="66"/>
    <col min="14850" max="14850" width="3.85546875" style="66" customWidth="1"/>
    <col min="14851" max="14851" width="8.28515625" style="66" customWidth="1"/>
    <col min="14852" max="14852" width="68.85546875" style="66" customWidth="1"/>
    <col min="14853" max="14853" width="10.7109375" style="66" customWidth="1"/>
    <col min="14854" max="14854" width="9.42578125" style="66" customWidth="1"/>
    <col min="14855" max="14855" width="14.85546875" style="66" customWidth="1"/>
    <col min="14856" max="14856" width="14.7109375" style="66" bestFit="1" customWidth="1"/>
    <col min="14857" max="14857" width="22.28515625" style="66" customWidth="1"/>
    <col min="14858" max="14858" width="25.5703125" style="66" customWidth="1"/>
    <col min="14859" max="14859" width="9.140625" style="66"/>
    <col min="14860" max="14860" width="11.5703125" style="66" bestFit="1" customWidth="1"/>
    <col min="14861" max="15105" width="9.140625" style="66"/>
    <col min="15106" max="15106" width="3.85546875" style="66" customWidth="1"/>
    <col min="15107" max="15107" width="8.28515625" style="66" customWidth="1"/>
    <col min="15108" max="15108" width="68.85546875" style="66" customWidth="1"/>
    <col min="15109" max="15109" width="10.7109375" style="66" customWidth="1"/>
    <col min="15110" max="15110" width="9.42578125" style="66" customWidth="1"/>
    <col min="15111" max="15111" width="14.85546875" style="66" customWidth="1"/>
    <col min="15112" max="15112" width="14.7109375" style="66" bestFit="1" customWidth="1"/>
    <col min="15113" max="15113" width="22.28515625" style="66" customWidth="1"/>
    <col min="15114" max="15114" width="25.5703125" style="66" customWidth="1"/>
    <col min="15115" max="15115" width="9.140625" style="66"/>
    <col min="15116" max="15116" width="11.5703125" style="66" bestFit="1" customWidth="1"/>
    <col min="15117" max="15361" width="9.140625" style="66"/>
    <col min="15362" max="15362" width="3.85546875" style="66" customWidth="1"/>
    <col min="15363" max="15363" width="8.28515625" style="66" customWidth="1"/>
    <col min="15364" max="15364" width="68.85546875" style="66" customWidth="1"/>
    <col min="15365" max="15365" width="10.7109375" style="66" customWidth="1"/>
    <col min="15366" max="15366" width="9.42578125" style="66" customWidth="1"/>
    <col min="15367" max="15367" width="14.85546875" style="66" customWidth="1"/>
    <col min="15368" max="15368" width="14.7109375" style="66" bestFit="1" customWidth="1"/>
    <col min="15369" max="15369" width="22.28515625" style="66" customWidth="1"/>
    <col min="15370" max="15370" width="25.5703125" style="66" customWidth="1"/>
    <col min="15371" max="15371" width="9.140625" style="66"/>
    <col min="15372" max="15372" width="11.5703125" style="66" bestFit="1" customWidth="1"/>
    <col min="15373" max="15617" width="9.140625" style="66"/>
    <col min="15618" max="15618" width="3.85546875" style="66" customWidth="1"/>
    <col min="15619" max="15619" width="8.28515625" style="66" customWidth="1"/>
    <col min="15620" max="15620" width="68.85546875" style="66" customWidth="1"/>
    <col min="15621" max="15621" width="10.7109375" style="66" customWidth="1"/>
    <col min="15622" max="15622" width="9.42578125" style="66" customWidth="1"/>
    <col min="15623" max="15623" width="14.85546875" style="66" customWidth="1"/>
    <col min="15624" max="15624" width="14.7109375" style="66" bestFit="1" customWidth="1"/>
    <col min="15625" max="15625" width="22.28515625" style="66" customWidth="1"/>
    <col min="15626" max="15626" width="25.5703125" style="66" customWidth="1"/>
    <col min="15627" max="15627" width="9.140625" style="66"/>
    <col min="15628" max="15628" width="11.5703125" style="66" bestFit="1" customWidth="1"/>
    <col min="15629" max="15873" width="9.140625" style="66"/>
    <col min="15874" max="15874" width="3.85546875" style="66" customWidth="1"/>
    <col min="15875" max="15875" width="8.28515625" style="66" customWidth="1"/>
    <col min="15876" max="15876" width="68.85546875" style="66" customWidth="1"/>
    <col min="15877" max="15877" width="10.7109375" style="66" customWidth="1"/>
    <col min="15878" max="15878" width="9.42578125" style="66" customWidth="1"/>
    <col min="15879" max="15879" width="14.85546875" style="66" customWidth="1"/>
    <col min="15880" max="15880" width="14.7109375" style="66" bestFit="1" customWidth="1"/>
    <col min="15881" max="15881" width="22.28515625" style="66" customWidth="1"/>
    <col min="15882" max="15882" width="25.5703125" style="66" customWidth="1"/>
    <col min="15883" max="15883" width="9.140625" style="66"/>
    <col min="15884" max="15884" width="11.5703125" style="66" bestFit="1" customWidth="1"/>
    <col min="15885" max="16129" width="9.140625" style="66"/>
    <col min="16130" max="16130" width="3.85546875" style="66" customWidth="1"/>
    <col min="16131" max="16131" width="8.28515625" style="66" customWidth="1"/>
    <col min="16132" max="16132" width="68.85546875" style="66" customWidth="1"/>
    <col min="16133" max="16133" width="10.7109375" style="66" customWidth="1"/>
    <col min="16134" max="16134" width="9.42578125" style="66" customWidth="1"/>
    <col min="16135" max="16135" width="14.85546875" style="66" customWidth="1"/>
    <col min="16136" max="16136" width="14.7109375" style="66" bestFit="1" customWidth="1"/>
    <col min="16137" max="16137" width="22.28515625" style="66" customWidth="1"/>
    <col min="16138" max="16138" width="25.5703125" style="66" customWidth="1"/>
    <col min="16139" max="16139" width="9.140625" style="66"/>
    <col min="16140" max="16140" width="11.5703125" style="66" bestFit="1" customWidth="1"/>
    <col min="16141" max="16384" width="9.140625" style="66"/>
  </cols>
  <sheetData>
    <row r="1" spans="1:10" s="36" customFormat="1" ht="26.25" customHeight="1">
      <c r="A1" s="82" t="s">
        <v>8</v>
      </c>
      <c r="B1" s="82"/>
      <c r="C1" s="82"/>
      <c r="D1" s="82"/>
      <c r="E1" s="82"/>
      <c r="F1" s="82"/>
      <c r="G1" s="82"/>
    </row>
    <row r="2" spans="1:10" s="36" customFormat="1" ht="56.25" customHeight="1">
      <c r="A2" s="83" t="s">
        <v>34</v>
      </c>
      <c r="B2" s="83"/>
      <c r="C2" s="83"/>
      <c r="D2" s="83"/>
      <c r="E2" s="83"/>
      <c r="F2" s="83"/>
      <c r="G2" s="83"/>
    </row>
    <row r="3" spans="1:10" s="36" customFormat="1" ht="38.25" customHeight="1">
      <c r="A3" s="84" t="s">
        <v>10</v>
      </c>
      <c r="B3" s="84"/>
      <c r="C3" s="84"/>
      <c r="D3" s="84"/>
      <c r="E3" s="84"/>
      <c r="F3" s="84"/>
      <c r="G3" s="84"/>
    </row>
    <row r="4" spans="1:10" s="41" customFormat="1" ht="46.5" customHeight="1">
      <c r="A4" s="37" t="s">
        <v>11</v>
      </c>
      <c r="B4" s="38" t="s">
        <v>0</v>
      </c>
      <c r="C4" s="38" t="s">
        <v>12</v>
      </c>
      <c r="D4" s="37" t="s">
        <v>13</v>
      </c>
      <c r="E4" s="39" t="s">
        <v>14</v>
      </c>
      <c r="F4" s="40" t="s">
        <v>15</v>
      </c>
      <c r="G4" s="37" t="s">
        <v>16</v>
      </c>
    </row>
    <row r="5" spans="1:10" s="49" customFormat="1" ht="112.5">
      <c r="A5" s="42">
        <v>1</v>
      </c>
      <c r="B5" s="43" t="s">
        <v>1</v>
      </c>
      <c r="C5" s="44">
        <v>167.04</v>
      </c>
      <c r="D5" s="45" t="s">
        <v>2</v>
      </c>
      <c r="E5" s="46">
        <v>5112.8999999999996</v>
      </c>
      <c r="F5" s="47" t="s">
        <v>3</v>
      </c>
      <c r="G5" s="48">
        <f>C5*E5</f>
        <v>854058.81599999988</v>
      </c>
    </row>
    <row r="6" spans="1:10" s="49" customFormat="1" ht="66.75" customHeight="1">
      <c r="A6" s="42">
        <v>2</v>
      </c>
      <c r="B6" s="43" t="s">
        <v>4</v>
      </c>
      <c r="C6" s="44">
        <v>83.52</v>
      </c>
      <c r="D6" s="50" t="s">
        <v>31</v>
      </c>
      <c r="E6" s="46">
        <v>2691</v>
      </c>
      <c r="F6" s="47" t="s">
        <v>3</v>
      </c>
      <c r="G6" s="48">
        <f>C6*E6</f>
        <v>224752.31999999998</v>
      </c>
    </row>
    <row r="7" spans="1:10" s="49" customFormat="1" ht="80.25" customHeight="1">
      <c r="A7" s="42">
        <v>3</v>
      </c>
      <c r="B7" s="43" t="s">
        <v>5</v>
      </c>
      <c r="C7" s="44">
        <v>116</v>
      </c>
      <c r="D7" s="45" t="s">
        <v>32</v>
      </c>
      <c r="E7" s="46">
        <v>5800</v>
      </c>
      <c r="F7" s="47" t="s">
        <v>6</v>
      </c>
      <c r="G7" s="48">
        <f>C7*E7</f>
        <v>672800</v>
      </c>
    </row>
    <row r="8" spans="1:10" s="49" customFormat="1" ht="75">
      <c r="A8" s="42">
        <v>4</v>
      </c>
      <c r="B8" s="43" t="s">
        <v>7</v>
      </c>
      <c r="C8" s="44">
        <v>116</v>
      </c>
      <c r="D8" s="45" t="s">
        <v>33</v>
      </c>
      <c r="E8" s="46">
        <v>1750</v>
      </c>
      <c r="F8" s="47" t="s">
        <v>6</v>
      </c>
      <c r="G8" s="48">
        <f>C8*E8</f>
        <v>203000</v>
      </c>
    </row>
    <row r="9" spans="1:10" s="55" customFormat="1" ht="36.75" customHeight="1">
      <c r="A9" s="51"/>
      <c r="B9" s="52"/>
      <c r="C9" s="52"/>
      <c r="D9" s="53"/>
      <c r="E9" s="79" t="s">
        <v>23</v>
      </c>
      <c r="F9" s="80"/>
      <c r="G9" s="54">
        <f>SUM(G5:G8)</f>
        <v>1954611.1359999999</v>
      </c>
    </row>
    <row r="10" spans="1:10" s="60" customFormat="1" ht="36.75" customHeight="1">
      <c r="A10" s="51">
        <v>5</v>
      </c>
      <c r="B10" s="52"/>
      <c r="C10" s="56"/>
      <c r="D10" s="57" t="s">
        <v>24</v>
      </c>
      <c r="E10" s="46"/>
      <c r="F10" s="58"/>
      <c r="G10" s="59">
        <f>G9*12%</f>
        <v>234553.33631999997</v>
      </c>
    </row>
    <row r="11" spans="1:10" s="60" customFormat="1" ht="36.75" customHeight="1">
      <c r="A11" s="51"/>
      <c r="B11" s="52"/>
      <c r="C11" s="56"/>
      <c r="D11" s="57"/>
      <c r="E11" s="79" t="s">
        <v>23</v>
      </c>
      <c r="F11" s="80"/>
      <c r="G11" s="61">
        <f>SUM(G9:G10)</f>
        <v>2189164.4723199997</v>
      </c>
    </row>
    <row r="12" spans="1:10" s="60" customFormat="1" ht="31.5" customHeight="1">
      <c r="A12" s="51">
        <v>3</v>
      </c>
      <c r="B12" s="52"/>
      <c r="C12" s="56"/>
      <c r="D12" s="57" t="s">
        <v>25</v>
      </c>
      <c r="E12" s="46"/>
      <c r="F12" s="58"/>
      <c r="G12" s="59">
        <f>G11*1%</f>
        <v>21891.644723199999</v>
      </c>
    </row>
    <row r="13" spans="1:10" s="60" customFormat="1" ht="37.5">
      <c r="A13" s="51">
        <v>4</v>
      </c>
      <c r="B13" s="52"/>
      <c r="C13" s="56"/>
      <c r="D13" s="57" t="s">
        <v>26</v>
      </c>
      <c r="E13" s="46"/>
      <c r="F13" s="58"/>
      <c r="G13" s="59">
        <f>J16</f>
        <v>351575</v>
      </c>
    </row>
    <row r="14" spans="1:10" s="60" customFormat="1" ht="31.5" customHeight="1">
      <c r="A14" s="51">
        <v>5</v>
      </c>
      <c r="B14" s="52"/>
      <c r="C14" s="56"/>
      <c r="D14" s="62" t="s">
        <v>27</v>
      </c>
      <c r="E14" s="46"/>
      <c r="F14" s="58"/>
      <c r="G14" s="59">
        <f>G11*7.5%</f>
        <v>164187.33542399996</v>
      </c>
    </row>
    <row r="15" spans="1:10" ht="31.5" customHeight="1">
      <c r="A15" s="63">
        <v>6</v>
      </c>
      <c r="B15" s="64"/>
      <c r="C15" s="56"/>
      <c r="D15" s="65" t="s">
        <v>28</v>
      </c>
      <c r="E15" s="46"/>
      <c r="F15" s="58"/>
      <c r="G15" s="59">
        <f>G14*12%</f>
        <v>19702.480250879995</v>
      </c>
    </row>
    <row r="16" spans="1:10" ht="32.25" customHeight="1">
      <c r="A16" s="63"/>
      <c r="B16" s="64"/>
      <c r="C16" s="56"/>
      <c r="D16" s="65"/>
      <c r="E16" s="79" t="s">
        <v>29</v>
      </c>
      <c r="F16" s="80"/>
      <c r="G16" s="61">
        <f>SUM(G11:G15)</f>
        <v>2746520.9327180795</v>
      </c>
      <c r="H16" s="66">
        <v>4640055</v>
      </c>
      <c r="I16" s="66">
        <v>4288480</v>
      </c>
      <c r="J16" s="66">
        <f>H16-I16</f>
        <v>351575</v>
      </c>
    </row>
    <row r="17" spans="5:7">
      <c r="E17" s="69" t="s">
        <v>30</v>
      </c>
      <c r="F17" s="81">
        <v>4640100</v>
      </c>
      <c r="G17" s="81"/>
    </row>
  </sheetData>
  <mergeCells count="7">
    <mergeCell ref="E16:F16"/>
    <mergeCell ref="F17:G17"/>
    <mergeCell ref="A1:G1"/>
    <mergeCell ref="A2:G2"/>
    <mergeCell ref="A3:G3"/>
    <mergeCell ref="E9:F9"/>
    <mergeCell ref="E11:F11"/>
  </mergeCells>
  <pageMargins left="0.6" right="0.31496062992126" top="0.35433070866141703" bottom="0.74803149606299202" header="0.23622047244094499" footer="0.23622047244094499"/>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Abstract (2)</vt:lpstr>
      <vt:lpstr>New Abst</vt:lpstr>
      <vt:lpstr>'Abstract (2)'!Print_Area</vt:lpstr>
      <vt:lpstr>'New Abst'!Print_Area</vt:lpstr>
      <vt:lpstr>'Abstract (2)'!Print_Titles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seplg2</dc:creator>
  <cp:lastModifiedBy>David</cp:lastModifiedBy>
  <cp:lastPrinted>2023-04-19T08:42:08Z</cp:lastPrinted>
  <dcterms:created xsi:type="dcterms:W3CDTF">2010-07-22T23:24:15Z</dcterms:created>
  <dcterms:modified xsi:type="dcterms:W3CDTF">2023-04-19T08:42:13Z</dcterms:modified>
</cp:coreProperties>
</file>