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6605" windowHeight="9435"/>
  </bookViews>
  <sheets>
    <sheet name="New Abst (2)" sheetId="8" r:id="rId1"/>
  </sheets>
  <definedNames>
    <definedName name="_______ach1" localSheetId="0">#REF!</definedName>
    <definedName name="_______ach1">#REF!</definedName>
    <definedName name="_______RWE1" localSheetId="0">#REF!</definedName>
    <definedName name="_______RWE1">#REF!</definedName>
    <definedName name="_____ach1" localSheetId="0">#REF!</definedName>
    <definedName name="_____ach1">#REF!</definedName>
    <definedName name="_____RWE1" localSheetId="0">#REF!</definedName>
    <definedName name="_____RWE1">#REF!</definedName>
    <definedName name="____A65539" localSheetId="0">#REF!</definedName>
    <definedName name="____A65539">#REF!</definedName>
    <definedName name="___A65539" localSheetId="0">#REF!</definedName>
    <definedName name="___A65539">#REF!</definedName>
    <definedName name="___ach1" localSheetId="0">#REF!</definedName>
    <definedName name="___ach1">#REF!</definedName>
    <definedName name="___RWE1" localSheetId="0">#REF!</definedName>
    <definedName name="___RWE1">#REF!</definedName>
    <definedName name="__A65539" localSheetId="0">#REF!</definedName>
    <definedName name="__A65539">#REF!</definedName>
    <definedName name="__ach1" localSheetId="0">#REF!</definedName>
    <definedName name="__ach1">#REF!</definedName>
    <definedName name="__RWE1" localSheetId="0">#REF!</definedName>
    <definedName name="__RWE1">#REF!</definedName>
    <definedName name="_A65539" localSheetId="0">#REF!</definedName>
    <definedName name="_A65539">#REF!</definedName>
    <definedName name="_ach1" localSheetId="0">#REF!</definedName>
    <definedName name="_ach1">#REF!</definedName>
    <definedName name="_RWE1" localSheetId="0">#REF!</definedName>
    <definedName name="_RWE1">#REF!</definedName>
    <definedName name="a" localSheetId="0">#REF!</definedName>
    <definedName name="a">#REF!</definedName>
    <definedName name="a3424\" localSheetId="0">#REF!</definedName>
    <definedName name="a3424\">#REF!</definedName>
    <definedName name="abh" localSheetId="0">#REF!</definedName>
    <definedName name="abh">#REF!</definedName>
    <definedName name="ablk" localSheetId="0">#REF!</definedName>
    <definedName name="ablk">#REF!</definedName>
    <definedName name="Abstract" localSheetId="0">#REF!</definedName>
    <definedName name="Abstract">#REF!</definedName>
    <definedName name="ach" localSheetId="0">#REF!</definedName>
    <definedName name="ach">#REF!</definedName>
    <definedName name="ahfk" localSheetId="0">#REF!</definedName>
    <definedName name="ahfk">#REF!</definedName>
    <definedName name="ahh" localSheetId="0">#REF!</definedName>
    <definedName name="ahh">#REF!</definedName>
    <definedName name="ass" localSheetId="0">#REF!</definedName>
    <definedName name="ass">#REF!</definedName>
    <definedName name="bc" localSheetId="0">#REF!</definedName>
    <definedName name="bc">#REF!</definedName>
    <definedName name="Beg_Bal" localSheetId="0">#REF!</definedName>
    <definedName name="Beg_Bal">#REF!</definedName>
    <definedName name="c641." localSheetId="0">#REF!</definedName>
    <definedName name="c641.">#REF!</definedName>
    <definedName name="CMDA" localSheetId="0">#REF!</definedName>
    <definedName name="CMDA">#REF!</definedName>
    <definedName name="CMDA1" localSheetId="0">#REF!</definedName>
    <definedName name="CMDA1">#REF!</definedName>
    <definedName name="cvdb" localSheetId="0">#REF!</definedName>
    <definedName name="cvdb">#REF!</definedName>
    <definedName name="Data" localSheetId="0">#REF!</definedName>
    <definedName name="Data">#REF!</definedName>
    <definedName name="detpada" localSheetId="0">#REF!</definedName>
    <definedName name="detpada">#REF!</definedName>
    <definedName name="df" localSheetId="0">#REF!</definedName>
    <definedName name="df">#REF!</definedName>
    <definedName name="dfg" localSheetId="0">#REF!</definedName>
    <definedName name="dfg">#REF!</definedName>
    <definedName name="electri" localSheetId="0">#REF!</definedName>
    <definedName name="electri">#REF!</definedName>
    <definedName name="End_Bal" localSheetId="0">#REF!</definedName>
    <definedName name="End_Bal">#REF!</definedName>
    <definedName name="er" localSheetId="0">#REF!</definedName>
    <definedName name="er">#REF!</definedName>
    <definedName name="Extra_Pay" localSheetId="0">#REF!</definedName>
    <definedName name="Extra_Pay">#REF!</definedName>
    <definedName name="fggg" localSheetId="0">#REF!</definedName>
    <definedName name="fggg">#REF!</definedName>
    <definedName name="fhd" localSheetId="0">#REF!</definedName>
    <definedName name="fhd">#REF!</definedName>
    <definedName name="Full_Print" localSheetId="0">#REF!</definedName>
    <definedName name="Full_Print">#REF!</definedName>
    <definedName name="Header_Row" localSheetId="0">ROW(#REF!)</definedName>
    <definedName name="Header_Row">ROW(#REF!)</definedName>
    <definedName name="hha" localSheetId="0">#REF!</definedName>
    <definedName name="hha">#REF!</definedName>
    <definedName name="hia" localSheetId="0">#REF!</definedName>
    <definedName name="hia">#REF!</definedName>
    <definedName name="hj" localSheetId="0">#REF!</definedName>
    <definedName name="hj">#REF!</definedName>
    <definedName name="hvbglb" localSheetId="0">#REF!</definedName>
    <definedName name="hvbglb">#REF!</definedName>
    <definedName name="i" localSheetId="0">#REF!</definedName>
    <definedName name="i">#REF!</definedName>
    <definedName name="ins" localSheetId="0">#REF!</definedName>
    <definedName name="ins">#REF!</definedName>
    <definedName name="Int" localSheetId="0">#REF!</definedName>
    <definedName name="Int">#REF!</definedName>
    <definedName name="Interest_Rate" localSheetId="0">#REF!</definedName>
    <definedName name="Interest_Rate">#REF!</definedName>
    <definedName name="jayavel" localSheetId="0">#REF!</definedName>
    <definedName name="jayavel">#REF!</definedName>
    <definedName name="K" localSheetId="0">#REF!</definedName>
    <definedName name="K">#REF!</definedName>
    <definedName name="k404." localSheetId="0">#REF!</definedName>
    <definedName name="k404.">#REF!</definedName>
    <definedName name="kasper" localSheetId="0">#REF!</definedName>
    <definedName name="kasper">#REF!</definedName>
    <definedName name="Last_Row">#N/A</definedName>
    <definedName name="Loan_Amount" localSheetId="0">#REF!</definedName>
    <definedName name="Loan_Amount">#REF!</definedName>
    <definedName name="Loan_Start" localSheetId="0">#REF!</definedName>
    <definedName name="Loan_Start">#REF!</definedName>
    <definedName name="Loan_Years" localSheetId="0">#REF!</definedName>
    <definedName name="Loan_Years">#REF!</definedName>
    <definedName name="Num_Pmt_Per_Year" localSheetId="0">#REF!</definedName>
    <definedName name="Num_Pmt_Per_Year">#REF!</definedName>
    <definedName name="Number_of_Payments" localSheetId="0">MATCH(0.01,'New Abst (2)'!End_Bal,-1)+1</definedName>
    <definedName name="Number_of_Payments">MATCH(0.01,End_Bal,-1)+1</definedName>
    <definedName name="Pay_Date" localSheetId="0">#REF!</definedName>
    <definedName name="Pay_Date">#REF!</definedName>
    <definedName name="Pay_Num" localSheetId="0">#REF!</definedName>
    <definedName name="Pay_Num">#REF!</definedName>
    <definedName name="payment" localSheetId="0">#REF!</definedName>
    <definedName name="payment">#REF!</definedName>
    <definedName name="Payment_Date" localSheetId="0">DATE(YEAR('New Abst (2)'!Loan_Start),MONTH('New Abst (2)'!Loan_Start)+Payment_Number,DAY('New Abst (2)'!Loan_Start))</definedName>
    <definedName name="Payment_Date">DATE(YEAR(Loan_Start),MONTH(Loan_Start)+Payment_Number,DAY(Loan_Start))</definedName>
    <definedName name="pc" localSheetId="0">#REF!</definedName>
    <definedName name="pc">#REF!</definedName>
    <definedName name="PRA" localSheetId="0">#REF!</definedName>
    <definedName name="PRA">#REF!</definedName>
    <definedName name="PRABHU" localSheetId="0">#REF!</definedName>
    <definedName name="PRABHU">#REF!</definedName>
    <definedName name="Princ" localSheetId="0">#REF!</definedName>
    <definedName name="Princ">#REF!</definedName>
    <definedName name="print" localSheetId="0">#REF!</definedName>
    <definedName name="print">#REF!</definedName>
    <definedName name="_xlnm.Print_Area" localSheetId="0">'New Abst (2)'!$A$1:$F$23</definedName>
    <definedName name="_xlnm.Print_Area">#REF!</definedName>
    <definedName name="PRINT_AREA_MI" localSheetId="0">#REF!</definedName>
    <definedName name="PRINT_AREA_MI">#REF!</definedName>
    <definedName name="Print_Area_Reset" localSheetId="0">OFFSET('New Abst (2)'!Full_Print,0,0,[0]!Last_Row)</definedName>
    <definedName name="Print_Area_Reset">OFFSET(Full_Print,0,0,Last_Row)</definedName>
    <definedName name="_xlnm.Print_Titles" localSheetId="0">#REF!</definedName>
    <definedName name="_xlnm.Print_Titles">#REF!</definedName>
    <definedName name="PRINT_TITLES_MI" localSheetId="0">#REF!</definedName>
    <definedName name="PRINT_TITLES_MI">#REF!</definedName>
    <definedName name="ps_app" localSheetId="0">#REF!</definedName>
    <definedName name="ps_app">#REF!</definedName>
    <definedName name="ps_est" localSheetId="0">#REF!</definedName>
    <definedName name="ps_est">#REF!</definedName>
    <definedName name="ps_max" localSheetId="0">#REF!</definedName>
    <definedName name="ps_max">#REF!</definedName>
    <definedName name="ps_paid" localSheetId="0">#REF!</definedName>
    <definedName name="ps_paid">#REF!</definedName>
    <definedName name="ps_quo" localSheetId="0">#REF!</definedName>
    <definedName name="ps_quo">#REF!</definedName>
    <definedName name="ps_rec" localSheetId="0">#REF!</definedName>
    <definedName name="ps_rec">#REF!</definedName>
    <definedName name="Q" localSheetId="0">#REF!</definedName>
    <definedName name="Q">#REF!</definedName>
    <definedName name="QQE" localSheetId="0">#REF!</definedName>
    <definedName name="QQE">#REF!</definedName>
    <definedName name="QWE" localSheetId="0">#REF!</definedName>
    <definedName name="QWE">#REF!</definedName>
    <definedName name="roya" localSheetId="0">#REF!</definedName>
    <definedName name="roya">#REF!</definedName>
    <definedName name="rwe" localSheetId="0">#REF!</definedName>
    <definedName name="rwe">#REF!</definedName>
    <definedName name="s" localSheetId="0">#REF!</definedName>
    <definedName name="s">#REF!</definedName>
    <definedName name="saq" localSheetId="0">#REF!</definedName>
    <definedName name="saq">#REF!</definedName>
    <definedName name="sasi" localSheetId="0">#REF!</definedName>
    <definedName name="sasi">#REF!</definedName>
    <definedName name="Sched_Pay" localSheetId="0">#REF!</definedName>
    <definedName name="Sched_Pay">#REF!</definedName>
    <definedName name="Scheduled_Extra_Payments" localSheetId="0">#REF!</definedName>
    <definedName name="Scheduled_Extra_Payments">#REF!</definedName>
    <definedName name="Scheduled_Interest_Rate" localSheetId="0">#REF!</definedName>
    <definedName name="Scheduled_Interest_Rate">#REF!</definedName>
    <definedName name="Scheduled_Monthly_Payment" localSheetId="0">#REF!</definedName>
    <definedName name="Scheduled_Monthly_Payment">#REF!</definedName>
    <definedName name="sda" localSheetId="0">#REF!</definedName>
    <definedName name="sda">#REF!</definedName>
    <definedName name="sdfghskjgrkjg" localSheetId="0">#REF!</definedName>
    <definedName name="sdfghskjgrkjg">#REF!</definedName>
    <definedName name="sfysisjghisufgisghifdgh" localSheetId="0">#REF!</definedName>
    <definedName name="sfysisjghisufgisghifdgh">#REF!</definedName>
    <definedName name="srgfrthfjjhgj" localSheetId="0">#REF!</definedName>
    <definedName name="srgfrthfjjhgj">#REF!</definedName>
    <definedName name="sump" localSheetId="0">#REF!</definedName>
    <definedName name="sump">#REF!</definedName>
    <definedName name="Total_Interest" localSheetId="0">#REF!</definedName>
    <definedName name="Total_Interest">#REF!</definedName>
    <definedName name="Total_Pay" localSheetId="0">#REF!</definedName>
    <definedName name="Total_Pay">#REF!</definedName>
    <definedName name="Total_Payment" localSheetId="0">Scheduled_Payment+Extra_Payment</definedName>
    <definedName name="Total_Payment">Scheduled_Payment+Extra_Payment</definedName>
    <definedName name="v_app" localSheetId="0">#REF!</definedName>
    <definedName name="v_app">#REF!</definedName>
    <definedName name="v_est" localSheetId="0">#REF!</definedName>
    <definedName name="v_est">#REF!</definedName>
    <definedName name="v_paid" localSheetId="0">#REF!</definedName>
    <definedName name="v_paid">#REF!</definedName>
    <definedName name="v_quo" localSheetId="0">#REF!</definedName>
    <definedName name="v_quo">#REF!</definedName>
    <definedName name="v_rec" localSheetId="0">#REF!</definedName>
    <definedName name="v_rec">#REF!</definedName>
    <definedName name="v_tot" localSheetId="0">#REF!</definedName>
    <definedName name="v_tot">#REF!</definedName>
    <definedName name="Values_Entered" localSheetId="0">IF('New Abst (2)'!Loan_Amount*'New Abst (2)'!Interest_Rate*'New Abst (2)'!Loan_Years*'New Abst (2)'!Loan_Start&gt;0,1,0)</definedName>
    <definedName name="Values_Entered">IF(Loan_Amount*Interest_Rate*Loan_Years*Loan_Start&gt;0,1,0)</definedName>
    <definedName name="vignesh" localSheetId="0">#REF!</definedName>
    <definedName name="vignesh">#REF!</definedName>
    <definedName name="W" localSheetId="0">#REF!</definedName>
    <definedName name="W">#REF!</definedName>
  </definedNames>
  <calcPr calcId="124519"/>
</workbook>
</file>

<file path=xl/calcChain.xml><?xml version="1.0" encoding="utf-8"?>
<calcChain xmlns="http://schemas.openxmlformats.org/spreadsheetml/2006/main">
  <c r="F15" i="8"/>
  <c r="F14"/>
  <c r="F13"/>
  <c r="F12"/>
  <c r="F11"/>
  <c r="F10"/>
  <c r="F9"/>
  <c r="F8"/>
  <c r="F7"/>
  <c r="F16" l="1"/>
  <c r="F18" l="1"/>
  <c r="F17"/>
  <c r="F21"/>
  <c r="F19" l="1"/>
  <c r="F20"/>
  <c r="F22" l="1"/>
</calcChain>
</file>

<file path=xl/sharedStrings.xml><?xml version="1.0" encoding="utf-8"?>
<sst xmlns="http://schemas.openxmlformats.org/spreadsheetml/2006/main" count="45" uniqueCount="33">
  <si>
    <t>ABSTRACT</t>
  </si>
  <si>
    <t>QTY</t>
  </si>
  <si>
    <t>RATE</t>
  </si>
  <si>
    <t>PER</t>
  </si>
  <si>
    <t>AMOUNT</t>
  </si>
  <si>
    <t>b) 3 HP Submergible pumpset</t>
  </si>
  <si>
    <t>b) 2" water hose</t>
  </si>
  <si>
    <t>LS</t>
  </si>
  <si>
    <t>TOTAL</t>
  </si>
  <si>
    <t>SUB-TOTAL I</t>
  </si>
  <si>
    <t>SUB-TOTAL II</t>
  </si>
  <si>
    <t>b) 3 HP power lawn mover</t>
  </si>
  <si>
    <t>DESCRIPTION OF WORK</t>
  </si>
  <si>
    <t>Labour welfare fund at 1%</t>
  </si>
  <si>
    <t>GST at 12%</t>
  </si>
  <si>
    <t>SAY Total</t>
  </si>
  <si>
    <t>JE/TNPHC                                    AEE/TNPHC</t>
  </si>
  <si>
    <t xml:space="preserve">                                                       Additional Charge</t>
  </si>
  <si>
    <t>Day to day maintenance of lawn and garden around old and new building of DGP head quarters at Mylapore in chennai city</t>
  </si>
  <si>
    <t>Removal of worn out coil and refilling with new coil for the existing pumpset, refixing the motor in good condition
a) 1 HP mono block pumpset</t>
  </si>
  <si>
    <t>Removal and services of the existing electrical power lawn mover,
a) 5 HP power lawn mover</t>
  </si>
  <si>
    <t xml:space="preserve">Replacing of damaged plants and dense planting work wherever required during memorial day </t>
  </si>
  <si>
    <t>1 Month</t>
  </si>
  <si>
    <t>1 Rmt</t>
  </si>
  <si>
    <t>1 Job</t>
  </si>
  <si>
    <t>1 No</t>
  </si>
  <si>
    <t>2222700/-</t>
  </si>
  <si>
    <t>Unforseen items, Contingencies and Petty supervision charges at 2.5%</t>
  </si>
  <si>
    <t>Supervision charges at 7.5%</t>
  </si>
  <si>
    <t xml:space="preserve">C) 10  HP Submergible pumset </t>
  </si>
  <si>
    <t>Removal and replacing of the following worn out / damaged water hose pipe and replace the same with new
a) 1 " water hose</t>
  </si>
  <si>
    <r>
      <rPr>
        <b/>
        <sz val="14"/>
        <color theme="1"/>
        <rFont val="Times New Roman"/>
        <family val="1"/>
      </rPr>
      <t>NAME OF WORK:</t>
    </r>
    <r>
      <rPr>
        <sz val="14"/>
        <color theme="1"/>
        <rFont val="Times New Roman"/>
        <family val="1"/>
      </rPr>
      <t xml:space="preserve"> Annual maintenance work to garden in the lawn in DGP Office Old &amp; New Annex building in DGP Office Complex at Mylapore in Chennai city for the period from 01.04.2022 to 31.03.2023</t>
    </r>
  </si>
  <si>
    <t>Sl. No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</si>
</sst>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  <numFmt numFmtId="168" formatCode="&quot;Rs.&quot;\ #,##0;&quot;Rs.&quot;\ \-#,##0"/>
  </numFmts>
  <fonts count="15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name val="Times New Roman"/>
      <family val="1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name val="Helv"/>
    </font>
    <font>
      <sz val="14"/>
      <name val="Times New Roman"/>
      <family val="1"/>
    </font>
    <font>
      <sz val="10"/>
      <name val="Arial"/>
      <family val="2"/>
    </font>
    <font>
      <sz val="14"/>
      <color theme="1"/>
      <name val="Times New Roman"/>
      <family val="1"/>
    </font>
    <font>
      <u/>
      <sz val="11"/>
      <color theme="1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name val="Times New Roman"/>
      <family val="1"/>
    </font>
    <font>
      <sz val="11"/>
      <color indexed="8"/>
      <name val="Calibri"/>
      <family val="2"/>
    </font>
    <font>
      <b/>
      <sz val="14"/>
      <color rgb="FFFA7D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0">
    <xf numFmtId="0" fontId="0" fillId="0" borderId="0"/>
    <xf numFmtId="0" fontId="1" fillId="2" borderId="1" applyNumberFormat="0" applyAlignment="0" applyProtection="0"/>
    <xf numFmtId="0" fontId="2" fillId="0" borderId="0"/>
    <xf numFmtId="166" fontId="6" fillId="0" borderId="0"/>
    <xf numFmtId="0" fontId="2" fillId="0" borderId="0"/>
    <xf numFmtId="0" fontId="6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2" fillId="0" borderId="0"/>
    <xf numFmtId="0" fontId="8" fillId="0" borderId="0"/>
    <xf numFmtId="0" fontId="5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0" fontId="8" fillId="0" borderId="0"/>
    <xf numFmtId="168" fontId="6" fillId="0" borderId="0"/>
    <xf numFmtId="0" fontId="8" fillId="0" borderId="0"/>
    <xf numFmtId="168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166" fontId="6" fillId="0" borderId="0"/>
    <xf numFmtId="166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6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166" fontId="6" fillId="0" borderId="0"/>
    <xf numFmtId="0" fontId="12" fillId="0" borderId="0"/>
    <xf numFmtId="166" fontId="6" fillId="0" borderId="0"/>
    <xf numFmtId="166" fontId="6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2">
      <alignment horizontal="left" vertical="center"/>
    </xf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164" fontId="6" fillId="0" borderId="0"/>
    <xf numFmtId="0" fontId="6" fillId="0" borderId="0"/>
    <xf numFmtId="0" fontId="8" fillId="0" borderId="0"/>
  </cellStyleXfs>
  <cellXfs count="16">
    <xf numFmtId="0" fontId="0" fillId="0" borderId="0" xfId="0"/>
    <xf numFmtId="0" fontId="9" fillId="0" borderId="2" xfId="0" applyFont="1" applyBorder="1"/>
    <xf numFmtId="0" fontId="9" fillId="0" borderId="2" xfId="0" applyFont="1" applyBorder="1" applyAlignment="1">
      <alignment vertical="top"/>
    </xf>
    <xf numFmtId="0" fontId="7" fillId="0" borderId="2" xfId="2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9" fillId="0" borderId="0" xfId="0" applyFont="1"/>
    <xf numFmtId="0" fontId="9" fillId="0" borderId="2" xfId="0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0" fontId="14" fillId="2" borderId="1" xfId="1" applyFont="1"/>
    <xf numFmtId="2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0" fontId="3" fillId="0" borderId="2" xfId="2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70">
    <cellStyle name="Calculation" xfId="1" builtinId="22"/>
    <cellStyle name="Comma 2" xfId="6"/>
    <cellStyle name="Comma 2 2" xfId="7"/>
    <cellStyle name="Comma 3" xfId="8"/>
    <cellStyle name="Currency 2" xfId="9"/>
    <cellStyle name="Currency 2 2" xfId="10"/>
    <cellStyle name="Currency 3" xfId="11"/>
    <cellStyle name="Currency 4" xfId="12"/>
    <cellStyle name="Hyperlink 2" xfId="13"/>
    <cellStyle name="Normal" xfId="0" builtinId="0"/>
    <cellStyle name="Normal 10" xfId="4"/>
    <cellStyle name="Normal 10 2" xfId="14"/>
    <cellStyle name="Normal 10 2 2" xfId="64"/>
    <cellStyle name="Normal 10 2 3 2 3" xfId="69"/>
    <cellStyle name="Normal 11" xfId="15"/>
    <cellStyle name="Normal 12" xfId="16"/>
    <cellStyle name="Normal 13" xfId="17"/>
    <cellStyle name="Normal 2" xfId="18"/>
    <cellStyle name="Normal 2 10" xfId="65"/>
    <cellStyle name="Normal 2 10 2 2 2 2 2" xfId="67"/>
    <cellStyle name="Normal 2 11" xfId="66"/>
    <cellStyle name="Normal 2 2" xfId="19"/>
    <cellStyle name="Normal 2 2 2" xfId="20"/>
    <cellStyle name="Normal 2 2 3" xfId="21"/>
    <cellStyle name="Normal 2 2 4" xfId="22"/>
    <cellStyle name="Normal 2 21 2" xfId="68"/>
    <cellStyle name="Normal 2 3" xfId="23"/>
    <cellStyle name="Normal 2 3 2" xfId="24"/>
    <cellStyle name="Normal 2 3 2 2" xfId="63"/>
    <cellStyle name="Normal 2 4" xfId="25"/>
    <cellStyle name="Normal 2 5" xfId="26"/>
    <cellStyle name="Normal 2 6" xfId="27"/>
    <cellStyle name="Normal 2 7" xfId="28"/>
    <cellStyle name="Normal 2 8" xfId="29"/>
    <cellStyle name="Normal 2 9" xfId="5"/>
    <cellStyle name="Normal 3" xfId="30"/>
    <cellStyle name="Normal 3 2" xfId="31"/>
    <cellStyle name="Normal 3 2 2" xfId="32"/>
    <cellStyle name="Normal 3 3" xfId="33"/>
    <cellStyle name="Normal 3 3 2" xfId="3"/>
    <cellStyle name="Normal 3 4" xfId="34"/>
    <cellStyle name="Normal 3 5" xfId="35"/>
    <cellStyle name="Normal 3 6" xfId="36"/>
    <cellStyle name="Normal 3 7" xfId="37"/>
    <cellStyle name="Normal 3 8" xfId="38"/>
    <cellStyle name="Normal 3 9" xfId="39"/>
    <cellStyle name="Normal 4" xfId="40"/>
    <cellStyle name="Normal 4 2" xfId="41"/>
    <cellStyle name="Normal 4 3" xfId="42"/>
    <cellStyle name="Normal 4 4" xfId="43"/>
    <cellStyle name="Normal 4 5" xfId="44"/>
    <cellStyle name="Normal 4 6" xfId="45"/>
    <cellStyle name="Normal 4 7" xfId="46"/>
    <cellStyle name="Normal 5" xfId="47"/>
    <cellStyle name="Normal 5 2" xfId="48"/>
    <cellStyle name="Normal 5 3" xfId="49"/>
    <cellStyle name="Normal 5_4th 11-12" xfId="50"/>
    <cellStyle name="Normal 6" xfId="51"/>
    <cellStyle name="Normal 6 2" xfId="52"/>
    <cellStyle name="Normal 7" xfId="53"/>
    <cellStyle name="Normal 7 2" xfId="54"/>
    <cellStyle name="Normal 8" xfId="55"/>
    <cellStyle name="Normal 9" xfId="56"/>
    <cellStyle name="Normal 9 3" xfId="62"/>
    <cellStyle name="Normal_Triplicane qtrs  2" xfId="2"/>
    <cellStyle name="Percent 2" xfId="57"/>
    <cellStyle name="Percent 3" xfId="58"/>
    <cellStyle name="Percent 3 2" xfId="59"/>
    <cellStyle name="Percent 4" xfId="60"/>
    <cellStyle name="Style 1" xfId="61"/>
  </cellStyles>
  <dxfs count="0"/>
  <tableStyles count="0" defaultTableStyle="TableStyleMedium2" defaultPivotStyle="PivotStyleMedium9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tabSelected="1" view="pageBreakPreview" zoomScale="96" zoomScaleSheetLayoutView="96" workbookViewId="0">
      <selection activeCell="I13" sqref="I13"/>
    </sheetView>
  </sheetViews>
  <sheetFormatPr defaultRowHeight="18.75"/>
  <cols>
    <col min="1" max="1" width="4.42578125" style="5" customWidth="1"/>
    <col min="2" max="2" width="7.42578125" style="5" bestFit="1" customWidth="1"/>
    <col min="3" max="3" width="40.28515625" style="11" customWidth="1"/>
    <col min="4" max="4" width="12.85546875" style="5" bestFit="1" customWidth="1"/>
    <col min="5" max="5" width="10.5703125" style="5" bestFit="1" customWidth="1"/>
    <col min="6" max="6" width="15" style="5" bestFit="1" customWidth="1"/>
    <col min="7" max="16384" width="9.140625" style="5"/>
  </cols>
  <sheetData>
    <row r="1" spans="1:18" ht="2.25" customHeight="1"/>
    <row r="2" spans="1:18" hidden="1"/>
    <row r="3" spans="1:18" hidden="1"/>
    <row r="4" spans="1:18" ht="18.75" customHeight="1">
      <c r="A4" s="13" t="s">
        <v>0</v>
      </c>
      <c r="B4" s="13"/>
      <c r="C4" s="13"/>
      <c r="D4" s="13"/>
      <c r="E4" s="13"/>
      <c r="F4" s="13"/>
    </row>
    <row r="5" spans="1:18" ht="58.5" customHeight="1">
      <c r="A5" s="14" t="s">
        <v>31</v>
      </c>
      <c r="B5" s="14"/>
      <c r="C5" s="14"/>
      <c r="D5" s="14"/>
      <c r="E5" s="14"/>
      <c r="F5" s="14"/>
    </row>
    <row r="6" spans="1:18" ht="36" customHeight="1">
      <c r="A6" s="10" t="s">
        <v>32</v>
      </c>
      <c r="B6" s="4" t="s">
        <v>1</v>
      </c>
      <c r="C6" s="4" t="s">
        <v>12</v>
      </c>
      <c r="D6" s="4" t="s">
        <v>2</v>
      </c>
      <c r="E6" s="4" t="s">
        <v>3</v>
      </c>
      <c r="F6" s="4" t="s">
        <v>4</v>
      </c>
    </row>
    <row r="7" spans="1:18" ht="75">
      <c r="A7" s="6">
        <v>1</v>
      </c>
      <c r="B7" s="7">
        <v>12</v>
      </c>
      <c r="C7" s="3" t="s">
        <v>18</v>
      </c>
      <c r="D7" s="7">
        <v>143000</v>
      </c>
      <c r="E7" s="6" t="s">
        <v>22</v>
      </c>
      <c r="F7" s="7">
        <f t="shared" ref="F7:F15" si="0">B7*D7</f>
        <v>1716000</v>
      </c>
      <c r="R7" s="8"/>
    </row>
    <row r="8" spans="1:18" ht="93.75">
      <c r="A8" s="6">
        <v>2</v>
      </c>
      <c r="B8" s="7">
        <v>2</v>
      </c>
      <c r="C8" s="3" t="s">
        <v>19</v>
      </c>
      <c r="D8" s="7">
        <v>4500</v>
      </c>
      <c r="E8" s="6" t="s">
        <v>25</v>
      </c>
      <c r="F8" s="7">
        <f t="shared" si="0"/>
        <v>9000</v>
      </c>
    </row>
    <row r="9" spans="1:18">
      <c r="A9" s="6">
        <v>3</v>
      </c>
      <c r="B9" s="7">
        <v>2</v>
      </c>
      <c r="C9" s="3" t="s">
        <v>5</v>
      </c>
      <c r="D9" s="7">
        <v>5500</v>
      </c>
      <c r="E9" s="6" t="s">
        <v>25</v>
      </c>
      <c r="F9" s="7">
        <f t="shared" si="0"/>
        <v>11000</v>
      </c>
    </row>
    <row r="10" spans="1:18">
      <c r="A10" s="6">
        <v>4</v>
      </c>
      <c r="B10" s="7">
        <v>1</v>
      </c>
      <c r="C10" s="3" t="s">
        <v>29</v>
      </c>
      <c r="D10" s="7">
        <v>10800</v>
      </c>
      <c r="E10" s="6" t="s">
        <v>25</v>
      </c>
      <c r="F10" s="7">
        <f t="shared" si="0"/>
        <v>10800</v>
      </c>
    </row>
    <row r="11" spans="1:18" ht="57.75" customHeight="1">
      <c r="A11" s="6">
        <v>5</v>
      </c>
      <c r="B11" s="7">
        <v>1</v>
      </c>
      <c r="C11" s="3" t="s">
        <v>20</v>
      </c>
      <c r="D11" s="7">
        <v>9500</v>
      </c>
      <c r="E11" s="6" t="s">
        <v>25</v>
      </c>
      <c r="F11" s="7">
        <f t="shared" si="0"/>
        <v>9500</v>
      </c>
    </row>
    <row r="12" spans="1:18">
      <c r="A12" s="6">
        <v>6</v>
      </c>
      <c r="B12" s="7">
        <v>1</v>
      </c>
      <c r="C12" s="3" t="s">
        <v>11</v>
      </c>
      <c r="D12" s="7">
        <v>6500</v>
      </c>
      <c r="E12" s="6" t="s">
        <v>25</v>
      </c>
      <c r="F12" s="7">
        <f t="shared" si="0"/>
        <v>6500</v>
      </c>
    </row>
    <row r="13" spans="1:18" ht="93.75">
      <c r="A13" s="6">
        <v>7</v>
      </c>
      <c r="B13" s="7">
        <v>60</v>
      </c>
      <c r="C13" s="3" t="s">
        <v>30</v>
      </c>
      <c r="D13" s="7">
        <v>130</v>
      </c>
      <c r="E13" s="6" t="s">
        <v>23</v>
      </c>
      <c r="F13" s="7">
        <f t="shared" si="0"/>
        <v>7800</v>
      </c>
    </row>
    <row r="14" spans="1:18">
      <c r="A14" s="6">
        <v>8</v>
      </c>
      <c r="B14" s="7">
        <v>30</v>
      </c>
      <c r="C14" s="3" t="s">
        <v>6</v>
      </c>
      <c r="D14" s="7">
        <v>175</v>
      </c>
      <c r="E14" s="6" t="s">
        <v>23</v>
      </c>
      <c r="F14" s="7">
        <f t="shared" si="0"/>
        <v>5250</v>
      </c>
    </row>
    <row r="15" spans="1:18" ht="56.25">
      <c r="A15" s="6">
        <v>9</v>
      </c>
      <c r="B15" s="7">
        <v>1</v>
      </c>
      <c r="C15" s="3" t="s">
        <v>21</v>
      </c>
      <c r="D15" s="7">
        <v>12000</v>
      </c>
      <c r="E15" s="6" t="s">
        <v>24</v>
      </c>
      <c r="F15" s="7">
        <f t="shared" si="0"/>
        <v>12000</v>
      </c>
    </row>
    <row r="16" spans="1:18">
      <c r="A16" s="6"/>
      <c r="B16" s="6"/>
      <c r="C16" s="12" t="s">
        <v>9</v>
      </c>
      <c r="D16" s="6"/>
      <c r="E16" s="6"/>
      <c r="F16" s="9">
        <f>SUM(F7:F15)</f>
        <v>1787850</v>
      </c>
    </row>
    <row r="17" spans="1:6">
      <c r="A17" s="6"/>
      <c r="B17" s="6" t="s">
        <v>7</v>
      </c>
      <c r="C17" s="3" t="s">
        <v>14</v>
      </c>
      <c r="D17" s="6" t="s">
        <v>7</v>
      </c>
      <c r="E17" s="6"/>
      <c r="F17" s="7">
        <f>F16*12%</f>
        <v>214542</v>
      </c>
    </row>
    <row r="18" spans="1:6">
      <c r="A18" s="6"/>
      <c r="B18" s="6"/>
      <c r="C18" s="12" t="s">
        <v>10</v>
      </c>
      <c r="D18" s="6"/>
      <c r="E18" s="6"/>
      <c r="F18" s="9">
        <f>SUM(F16:F17)</f>
        <v>2002392</v>
      </c>
    </row>
    <row r="19" spans="1:6">
      <c r="A19" s="6"/>
      <c r="B19" s="6" t="s">
        <v>7</v>
      </c>
      <c r="C19" s="3" t="s">
        <v>13</v>
      </c>
      <c r="D19" s="6" t="s">
        <v>7</v>
      </c>
      <c r="E19" s="6"/>
      <c r="F19" s="7">
        <f>F18*1%</f>
        <v>20023.920000000002</v>
      </c>
    </row>
    <row r="20" spans="1:6" ht="37.5" customHeight="1">
      <c r="A20" s="6"/>
      <c r="B20" s="6" t="s">
        <v>7</v>
      </c>
      <c r="C20" s="3" t="s">
        <v>27</v>
      </c>
      <c r="D20" s="6" t="s">
        <v>7</v>
      </c>
      <c r="E20" s="6"/>
      <c r="F20" s="7">
        <f>F18*2.5%</f>
        <v>50059.8</v>
      </c>
    </row>
    <row r="21" spans="1:6">
      <c r="A21" s="6"/>
      <c r="B21" s="6" t="s">
        <v>7</v>
      </c>
      <c r="C21" s="3" t="s">
        <v>28</v>
      </c>
      <c r="D21" s="6" t="s">
        <v>7</v>
      </c>
      <c r="E21" s="6"/>
      <c r="F21" s="7">
        <f>F18*7.5%</f>
        <v>150179.4</v>
      </c>
    </row>
    <row r="22" spans="1:6">
      <c r="A22" s="6"/>
      <c r="B22" s="6"/>
      <c r="C22" s="12" t="s">
        <v>8</v>
      </c>
      <c r="D22" s="6"/>
      <c r="E22" s="6"/>
      <c r="F22" s="9">
        <f>SUM(F18:F21)</f>
        <v>2222655.12</v>
      </c>
    </row>
    <row r="23" spans="1:6">
      <c r="A23" s="6"/>
      <c r="B23" s="6"/>
      <c r="C23" s="12" t="s">
        <v>15</v>
      </c>
      <c r="D23" s="6"/>
      <c r="E23" s="6"/>
      <c r="F23" s="9" t="s">
        <v>26</v>
      </c>
    </row>
    <row r="24" spans="1:6">
      <c r="A24" s="6"/>
      <c r="B24" s="1"/>
      <c r="C24" s="2"/>
      <c r="D24" s="6"/>
      <c r="E24" s="6"/>
      <c r="F24" s="6"/>
    </row>
    <row r="25" spans="1:6">
      <c r="A25" s="6"/>
      <c r="B25" s="1"/>
      <c r="C25" s="2"/>
      <c r="D25" s="6"/>
      <c r="E25" s="6"/>
      <c r="F25" s="6"/>
    </row>
    <row r="31" spans="1:6" ht="19.5" customHeight="1">
      <c r="A31" s="15" t="s">
        <v>16</v>
      </c>
      <c r="B31" s="15"/>
      <c r="C31" s="15"/>
      <c r="D31" s="15"/>
      <c r="E31" s="15"/>
      <c r="F31" s="15"/>
    </row>
    <row r="32" spans="1:6" ht="19.5" customHeight="1">
      <c r="A32" s="15" t="s">
        <v>17</v>
      </c>
      <c r="B32" s="15"/>
      <c r="C32" s="15"/>
      <c r="D32" s="15"/>
      <c r="E32" s="15"/>
      <c r="F32" s="15"/>
    </row>
  </sheetData>
  <mergeCells count="4">
    <mergeCell ref="A4:F4"/>
    <mergeCell ref="A5:F5"/>
    <mergeCell ref="A31:F31"/>
    <mergeCell ref="A32:F32"/>
  </mergeCells>
  <pageMargins left="0.59" right="0.53" top="0.59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Abst (2)</vt:lpstr>
      <vt:lpstr>'New Abst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SASI</cp:lastModifiedBy>
  <cp:lastPrinted>2022-04-05T10:29:54Z</cp:lastPrinted>
  <dcterms:created xsi:type="dcterms:W3CDTF">2018-01-09T06:12:45Z</dcterms:created>
  <dcterms:modified xsi:type="dcterms:W3CDTF">2023-04-22T06:32:07Z</dcterms:modified>
</cp:coreProperties>
</file>