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40" windowHeight="7755" tabRatio="732"/>
  </bookViews>
  <sheets>
    <sheet name="New Abst" sheetId="13" r:id="rId1"/>
    <sheet name="Detail (2)" sheetId="4" r:id="rId2"/>
    <sheet name="New Data" sheetId="7"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 localSheetId="0">#REF!</definedName>
    <definedName name="\a">#REF!</definedName>
    <definedName name="\l" localSheetId="0">#REF!</definedName>
    <definedName name="\l">#REF!</definedName>
    <definedName name="\p" localSheetId="0">#REF!</definedName>
    <definedName name="\p">#REF!</definedName>
    <definedName name="_______ach1" localSheetId="0">#REF!</definedName>
    <definedName name="_______ach1">#REF!</definedName>
    <definedName name="_______RWE1" localSheetId="0">#REF!</definedName>
    <definedName name="_______RWE1">#REF!</definedName>
    <definedName name="_____ach1" localSheetId="0">#REF!</definedName>
    <definedName name="_____ach1">#REF!</definedName>
    <definedName name="_____RWE1" localSheetId="0">#REF!</definedName>
    <definedName name="_____RWE1">#REF!</definedName>
    <definedName name="____A65539" localSheetId="0">#REF!</definedName>
    <definedName name="____A65539">#REF!</definedName>
    <definedName name="___A65539" localSheetId="0">#REF!</definedName>
    <definedName name="___A65539">#REF!</definedName>
    <definedName name="___ach1" localSheetId="0">#REF!</definedName>
    <definedName name="___ach1">#REF!</definedName>
    <definedName name="___RWE1" localSheetId="0">#REF!</definedName>
    <definedName name="___RWE1">#REF!</definedName>
    <definedName name="__A65539" localSheetId="0">#REF!</definedName>
    <definedName name="__A65539">#REF!</definedName>
    <definedName name="__ach1" localSheetId="0">#REF!</definedName>
    <definedName name="__ach1">#REF!</definedName>
    <definedName name="__agg10">'[1]Materials Cost'!$G$13</definedName>
    <definedName name="__agg20">'[1]Materials Cost'!$G$10</definedName>
    <definedName name="__blg4" localSheetId="0">'[2]Sqn _Main_ Abs'!#REF!</definedName>
    <definedName name="__blg4">'[2]Sqn _Main_ Abs'!#REF!</definedName>
    <definedName name="__car2" localSheetId="0">#REF!</definedName>
    <definedName name="__car2">#REF!</definedName>
    <definedName name="__csa40" localSheetId="0">#REF!</definedName>
    <definedName name="__csa40">#REF!</definedName>
    <definedName name="__csb40" localSheetId="0">#REF!</definedName>
    <definedName name="__csb40">#REF!</definedName>
    <definedName name="__hmp100" localSheetId="0">#REF!</definedName>
    <definedName name="__hmp100">#REF!</definedName>
    <definedName name="__hmp120" localSheetId="0">#REF!</definedName>
    <definedName name="__hmp120">#REF!</definedName>
    <definedName name="__HND1">[3]girder!$H$34</definedName>
    <definedName name="__HND2">[3]girder!$H$36</definedName>
    <definedName name="__HNW1">[3]girder!$H$35</definedName>
    <definedName name="__HNW2">[3]girder!$H$37</definedName>
    <definedName name="__Ind1" localSheetId="0">#REF!</definedName>
    <definedName name="__Ind1">#REF!</definedName>
    <definedName name="__Ind3" localSheetId="0">#REF!</definedName>
    <definedName name="__Ind3">#REF!</definedName>
    <definedName name="__Ind4" localSheetId="0">#REF!</definedName>
    <definedName name="__Ind4">#REF!</definedName>
    <definedName name="__Iri2" localSheetId="0">#REF!</definedName>
    <definedName name="__Iri2">#REF!</definedName>
    <definedName name="__Iro2" localSheetId="0">#REF!</definedName>
    <definedName name="__Iro2">#REF!</definedName>
    <definedName name="__ma1" localSheetId="0">#REF!</definedName>
    <definedName name="__ma1">#REF!</definedName>
    <definedName name="__ma2" localSheetId="0">#REF!</definedName>
    <definedName name="__ma2">#REF!</definedName>
    <definedName name="__mas1" localSheetId="0">#REF!</definedName>
    <definedName name="__mas1">#REF!</definedName>
    <definedName name="__ms6" localSheetId="0">#REF!</definedName>
    <definedName name="__ms6">#REF!</definedName>
    <definedName name="__ms8" localSheetId="0">#REF!</definedName>
    <definedName name="__ms8">#REF!</definedName>
    <definedName name="__mz1" localSheetId="0">#REF!</definedName>
    <definedName name="__mz1">#REF!</definedName>
    <definedName name="__mz2" localSheetId="0">#REF!</definedName>
    <definedName name="__mz2">#REF!</definedName>
    <definedName name="__obm1" localSheetId="0">#REF!</definedName>
    <definedName name="__obm1">#REF!</definedName>
    <definedName name="__obm2" localSheetId="0">#REF!</definedName>
    <definedName name="__obm2">#REF!</definedName>
    <definedName name="__obm3" localSheetId="0">#REF!</definedName>
    <definedName name="__obm3">#REF!</definedName>
    <definedName name="__obm4" localSheetId="0">#REF!</definedName>
    <definedName name="__obm4">#REF!</definedName>
    <definedName name="__Od1" localSheetId="0">#REF!</definedName>
    <definedName name="__Od1">#REF!</definedName>
    <definedName name="__Od3" localSheetId="0">#REF!</definedName>
    <definedName name="__Od3">#REF!</definedName>
    <definedName name="__Od4" localSheetId="0">#REF!</definedName>
    <definedName name="__Od4">#REF!</definedName>
    <definedName name="__ohp1" localSheetId="0">#REF!</definedName>
    <definedName name="__ohp1">#REF!</definedName>
    <definedName name="__osf1" localSheetId="0">#REF!</definedName>
    <definedName name="__osf1">#REF!</definedName>
    <definedName name="__osf2" localSheetId="0">#REF!</definedName>
    <definedName name="__osf2">#REF!</definedName>
    <definedName name="__osf3" localSheetId="0">#REF!</definedName>
    <definedName name="__osf3">#REF!</definedName>
    <definedName name="__osf4" localSheetId="0">#REF!</definedName>
    <definedName name="__osf4">#REF!</definedName>
    <definedName name="__pcc148" localSheetId="0">#REF!</definedName>
    <definedName name="__pcc148">#REF!</definedName>
    <definedName name="__pvc100">'[4]Materials Cost(PCC)'!$G$32</definedName>
    <definedName name="__RWE1" localSheetId="0">#REF!</definedName>
    <definedName name="__RWE1">#REF!</definedName>
    <definedName name="__SA10" localSheetId="0">#REF!</definedName>
    <definedName name="__SA10">#REF!</definedName>
    <definedName name="__SA20" localSheetId="0">#REF!</definedName>
    <definedName name="__SA20">#REF!</definedName>
    <definedName name="__SA40" localSheetId="0">#REF!</definedName>
    <definedName name="__SA40">#REF!</definedName>
    <definedName name="__Saa40" localSheetId="0">#REF!</definedName>
    <definedName name="__Saa40">#REF!</definedName>
    <definedName name="__Sab40" localSheetId="0">#REF!</definedName>
    <definedName name="__Sab40">#REF!</definedName>
    <definedName name="__sbm1" localSheetId="0">#REF!</definedName>
    <definedName name="__sbm1">#REF!</definedName>
    <definedName name="__sbm2" localSheetId="0">#REF!</definedName>
    <definedName name="__sbm2">#REF!</definedName>
    <definedName name="__sbm3" localSheetId="0">#REF!</definedName>
    <definedName name="__sbm3">#REF!</definedName>
    <definedName name="__sbm4" localSheetId="0">#REF!</definedName>
    <definedName name="__sbm4">#REF!</definedName>
    <definedName name="__sd1" localSheetId="0">[5]Electrical!#REF!</definedName>
    <definedName name="__sd1">[5]Electrical!#REF!</definedName>
    <definedName name="__sd10" localSheetId="0">[5]Electrical!#REF!</definedName>
    <definedName name="__sd10">[5]Electrical!#REF!</definedName>
    <definedName name="__sd11" localSheetId="0">[5]Electrical!#REF!</definedName>
    <definedName name="__sd11">[5]Electrical!#REF!</definedName>
    <definedName name="__sd12" localSheetId="0">[5]Electrical!#REF!</definedName>
    <definedName name="__sd12">[5]Electrical!#REF!</definedName>
    <definedName name="__sd13" localSheetId="0">[5]Electrical!#REF!</definedName>
    <definedName name="__sd13">[5]Electrical!#REF!</definedName>
    <definedName name="__sd14" localSheetId="0">[5]Electrical!#REF!</definedName>
    <definedName name="__sd14">[5]Electrical!#REF!</definedName>
    <definedName name="__sd2" localSheetId="0">[5]Electrical!#REF!</definedName>
    <definedName name="__sd2">[5]Electrical!#REF!</definedName>
    <definedName name="__sd3" localSheetId="0">[5]Electrical!#REF!</definedName>
    <definedName name="__sd3">[5]Electrical!#REF!</definedName>
    <definedName name="__sd4" localSheetId="0">#REF!</definedName>
    <definedName name="__sd4">#REF!</definedName>
    <definedName name="__sd5" localSheetId="0">[5]Electrical!#REF!</definedName>
    <definedName name="__sd5">[5]Electrical!#REF!</definedName>
    <definedName name="__sd6" localSheetId="0">[5]Electrical!#REF!</definedName>
    <definedName name="__sd6">[5]Electrical!#REF!</definedName>
    <definedName name="__sd7" localSheetId="0">[5]Electrical!#REF!</definedName>
    <definedName name="__sd7">[5]Electrical!#REF!</definedName>
    <definedName name="__sd8" localSheetId="0">[5]Electrical!#REF!</definedName>
    <definedName name="__sd8">[5]Electrical!#REF!</definedName>
    <definedName name="__sd9" localSheetId="0">[5]Electrical!#REF!</definedName>
    <definedName name="__sd9">[5]Electrical!#REF!</definedName>
    <definedName name="__ssf1" localSheetId="0">#REF!</definedName>
    <definedName name="__ssf1">#REF!</definedName>
    <definedName name="__ssf2" localSheetId="0">#REF!</definedName>
    <definedName name="__ssf2">#REF!</definedName>
    <definedName name="__ssf3" localSheetId="0">#REF!</definedName>
    <definedName name="__ssf3">#REF!</definedName>
    <definedName name="__ssf4" localSheetId="0">#REF!</definedName>
    <definedName name="__ssf4">#REF!</definedName>
    <definedName name="__st12" localSheetId="0">#REF!</definedName>
    <definedName name="__st12">#REF!</definedName>
    <definedName name="__st2" localSheetId="0">#REF!</definedName>
    <definedName name="__st2">#REF!</definedName>
    <definedName name="__st4" localSheetId="0">#REF!</definedName>
    <definedName name="__st4">#REF!</definedName>
    <definedName name="__st53" localSheetId="0">#REF!</definedName>
    <definedName name="__st53">#REF!</definedName>
    <definedName name="__st6" localSheetId="0">#REF!</definedName>
    <definedName name="__st6">#REF!</definedName>
    <definedName name="__st63" localSheetId="0">#REF!</definedName>
    <definedName name="__st63">#REF!</definedName>
    <definedName name="__st7" localSheetId="0">#REF!</definedName>
    <definedName name="__st7">#REF!</definedName>
    <definedName name="__st8" localSheetId="0">#REF!</definedName>
    <definedName name="__st8">#REF!</definedName>
    <definedName name="__st90" localSheetId="0">#REF!</definedName>
    <definedName name="__st90">#REF!</definedName>
    <definedName name="__tra1" localSheetId="0">#REF!</definedName>
    <definedName name="__tra1">#REF!</definedName>
    <definedName name="__tra2" localSheetId="0">#REF!</definedName>
    <definedName name="__tra2">#REF!</definedName>
    <definedName name="__WD2" localSheetId="0">[6]girder!#REF!</definedName>
    <definedName name="__WD2">[6]girder!#REF!</definedName>
    <definedName name="__WD3" localSheetId="0">[6]girder!#REF!</definedName>
    <definedName name="__WD3">[6]girder!#REF!</definedName>
    <definedName name="__WD4" localSheetId="0">[6]girder!#REF!</definedName>
    <definedName name="__WD4">[6]girder!#REF!</definedName>
    <definedName name="__WL1" localSheetId="0">[6]girder!#REF!</definedName>
    <definedName name="__WL1">[6]girder!#REF!</definedName>
    <definedName name="__WL2" localSheetId="0">[6]girder!#REF!</definedName>
    <definedName name="__WL2">[6]girder!#REF!</definedName>
    <definedName name="__WL3" localSheetId="0">[6]girder!#REF!</definedName>
    <definedName name="__WL3">[6]girder!#REF!</definedName>
    <definedName name="__WL4" localSheetId="0">[6]girder!#REF!</definedName>
    <definedName name="__WL4">[6]girder!#REF!</definedName>
    <definedName name="__ww2" localSheetId="0">#REF!</definedName>
    <definedName name="__ww2">#REF!</definedName>
    <definedName name="__XH1">[3]girder!$H$49</definedName>
    <definedName name="__XH2">[3]girder!$H$50</definedName>
    <definedName name="_A65539" localSheetId="0">#REF!</definedName>
    <definedName name="_A65539">#REF!</definedName>
    <definedName name="_ach1" localSheetId="0">#REF!</definedName>
    <definedName name="_ach1">#REF!</definedName>
    <definedName name="_agg10">'[1]Materials Cost'!$G$13</definedName>
    <definedName name="_agg20">'[1]Materials Cost'!$G$10</definedName>
    <definedName name="_blg4" localSheetId="0">'[2]Sqn _Main_ Abs'!#REF!</definedName>
    <definedName name="_blg4">'[2]Sqn _Main_ Abs'!#REF!</definedName>
    <definedName name="_car2" localSheetId="0">#REF!</definedName>
    <definedName name="_car2">#REF!</definedName>
    <definedName name="_csa40" localSheetId="0">#REF!</definedName>
    <definedName name="_csa40">#REF!</definedName>
    <definedName name="_csb40" localSheetId="0">#REF!</definedName>
    <definedName name="_csb40">#REF!</definedName>
    <definedName name="_Fill" localSheetId="0" hidden="1">#REF!</definedName>
    <definedName name="_Fill" hidden="1">#REF!</definedName>
    <definedName name="_hmp100" localSheetId="0">#REF!</definedName>
    <definedName name="_hmp100">#REF!</definedName>
    <definedName name="_hmp120" localSheetId="0">#REF!</definedName>
    <definedName name="_hmp120">#REF!</definedName>
    <definedName name="_HND1">[3]girder!$H$34</definedName>
    <definedName name="_HND2">[3]girder!$H$36</definedName>
    <definedName name="_HNW1">[3]girder!$H$35</definedName>
    <definedName name="_HNW2">[3]girder!$H$37</definedName>
    <definedName name="_Ind1" localSheetId="0">#REF!</definedName>
    <definedName name="_Ind1">#REF!</definedName>
    <definedName name="_Ind3" localSheetId="0">#REF!</definedName>
    <definedName name="_Ind3">#REF!</definedName>
    <definedName name="_Ind4" localSheetId="0">#REF!</definedName>
    <definedName name="_Ind4">#REF!</definedName>
    <definedName name="_Iri2" localSheetId="0">#REF!</definedName>
    <definedName name="_Iri2">#REF!</definedName>
    <definedName name="_Iro2" localSheetId="0">#REF!</definedName>
    <definedName name="_Iro2">#REF!</definedName>
    <definedName name="_ma1" localSheetId="0">#REF!</definedName>
    <definedName name="_ma1">#REF!</definedName>
    <definedName name="_ma2" localSheetId="0">#REF!</definedName>
    <definedName name="_ma2">#REF!</definedName>
    <definedName name="_mas1" localSheetId="0">#REF!</definedName>
    <definedName name="_mas1">#REF!</definedName>
    <definedName name="_ms6" localSheetId="0">#REF!</definedName>
    <definedName name="_ms6">#REF!</definedName>
    <definedName name="_ms8" localSheetId="0">#REF!</definedName>
    <definedName name="_ms8">#REF!</definedName>
    <definedName name="_mz1" localSheetId="0">#REF!</definedName>
    <definedName name="_mz1">#REF!</definedName>
    <definedName name="_mz2" localSheetId="0">#REF!</definedName>
    <definedName name="_mz2">#REF!</definedName>
    <definedName name="_obm1" localSheetId="0">#REF!</definedName>
    <definedName name="_obm1">#REF!</definedName>
    <definedName name="_obm2" localSheetId="0">#REF!</definedName>
    <definedName name="_obm2">#REF!</definedName>
    <definedName name="_obm3" localSheetId="0">#REF!</definedName>
    <definedName name="_obm3">#REF!</definedName>
    <definedName name="_obm4" localSheetId="0">#REF!</definedName>
    <definedName name="_obm4">#REF!</definedName>
    <definedName name="_Od1" localSheetId="0">#REF!</definedName>
    <definedName name="_Od1">#REF!</definedName>
    <definedName name="_Od3" localSheetId="0">#REF!</definedName>
    <definedName name="_Od3">#REF!</definedName>
    <definedName name="_Od4" localSheetId="0">#REF!</definedName>
    <definedName name="_Od4">#REF!</definedName>
    <definedName name="_ohp1" localSheetId="0">#REF!</definedName>
    <definedName name="_ohp1">#REF!</definedName>
    <definedName name="_osf1" localSheetId="0">#REF!</definedName>
    <definedName name="_osf1">#REF!</definedName>
    <definedName name="_osf2" localSheetId="0">#REF!</definedName>
    <definedName name="_osf2">#REF!</definedName>
    <definedName name="_osf3" localSheetId="0">#REF!</definedName>
    <definedName name="_osf3">#REF!</definedName>
    <definedName name="_osf4" localSheetId="0">#REF!</definedName>
    <definedName name="_osf4">#REF!</definedName>
    <definedName name="_pcc148" localSheetId="0">#REF!</definedName>
    <definedName name="_pcc148">#REF!</definedName>
    <definedName name="_pvc100">'[4]Materials Cost(PCC)'!$G$32</definedName>
    <definedName name="_RWE1" localSheetId="0">#REF!</definedName>
    <definedName name="_RWE1">#REF!</definedName>
    <definedName name="_SA10" localSheetId="0">#REF!</definedName>
    <definedName name="_SA10">#REF!</definedName>
    <definedName name="_SA20" localSheetId="0">#REF!</definedName>
    <definedName name="_SA20">#REF!</definedName>
    <definedName name="_SA40" localSheetId="0">#REF!</definedName>
    <definedName name="_SA40">#REF!</definedName>
    <definedName name="_Saa40" localSheetId="0">#REF!</definedName>
    <definedName name="_Saa40">#REF!</definedName>
    <definedName name="_Sab40" localSheetId="0">#REF!</definedName>
    <definedName name="_Sab40">#REF!</definedName>
    <definedName name="_sbm1" localSheetId="0">#REF!</definedName>
    <definedName name="_sbm1">#REF!</definedName>
    <definedName name="_sbm2" localSheetId="0">#REF!</definedName>
    <definedName name="_sbm2">#REF!</definedName>
    <definedName name="_sbm3" localSheetId="0">#REF!</definedName>
    <definedName name="_sbm3">#REF!</definedName>
    <definedName name="_sbm4" localSheetId="0">#REF!</definedName>
    <definedName name="_sbm4">#REF!</definedName>
    <definedName name="_sd1" localSheetId="0">[5]Electrical!#REF!</definedName>
    <definedName name="_sd1">[5]Electrical!#REF!</definedName>
    <definedName name="_sd10" localSheetId="0">[5]Electrical!#REF!</definedName>
    <definedName name="_sd10">[5]Electrical!#REF!</definedName>
    <definedName name="_sd11" localSheetId="0">[5]Electrical!#REF!</definedName>
    <definedName name="_sd11">[5]Electrical!#REF!</definedName>
    <definedName name="_sd12" localSheetId="0">[5]Electrical!#REF!</definedName>
    <definedName name="_sd12">[5]Electrical!#REF!</definedName>
    <definedName name="_sd13" localSheetId="0">[5]Electrical!#REF!</definedName>
    <definedName name="_sd13">[5]Electrical!#REF!</definedName>
    <definedName name="_sd14" localSheetId="0">[5]Electrical!#REF!</definedName>
    <definedName name="_sd14">[5]Electrical!#REF!</definedName>
    <definedName name="_sd2" localSheetId="0">[5]Electrical!#REF!</definedName>
    <definedName name="_sd2">[5]Electrical!#REF!</definedName>
    <definedName name="_sd3" localSheetId="0">[5]Electrical!#REF!</definedName>
    <definedName name="_sd3">[5]Electrical!#REF!</definedName>
    <definedName name="_sd4" localSheetId="0">#REF!</definedName>
    <definedName name="_sd4">#REF!</definedName>
    <definedName name="_sd5" localSheetId="0">[5]Electrical!#REF!</definedName>
    <definedName name="_sd5">[5]Electrical!#REF!</definedName>
    <definedName name="_sd6" localSheetId="0">[5]Electrical!#REF!</definedName>
    <definedName name="_sd6">[5]Electrical!#REF!</definedName>
    <definedName name="_sd7" localSheetId="0">[5]Electrical!#REF!</definedName>
    <definedName name="_sd7">[5]Electrical!#REF!</definedName>
    <definedName name="_sd8" localSheetId="0">[5]Electrical!#REF!</definedName>
    <definedName name="_sd8">[5]Electrical!#REF!</definedName>
    <definedName name="_sd9" localSheetId="0">[5]Electrical!#REF!</definedName>
    <definedName name="_sd9">[5]Electrical!#REF!</definedName>
    <definedName name="_ssf1" localSheetId="0">#REF!</definedName>
    <definedName name="_ssf1">#REF!</definedName>
    <definedName name="_ssf2" localSheetId="0">#REF!</definedName>
    <definedName name="_ssf2">#REF!</definedName>
    <definedName name="_ssf3" localSheetId="0">#REF!</definedName>
    <definedName name="_ssf3">#REF!</definedName>
    <definedName name="_ssf4" localSheetId="0">#REF!</definedName>
    <definedName name="_ssf4">#REF!</definedName>
    <definedName name="_st12" localSheetId="0">#REF!</definedName>
    <definedName name="_st12">#REF!</definedName>
    <definedName name="_st2" localSheetId="0">#REF!</definedName>
    <definedName name="_st2">#REF!</definedName>
    <definedName name="_st4" localSheetId="0">#REF!</definedName>
    <definedName name="_st4">#REF!</definedName>
    <definedName name="_st53" localSheetId="0">#REF!</definedName>
    <definedName name="_st53">#REF!</definedName>
    <definedName name="_st6" localSheetId="0">#REF!</definedName>
    <definedName name="_st6">#REF!</definedName>
    <definedName name="_st63" localSheetId="0">#REF!</definedName>
    <definedName name="_st63">#REF!</definedName>
    <definedName name="_st7" localSheetId="0">#REF!</definedName>
    <definedName name="_st7">#REF!</definedName>
    <definedName name="_st8" localSheetId="0">#REF!</definedName>
    <definedName name="_st8">#REF!</definedName>
    <definedName name="_st90" localSheetId="0">#REF!</definedName>
    <definedName name="_st90">#REF!</definedName>
    <definedName name="_tra1" localSheetId="0">#REF!</definedName>
    <definedName name="_tra1">#REF!</definedName>
    <definedName name="_tra2" localSheetId="0">#REF!</definedName>
    <definedName name="_tra2">#REF!</definedName>
    <definedName name="_WD2" localSheetId="0">[6]girder!#REF!</definedName>
    <definedName name="_WD2">[6]girder!#REF!</definedName>
    <definedName name="_WD3" localSheetId="0">[6]girder!#REF!</definedName>
    <definedName name="_WD3">[6]girder!#REF!</definedName>
    <definedName name="_WD4" localSheetId="0">[6]girder!#REF!</definedName>
    <definedName name="_WD4">[6]girder!#REF!</definedName>
    <definedName name="_WL1" localSheetId="0">[6]girder!#REF!</definedName>
    <definedName name="_WL1">[6]girder!#REF!</definedName>
    <definedName name="_WL2" localSheetId="0">[6]girder!#REF!</definedName>
    <definedName name="_WL2">[6]girder!#REF!</definedName>
    <definedName name="_WL3" localSheetId="0">[6]girder!#REF!</definedName>
    <definedName name="_WL3">[6]girder!#REF!</definedName>
    <definedName name="_WL4" localSheetId="0">[6]girder!#REF!</definedName>
    <definedName name="_WL4">[6]girder!#REF!</definedName>
    <definedName name="_ww2" localSheetId="0">#REF!</definedName>
    <definedName name="_ww2">#REF!</definedName>
    <definedName name="_XH1">[3]girder!$H$49</definedName>
    <definedName name="_XH2">[3]girder!$H$50</definedName>
    <definedName name="a" localSheetId="0">#REF!</definedName>
    <definedName name="a">#REF!</definedName>
    <definedName name="A_1" localSheetId="0">#REF!</definedName>
    <definedName name="A_1">#REF!</definedName>
    <definedName name="A_2" localSheetId="0">#REF!</definedName>
    <definedName name="A_2">#REF!</definedName>
    <definedName name="a3424\" localSheetId="0">#REF!</definedName>
    <definedName name="a3424\">#REF!</definedName>
    <definedName name="aaa" localSheetId="0">#REF!</definedName>
    <definedName name="aaa">#REF!</definedName>
    <definedName name="aaaaaaa" localSheetId="0">#REF!</definedName>
    <definedName name="aaaaaaa">#REF!</definedName>
    <definedName name="abh" localSheetId="0">#REF!</definedName>
    <definedName name="abh">#REF!</definedName>
    <definedName name="ablk" localSheetId="0">#REF!</definedName>
    <definedName name="ablk">#REF!</definedName>
    <definedName name="Abs" localSheetId="0">#REF!</definedName>
    <definedName name="Abs">#REF!</definedName>
    <definedName name="Abstract" localSheetId="0">#REF!</definedName>
    <definedName name="Abstract">#REF!</definedName>
    <definedName name="Ac" localSheetId="0">#REF!</definedName>
    <definedName name="Ac">#REF!</definedName>
    <definedName name="ach" localSheetId="0">#REF!</definedName>
    <definedName name="ach">#REF!</definedName>
    <definedName name="ACT" localSheetId="0">#REF!</definedName>
    <definedName name="ACT">#REF!</definedName>
    <definedName name="ACT_14" localSheetId="0">#REF!</definedName>
    <definedName name="ACT_14">#REF!</definedName>
    <definedName name="adhesive" localSheetId="0">#REF!</definedName>
    <definedName name="adhesive">#REF!</definedName>
    <definedName name="admixture" localSheetId="0">#REF!</definedName>
    <definedName name="admixture">#REF!</definedName>
    <definedName name="ae" localSheetId="0">#REF!</definedName>
    <definedName name="ae">#REF!</definedName>
    <definedName name="ae_14" localSheetId="0">#REF!</definedName>
    <definedName name="ae_14">#REF!</definedName>
    <definedName name="aggr10" localSheetId="0">#REF!</definedName>
    <definedName name="aggr10">#REF!</definedName>
    <definedName name="aggr11" localSheetId="0">#REF!</definedName>
    <definedName name="aggr11">#REF!</definedName>
    <definedName name="aggr13" localSheetId="0">#REF!</definedName>
    <definedName name="aggr13">#REF!</definedName>
    <definedName name="aggr2" localSheetId="0">#REF!</definedName>
    <definedName name="aggr2">#REF!</definedName>
    <definedName name="aggr20" localSheetId="0">#REF!</definedName>
    <definedName name="aggr20">#REF!</definedName>
    <definedName name="aggr22" localSheetId="0">#REF!</definedName>
    <definedName name="aggr22">#REF!</definedName>
    <definedName name="aggr26" localSheetId="0">#REF!</definedName>
    <definedName name="aggr26">#REF!</definedName>
    <definedName name="aggr40" localSheetId="0">#REF!</definedName>
    <definedName name="aggr40">#REF!</definedName>
    <definedName name="aggr53" localSheetId="0">#REF!</definedName>
    <definedName name="aggr53">#REF!</definedName>
    <definedName name="aggr6" localSheetId="0">#REF!</definedName>
    <definedName name="aggr6">#REF!</definedName>
    <definedName name="aggr63" localSheetId="0">#REF!</definedName>
    <definedName name="aggr63">#REF!</definedName>
    <definedName name="ahfk" localSheetId="0">#REF!</definedName>
    <definedName name="ahfk">#REF!</definedName>
    <definedName name="ahh" localSheetId="0">#REF!</definedName>
    <definedName name="ahh">#REF!</definedName>
    <definedName name="alloysteel" localSheetId="0">#REF!</definedName>
    <definedName name="alloysteel">#REF!</definedName>
    <definedName name="alround" localSheetId="0">#REF!</definedName>
    <definedName name="alround">#REF!</definedName>
    <definedName name="alround_1" localSheetId="0">#REF!</definedName>
    <definedName name="alround_1">#REF!</definedName>
    <definedName name="alround_10" localSheetId="0">#REF!</definedName>
    <definedName name="alround_10">#REF!</definedName>
    <definedName name="alround_11" localSheetId="0">#REF!</definedName>
    <definedName name="alround_11">#REF!</definedName>
    <definedName name="alround_14" localSheetId="0">#REF!</definedName>
    <definedName name="alround_14">#REF!</definedName>
    <definedName name="alround_4" localSheetId="0">#REF!</definedName>
    <definedName name="alround_4">#REF!</definedName>
    <definedName name="alround_8" localSheetId="0">#REF!</definedName>
    <definedName name="alround_8">#REF!</definedName>
    <definedName name="alround_9" localSheetId="0">#REF!</definedName>
    <definedName name="alround_9">#REF!</definedName>
    <definedName name="anscount" hidden="1">2</definedName>
    <definedName name="as">'[7]4-Int- ele(RA)'!$K$9</definedName>
    <definedName name="ass" localSheetId="0">#REF!</definedName>
    <definedName name="ass">#REF!</definedName>
    <definedName name="averatedbmpcc">[8]Ave.wtd.rates!$I$113</definedName>
    <definedName name="b" localSheetId="0">#REF!</definedName>
    <definedName name="b">#REF!</definedName>
    <definedName name="b_14" localSheetId="0">#REF!</definedName>
    <definedName name="b_14">#REF!</definedName>
    <definedName name="Batonite" localSheetId="0">#REF!</definedName>
    <definedName name="Batonite">#REF!</definedName>
    <definedName name="bbb" localSheetId="0">#REF!</definedName>
    <definedName name="bbb">#REF!</definedName>
    <definedName name="bc" localSheetId="0">#REF!</definedName>
    <definedName name="bc">#REF!</definedName>
    <definedName name="bcpcc" localSheetId="0">#REF!</definedName>
    <definedName name="bcpcc">#REF!</definedName>
    <definedName name="be" localSheetId="0">#REF!</definedName>
    <definedName name="be">#REF!</definedName>
    <definedName name="be_1" localSheetId="0">#REF!</definedName>
    <definedName name="be_1">#REF!</definedName>
    <definedName name="be_14" localSheetId="0">#REF!</definedName>
    <definedName name="be_14">#REF!</definedName>
    <definedName name="Beg_Bal" localSheetId="0">#REF!</definedName>
    <definedName name="Beg_Bal">#REF!</definedName>
    <definedName name="bel" localSheetId="0">#REF!</definedName>
    <definedName name="bel">#REF!</definedName>
    <definedName name="bel_14" localSheetId="0">#REF!</definedName>
    <definedName name="bel_14">#REF!</definedName>
    <definedName name="bh" localSheetId="0">#REF!</definedName>
    <definedName name="bh">#REF!</definedName>
    <definedName name="bh_14" localSheetId="0">#REF!</definedName>
    <definedName name="bh_14">#REF!</definedName>
    <definedName name="Bhi" localSheetId="0">#REF!</definedName>
    <definedName name="Bhi">#REF!</definedName>
    <definedName name="Bhi_1" localSheetId="0">#REF!</definedName>
    <definedName name="Bhi_1">#REF!</definedName>
    <definedName name="Bhi_10" localSheetId="0">#REF!</definedName>
    <definedName name="Bhi_10">#REF!</definedName>
    <definedName name="Bhi_11" localSheetId="0">#REF!</definedName>
    <definedName name="Bhi_11">#REF!</definedName>
    <definedName name="Bhi_14" localSheetId="0">#REF!</definedName>
    <definedName name="Bhi_14">#REF!</definedName>
    <definedName name="Bhi_4" localSheetId="0">#REF!</definedName>
    <definedName name="Bhi_4">#REF!</definedName>
    <definedName name="Bhi_8" localSheetId="0">#REF!</definedName>
    <definedName name="Bhi_8">#REF!</definedName>
    <definedName name="Bhi_9" localSheetId="0">#REF!</definedName>
    <definedName name="Bhi_9">#REF!</definedName>
    <definedName name="bhistee" localSheetId="0">#REF!</definedName>
    <definedName name="bhistee">#REF!</definedName>
    <definedName name="bitpaper" localSheetId="0">#REF!</definedName>
    <definedName name="bitpaper">#REF!</definedName>
    <definedName name="bitumen6070" localSheetId="0">#REF!</definedName>
    <definedName name="bitumen6070">#REF!</definedName>
    <definedName name="bitumenboiler" localSheetId="0">#REF!</definedName>
    <definedName name="bitumenboiler">#REF!</definedName>
    <definedName name="bitumenemul" localSheetId="0">#REF!</definedName>
    <definedName name="bitumenemul">#REF!</definedName>
    <definedName name="bl" localSheetId="0">#REF!</definedName>
    <definedName name="bl">#REF!</definedName>
    <definedName name="bl_1" localSheetId="0">'[9]Sqn_Abs_G_6_ '!#REF!</definedName>
    <definedName name="bl_1">'[9]Sqn_Abs_G_6_ '!#REF!</definedName>
    <definedName name="bl_10" localSheetId="0">'[9]Sqn_Abs_G_6_ '!#REF!</definedName>
    <definedName name="bl_10">'[9]Sqn_Abs_G_6_ '!#REF!</definedName>
    <definedName name="bl_11" localSheetId="0">'[9]Sqn_Abs_G_6_ '!#REF!</definedName>
    <definedName name="bl_11">'[9]Sqn_Abs_G_6_ '!#REF!</definedName>
    <definedName name="bl_14" localSheetId="0">'[10]Sqn_Abs_G_6_ '!#REF!</definedName>
    <definedName name="bl_14">'[10]Sqn_Abs_G_6_ '!#REF!</definedName>
    <definedName name="bl_4" localSheetId="0">'[9]Sqn_Abs_G_6_ '!#REF!</definedName>
    <definedName name="bl_4">'[9]Sqn_Abs_G_6_ '!#REF!</definedName>
    <definedName name="bl_8" localSheetId="0">'[9]Sqn_Abs_G_6_ '!#REF!</definedName>
    <definedName name="bl_8">'[9]Sqn_Abs_G_6_ '!#REF!</definedName>
    <definedName name="bl_9" localSheetId="0">'[9]Sqn_Abs_G_6_ '!#REF!</definedName>
    <definedName name="bl_9">'[9]Sqn_Abs_G_6_ '!#REF!</definedName>
    <definedName name="blacksmith" localSheetId="0">#REF!</definedName>
    <definedName name="blacksmith">#REF!</definedName>
    <definedName name="blacksmithhelper" localSheetId="0">#REF!</definedName>
    <definedName name="blacksmithhelper">#REF!</definedName>
    <definedName name="blaster" localSheetId="0">#REF!</definedName>
    <definedName name="blaster">#REF!</definedName>
    <definedName name="blg4_1" localSheetId="0">'[2]Sqn _Main_ Abs'!#REF!</definedName>
    <definedName name="blg4_1">'[2]Sqn _Main_ Abs'!#REF!</definedName>
    <definedName name="blg4_10" localSheetId="0">'[2]Sqn _Main_ Abs'!#REF!</definedName>
    <definedName name="blg4_10">'[2]Sqn _Main_ Abs'!#REF!</definedName>
    <definedName name="blg4_11" localSheetId="0">'[2]Sqn _Main_ Abs'!#REF!</definedName>
    <definedName name="blg4_11">'[2]Sqn _Main_ Abs'!#REF!</definedName>
    <definedName name="blg4_4" localSheetId="0">'[2]Sqn _Main_ Abs'!#REF!</definedName>
    <definedName name="blg4_4">'[2]Sqn _Main_ Abs'!#REF!</definedName>
    <definedName name="blg4_8" localSheetId="0">'[2]Sqn _Main_ Abs'!#REF!</definedName>
    <definedName name="blg4_8">'[2]Sqn _Main_ Abs'!#REF!</definedName>
    <definedName name="blg4_9" localSheetId="0">'[2]Sqn _Main_ Abs'!#REF!</definedName>
    <definedName name="blg4_9">'[2]Sqn _Main_ Abs'!#REF!</definedName>
    <definedName name="bli" localSheetId="0">'[9]WO_Abs _G_2_ 6 DUs'!#REF!</definedName>
    <definedName name="bli">'[9]WO_Abs _G_2_ 6 DUs'!#REF!</definedName>
    <definedName name="bli_1" localSheetId="0">'[9]WO_Abs _G_2_ 6 DUs'!#REF!</definedName>
    <definedName name="bli_1">'[9]WO_Abs _G_2_ 6 DUs'!#REF!</definedName>
    <definedName name="bli_10" localSheetId="0">'[9]WO_Abs _G_2_ 6 DUs'!#REF!</definedName>
    <definedName name="bli_10">'[9]WO_Abs _G_2_ 6 DUs'!#REF!</definedName>
    <definedName name="bli_11" localSheetId="0">'[9]WO_Abs _G_2_ 6 DUs'!#REF!</definedName>
    <definedName name="bli_11">'[9]WO_Abs _G_2_ 6 DUs'!#REF!</definedName>
    <definedName name="bli_14" localSheetId="0">'[10]WO_Abs _G_2_ 6 DUs'!#REF!</definedName>
    <definedName name="bli_14">'[10]WO_Abs _G_2_ 6 DUs'!#REF!</definedName>
    <definedName name="bli_4" localSheetId="0">'[9]WO_Abs _G_2_ 6 DUs'!#REF!</definedName>
    <definedName name="bli_4">'[9]WO_Abs _G_2_ 6 DUs'!#REF!</definedName>
    <definedName name="bli_8" localSheetId="0">'[9]WO_Abs _G_2_ 6 DUs'!#REF!</definedName>
    <definedName name="bli_8">'[9]WO_Abs _G_2_ 6 DUs'!#REF!</definedName>
    <definedName name="bli_9" localSheetId="0">'[9]WO_Abs _G_2_ 6 DUs'!#REF!</definedName>
    <definedName name="bli_9">'[9]WO_Abs _G_2_ 6 DUs'!#REF!</definedName>
    <definedName name="Bls" localSheetId="0">#REF!</definedName>
    <definedName name="Bls">#REF!</definedName>
    <definedName name="bmpccrate" localSheetId="0">#REF!</definedName>
    <definedName name="bmpccrate">#REF!</definedName>
    <definedName name="BMSFR" localSheetId="0">#REF!</definedName>
    <definedName name="BMSFR">#REF!</definedName>
    <definedName name="bo" localSheetId="0">#REF!</definedName>
    <definedName name="bo">#REF!</definedName>
    <definedName name="bondstone" localSheetId="0">#REF!</definedName>
    <definedName name="bondstone">#REF!</definedName>
    <definedName name="bottom">[11]s!$H$8</definedName>
    <definedName name="boulder" localSheetId="0">#REF!</definedName>
    <definedName name="boulder">#REF!</definedName>
    <definedName name="Bp" localSheetId="0">#REF!</definedName>
    <definedName name="Bp">#REF!</definedName>
    <definedName name="bp20cum" localSheetId="0">#REF!</definedName>
    <definedName name="bp20cum">#REF!</definedName>
    <definedName name="br" localSheetId="0">#REF!</definedName>
    <definedName name="br">#REF!</definedName>
    <definedName name="BRAKE1">[12]Annex!$D$11</definedName>
    <definedName name="brc" localSheetId="0">#REF!</definedName>
    <definedName name="brc">#REF!</definedName>
    <definedName name="brglvl">[13]Intro!$L$257</definedName>
    <definedName name="bricklead" localSheetId="0">#REF!</definedName>
    <definedName name="bricklead">#REF!</definedName>
    <definedName name="bricks" localSheetId="0">#REF!</definedName>
    <definedName name="bricks">#REF!</definedName>
    <definedName name="broom" localSheetId="0">#REF!</definedName>
    <definedName name="broom">#REF!</definedName>
    <definedName name="bs" localSheetId="0">#REF!</definedName>
    <definedName name="bs">#REF!</definedName>
    <definedName name="bs_14" localSheetId="0">#REF!</definedName>
    <definedName name="bs_14">#REF!</definedName>
    <definedName name="bs_25" localSheetId="0">#REF!</definedName>
    <definedName name="bs_25">#REF!</definedName>
    <definedName name="bsc" localSheetId="0">#REF!</definedName>
    <definedName name="bsc">#REF!</definedName>
    <definedName name="bsslab10" localSheetId="0">#REF!</definedName>
    <definedName name="bsslab10">#REF!</definedName>
    <definedName name="bwmc">'[14]basic-data'!$D$17</definedName>
    <definedName name="c.data" localSheetId="0">#REF!</definedName>
    <definedName name="c.data">#REF!</definedName>
    <definedName name="c641." localSheetId="0">#REF!</definedName>
    <definedName name="c641.">#REF!</definedName>
    <definedName name="Ca" localSheetId="0">#REF!</definedName>
    <definedName name="Ca">#REF!</definedName>
    <definedName name="CaA" localSheetId="0">#REF!</definedName>
    <definedName name="CaA">#REF!</definedName>
    <definedName name="CABLE" localSheetId="0">#REF!</definedName>
    <definedName name="CABLE">#REF!</definedName>
    <definedName name="caI" localSheetId="0">#REF!</definedName>
    <definedName name="caI">#REF!</definedName>
    <definedName name="caI_14" localSheetId="0">#REF!</definedName>
    <definedName name="caI_14">#REF!</definedName>
    <definedName name="caII" localSheetId="0">#REF!</definedName>
    <definedName name="caII">#REF!</definedName>
    <definedName name="caII_14" localSheetId="0">#REF!</definedName>
    <definedName name="caII_14">#REF!</definedName>
    <definedName name="cal" localSheetId="0">#REF!</definedName>
    <definedName name="cal">#REF!</definedName>
    <definedName name="cal_14" localSheetId="0">#REF!</definedName>
    <definedName name="cal_14">#REF!</definedName>
    <definedName name="CANT1">[3]girder!$H$74</definedName>
    <definedName name="CANT2">[3]girder!$H$75</definedName>
    <definedName name="car" localSheetId="0">#REF!</definedName>
    <definedName name="car">#REF!</definedName>
    <definedName name="car_14" localSheetId="0">#REF!</definedName>
    <definedName name="car_14">#REF!</definedName>
    <definedName name="car2_14" localSheetId="0">#REF!</definedName>
    <definedName name="car2_14">#REF!</definedName>
    <definedName name="carpenter" localSheetId="0">#REF!</definedName>
    <definedName name="carpenter">#REF!</definedName>
    <definedName name="carpenterII" localSheetId="0">#REF!</definedName>
    <definedName name="carpenterII">#REF!</definedName>
    <definedName name="carrage_of_coarse_sand" localSheetId="0">#REF!</definedName>
    <definedName name="carrage_of_coarse_sand">#REF!</definedName>
    <definedName name="carrage_of_Stone_Agg_40mm_and_above" localSheetId="0">#REF!</definedName>
    <definedName name="carrage_of_Stone_Agg_40mm_and_above">#REF!</definedName>
    <definedName name="carrage_of_Stone_Agg_40mm_below" localSheetId="0">#REF!</definedName>
    <definedName name="carrage_of_Stone_Agg_40mm_below">#REF!</definedName>
    <definedName name="cbe" localSheetId="0">#REF!</definedName>
    <definedName name="cbe">#REF!</definedName>
    <definedName name="cbe_1">'[15]Civil (RA) _Resi_'!$J$12</definedName>
    <definedName name="cbh" localSheetId="0">#REF!</definedName>
    <definedName name="cbh">#REF!</definedName>
    <definedName name="cbl" localSheetId="0">#REF!</definedName>
    <definedName name="cbl">#REF!</definedName>
    <definedName name="cbm" localSheetId="0">#REF!</definedName>
    <definedName name="cbm">#REF!</definedName>
    <definedName name="cbxcpr">[13]Intro!$L$157</definedName>
    <definedName name="ccbrg">[13]Intro!$L$120</definedName>
    <definedName name="cce" localSheetId="0">#REF!</definedName>
    <definedName name="cce">#REF!</definedName>
    <definedName name="ccmii" localSheetId="0">#REF!</definedName>
    <definedName name="ccmii">#REF!</definedName>
    <definedName name="ccmiii" localSheetId="0">#REF!</definedName>
    <definedName name="ccmiii">#REF!</definedName>
    <definedName name="ccmiii_1" localSheetId="0">#REF!</definedName>
    <definedName name="ccmiii_1">#REF!</definedName>
    <definedName name="ccmiv" localSheetId="0">#REF!</definedName>
    <definedName name="ccmiv">#REF!</definedName>
    <definedName name="ccmiv_1" localSheetId="0">#REF!</definedName>
    <definedName name="ccmiv_1">#REF!</definedName>
    <definedName name="ccmv" localSheetId="0">#REF!</definedName>
    <definedName name="ccmv">#REF!</definedName>
    <definedName name="ccn">'[16]2.civil-RA'!$I$13</definedName>
    <definedName name="cco" localSheetId="0">#REF!</definedName>
    <definedName name="cco">#REF!</definedName>
    <definedName name="cco_1">'[15]Civil (RA) _Resi_'!$J$13</definedName>
    <definedName name="ccs" localSheetId="0">#REF!</definedName>
    <definedName name="ccs">#REF!</definedName>
    <definedName name="ccspanbx">[13]Intro!$L$118</definedName>
    <definedName name="ccspanx">[13]Intro!$L$116</definedName>
    <definedName name="cd" localSheetId="0">#REF!</definedName>
    <definedName name="cd">#REF!</definedName>
    <definedName name="cd_14" localSheetId="0">#REF!</definedName>
    <definedName name="cd_14">#REF!</definedName>
    <definedName name="Ce" localSheetId="0">#REF!</definedName>
    <definedName name="Ce">#REF!</definedName>
    <definedName name="ce_14" localSheetId="0">#REF!</definedName>
    <definedName name="ce_14">#REF!</definedName>
    <definedName name="Cement" localSheetId="0">#REF!</definedName>
    <definedName name="Cement">#REF!</definedName>
    <definedName name="Cement_14" localSheetId="0">#REF!</definedName>
    <definedName name="Cement_14">#REF!</definedName>
    <definedName name="cemlead" localSheetId="0">#REF!</definedName>
    <definedName name="cemlead">#REF!</definedName>
    <definedName name="cfi" localSheetId="0">#REF!</definedName>
    <definedName name="cfi">#REF!</definedName>
    <definedName name="Cgrade">'[14]basic-data'!$D$27</definedName>
    <definedName name="ch" localSheetId="0">#REF!</definedName>
    <definedName name="ch">#REF!</definedName>
    <definedName name="chiseler" localSheetId="0">#REF!</definedName>
    <definedName name="chiseler">#REF!</definedName>
    <definedName name="ci" localSheetId="0">#REF!</definedName>
    <definedName name="ci">#REF!</definedName>
    <definedName name="ci_1" localSheetId="0">#REF!</definedName>
    <definedName name="ci_1">#REF!</definedName>
    <definedName name="ci_11" localSheetId="0">#REF!</definedName>
    <definedName name="ci_11">#REF!</definedName>
    <definedName name="ci_13" localSheetId="0">#REF!</definedName>
    <definedName name="ci_13">#REF!</definedName>
    <definedName name="ci_14" localSheetId="0">#REF!</definedName>
    <definedName name="ci_14">#REF!</definedName>
    <definedName name="ci_2" localSheetId="0">#REF!</definedName>
    <definedName name="ci_2">#REF!</definedName>
    <definedName name="ci_4" localSheetId="0">#REF!</definedName>
    <definedName name="ci_4">#REF!</definedName>
    <definedName name="ci_5" localSheetId="0">#REF!</definedName>
    <definedName name="ci_5">#REF!</definedName>
    <definedName name="ci_6" localSheetId="0">#REF!</definedName>
    <definedName name="ci_6">#REF!</definedName>
    <definedName name="ci_7" localSheetId="0">#REF!</definedName>
    <definedName name="ci_7">#REF!</definedName>
    <definedName name="ci_9" localSheetId="0">#REF!</definedName>
    <definedName name="ci_9">#REF!</definedName>
    <definedName name="CI_m" localSheetId="0">#REF!</definedName>
    <definedName name="CI_m">#REF!</definedName>
    <definedName name="civ" localSheetId="0">#REF!</definedName>
    <definedName name="civ">#REF!</definedName>
    <definedName name="civ_1" localSheetId="0">'[17]1.Civil-RA'!#REF!</definedName>
    <definedName name="civ_1">'[17]1.Civil-RA'!#REF!</definedName>
    <definedName name="cluster" localSheetId="0">#REF!</definedName>
    <definedName name="cluster">#REF!</definedName>
    <definedName name="CM_vi" localSheetId="0">#REF!</definedName>
    <definedName name="CM_vi">#REF!</definedName>
    <definedName name="cm1.3" localSheetId="0">#REF!</definedName>
    <definedName name="cm1.3">#REF!</definedName>
    <definedName name="cmas" localSheetId="0">#REF!</definedName>
    <definedName name="cmas">#REF!</definedName>
    <definedName name="cmas_1">'[15]Civil (RA) _Resi_'!$J$15</definedName>
    <definedName name="cmas1" localSheetId="0">#REF!</definedName>
    <definedName name="cmas1">#REF!</definedName>
    <definedName name="cmas2">'[18]2.civil-RA'!$I$16</definedName>
    <definedName name="cmaz" localSheetId="0">#REF!</definedName>
    <definedName name="cmaz">#REF!</definedName>
    <definedName name="CMDA" localSheetId="0">#REF!</definedName>
    <definedName name="CMDA">#REF!</definedName>
    <definedName name="CMDA1" localSheetId="0">#REF!</definedName>
    <definedName name="CMDA1">#REF!</definedName>
    <definedName name="cmii" localSheetId="0">#REF!</definedName>
    <definedName name="cmii">#REF!</definedName>
    <definedName name="cmii_1" localSheetId="0">#REF!</definedName>
    <definedName name="cmii_1">#REF!</definedName>
    <definedName name="cmiii" localSheetId="0">#REF!</definedName>
    <definedName name="cmiii">#REF!</definedName>
    <definedName name="CMiii_" localSheetId="0">#REF!</definedName>
    <definedName name="CMiii_">#REF!</definedName>
    <definedName name="cmiii_1" localSheetId="0">#REF!</definedName>
    <definedName name="cmiii_1">#REF!</definedName>
    <definedName name="cmiii_2" localSheetId="0">#REF!</definedName>
    <definedName name="cmiii_2">#REF!</definedName>
    <definedName name="cmiv" localSheetId="0">#REF!</definedName>
    <definedName name="cmiv">#REF!</definedName>
    <definedName name="cmiv_1" localSheetId="0">#REF!</definedName>
    <definedName name="cmiv_1">#REF!</definedName>
    <definedName name="cmiv_2" localSheetId="0">#REF!</definedName>
    <definedName name="cmiv_2">#REF!</definedName>
    <definedName name="cmv" localSheetId="0">#REF!</definedName>
    <definedName name="cmv">#REF!</definedName>
    <definedName name="CMV_" localSheetId="0">#REF!</definedName>
    <definedName name="CMV_">#REF!</definedName>
    <definedName name="CMvi" localSheetId="0">#REF!</definedName>
    <definedName name="CMvi">#REF!</definedName>
    <definedName name="cmvi_2" localSheetId="0">#REF!</definedName>
    <definedName name="cmvi_2">#REF!</definedName>
    <definedName name="co" localSheetId="0">#REF!</definedName>
    <definedName name="co">#REF!</definedName>
    <definedName name="co_1" localSheetId="0">#REF!</definedName>
    <definedName name="co_1">#REF!</definedName>
    <definedName name="co_14" localSheetId="0">#REF!</definedName>
    <definedName name="co_14">#REF!</definedName>
    <definedName name="co_2" localSheetId="0">#REF!</definedName>
    <definedName name="co_2">#REF!</definedName>
    <definedName name="compressor" localSheetId="0">#REF!</definedName>
    <definedName name="compressor">#REF!</definedName>
    <definedName name="concbatch" localSheetId="0">#REF!</definedName>
    <definedName name="concbatch">#REF!</definedName>
    <definedName name="concretepump" localSheetId="0">#REF!</definedName>
    <definedName name="concretepump">#REF!</definedName>
    <definedName name="coo">'[19]Cost Index'!$D$28</definedName>
    <definedName name="coo_14">'[20]Cost Index'!$D$28</definedName>
    <definedName name="copperplate" localSheetId="0">#REF!</definedName>
    <definedName name="copperplate">#REF!</definedName>
    <definedName name="cov">[21]data!$I$13</definedName>
    <definedName name="cp" localSheetId="0">#REF!</definedName>
    <definedName name="cp">#REF!</definedName>
    <definedName name="cpa" localSheetId="0">#REF!</definedName>
    <definedName name="cpa">#REF!</definedName>
    <definedName name="cpb" localSheetId="0">#REF!</definedName>
    <definedName name="cpb">#REF!</definedName>
    <definedName name="cpl" localSheetId="0">#REF!</definedName>
    <definedName name="cpl">#REF!</definedName>
    <definedName name="Cr" localSheetId="0">#REF!</definedName>
    <definedName name="Cr">#REF!</definedName>
    <definedName name="crane" localSheetId="0">#REF!</definedName>
    <definedName name="crane">#REF!</definedName>
    <definedName name="crane3t" localSheetId="0">#REF!</definedName>
    <definedName name="crane3t">#REF!</definedName>
    <definedName name="crm1.3pcc" localSheetId="0">#REF!</definedName>
    <definedName name="crm1.3pcc">#REF!</definedName>
    <definedName name="crmb" localSheetId="0">#REF!</definedName>
    <definedName name="crmb">#REF!</definedName>
    <definedName name="crs" localSheetId="0">#REF!</definedName>
    <definedName name="crs">#REF!</definedName>
    <definedName name="Cs" localSheetId="0">#REF!</definedName>
    <definedName name="Cs">#REF!</definedName>
    <definedName name="cst" localSheetId="0">#REF!</definedName>
    <definedName name="cst">#REF!</definedName>
    <definedName name="cutback" localSheetId="0">#REF!</definedName>
    <definedName name="cutback">#REF!</definedName>
    <definedName name="cvdb" localSheetId="0">#REF!</definedName>
    <definedName name="cvdb">#REF!</definedName>
    <definedName name="cwa" localSheetId="0">#REF!</definedName>
    <definedName name="cwa">#REF!</definedName>
    <definedName name="cwc" localSheetId="0">#REF!</definedName>
    <definedName name="cwc">#REF!</definedName>
    <definedName name="D" localSheetId="0">#REF!</definedName>
    <definedName name="D">#REF!</definedName>
    <definedName name="dadz" localSheetId="0">#REF!</definedName>
    <definedName name="dadz">#REF!</definedName>
    <definedName name="dasd" localSheetId="0">#REF!</definedName>
    <definedName name="dasd">#REF!</definedName>
    <definedName name="Data" localSheetId="0">#REF!</definedName>
    <definedName name="Data">#REF!</definedName>
    <definedName name="datonators" localSheetId="0">#REF!</definedName>
    <definedName name="datonators">#REF!</definedName>
    <definedName name="dayworktotal" localSheetId="0">#REF!</definedName>
    <definedName name="dayworktotal">#REF!</definedName>
    <definedName name="dd" localSheetId="0">#REF!</definedName>
    <definedName name="dd">#REF!</definedName>
    <definedName name="delineators" localSheetId="0">#REF!</definedName>
    <definedName name="delineators">#REF!</definedName>
    <definedName name="Demolishing_lime_concrete_manually_by_mechanical_means_and_disposal_of_material_as_directed">"CPWD 15.1"</definedName>
    <definedName name="DEN">[22]girder!$H$55</definedName>
    <definedName name="depth" localSheetId="0">#REF!</definedName>
    <definedName name="depth">#REF!</definedName>
    <definedName name="DEPTH1">[3]girder!$H$17</definedName>
    <definedName name="DEPTH2">[3]girder!$H$18</definedName>
    <definedName name="Details_furnished_by_the__CE__TNPHC_to_DIG" localSheetId="0">#REF!</definedName>
    <definedName name="Details_furnished_by_the__CE__TNPHC_to_DIG">#REF!</definedName>
    <definedName name="detonators" localSheetId="0">#REF!</definedName>
    <definedName name="detonators">#REF!</definedName>
    <definedName name="detpada" localSheetId="0">#REF!</definedName>
    <definedName name="detpada">#REF!</definedName>
    <definedName name="df" localSheetId="0">#REF!</definedName>
    <definedName name="df">#REF!</definedName>
    <definedName name="dfg" localSheetId="0">#REF!</definedName>
    <definedName name="dfg">#REF!</definedName>
    <definedName name="DG100kva" localSheetId="0">#REF!</definedName>
    <definedName name="DG100kva">#REF!</definedName>
    <definedName name="DG125kva" localSheetId="0">#REF!</definedName>
    <definedName name="DG125kva">#REF!</definedName>
    <definedName name="DG33kva" localSheetId="0">#REF!</definedName>
    <definedName name="DG33kva">#REF!</definedName>
    <definedName name="dgbmpccrate" localSheetId="0">#REF!</definedName>
    <definedName name="dgbmpccrate">#REF!</definedName>
    <definedName name="Di">[21]data!$I$35</definedName>
    <definedName name="dia">[23]Intro!$L$151</definedName>
    <definedName name="diesel" localSheetId="0">#REF!</definedName>
    <definedName name="diesel">#REF!</definedName>
    <definedName name="dis">'[18]2.civil-RA'!$I$15</definedName>
    <definedName name="disman">'[18]2.civil-RA'!$I$14</definedName>
    <definedName name="dismandling">'[18]2.civil-RA'!$O$16</definedName>
    <definedName name="dlbm" localSheetId="0">#REF!</definedName>
    <definedName name="dlbm">#REF!</definedName>
    <definedName name="dlbx" localSheetId="0">#REF!</definedName>
    <definedName name="dlbx">#REF!</definedName>
    <definedName name="Dmg">'[14]basic-data'!$D$16</definedName>
    <definedName name="dnconc">[13]Intro!$L$222</definedName>
    <definedName name="dnsoil">[13]Intro!$L$226</definedName>
    <definedName name="Do">[21]data!$I$32</definedName>
    <definedName name="dozer" localSheetId="0">#REF!</definedName>
    <definedName name="dozer">#REF!</definedName>
    <definedName name="dozer200" localSheetId="0">#REF!</definedName>
    <definedName name="dozer200">#REF!</definedName>
    <definedName name="dozeroperator" localSheetId="0">#REF!</definedName>
    <definedName name="dozeroperator">#REF!</definedName>
    <definedName name="dresser" localSheetId="0">#REF!</definedName>
    <definedName name="dresser">#REF!</definedName>
    <definedName name="driller" localSheetId="0">#REF!</definedName>
    <definedName name="driller">#REF!</definedName>
    <definedName name="drillingequipment" localSheetId="0">#REF!</definedName>
    <definedName name="drillingequipment">#REF!</definedName>
    <definedName name="driverhmv" localSheetId="0">#REF!</definedName>
    <definedName name="driverhmv">#REF!</definedName>
    <definedName name="driverlmv" localSheetId="0">#REF!</definedName>
    <definedName name="driverlmv">#REF!</definedName>
    <definedName name="dry" localSheetId="0">#REF!</definedName>
    <definedName name="dry">#REF!</definedName>
    <definedName name="Dslab">[24]dlvoid!$H$25</definedName>
    <definedName name="dsz" localSheetId="0">#REF!</definedName>
    <definedName name="dsz">#REF!</definedName>
    <definedName name="du" localSheetId="0">'[9]Sqn_Abs_G_6_ '!#REF!</definedName>
    <definedName name="du">'[9]Sqn_Abs_G_6_ '!#REF!</definedName>
    <definedName name="du_1" localSheetId="0">'[9]Sqn_Abs_G_6_ '!#REF!</definedName>
    <definedName name="du_1">'[9]Sqn_Abs_G_6_ '!#REF!</definedName>
    <definedName name="du_10" localSheetId="0">'[9]Sqn_Abs_G_6_ '!#REF!</definedName>
    <definedName name="du_10">'[9]Sqn_Abs_G_6_ '!#REF!</definedName>
    <definedName name="du_11" localSheetId="0">'[9]Sqn_Abs_G_6_ '!#REF!</definedName>
    <definedName name="du_11">'[9]Sqn_Abs_G_6_ '!#REF!</definedName>
    <definedName name="du_14" localSheetId="0">'[10]Sqn_Abs_G_6_ '!#REF!</definedName>
    <definedName name="du_14">'[10]Sqn_Abs_G_6_ '!#REF!</definedName>
    <definedName name="du_4" localSheetId="0">'[9]Sqn_Abs_G_6_ '!#REF!</definedName>
    <definedName name="du_4">'[9]Sqn_Abs_G_6_ '!#REF!</definedName>
    <definedName name="du_8" localSheetId="0">'[9]Sqn_Abs_G_6_ '!#REF!</definedName>
    <definedName name="du_8">'[9]Sqn_Abs_G_6_ '!#REF!</definedName>
    <definedName name="du_9" localSheetId="0">'[9]Sqn_Abs_G_6_ '!#REF!</definedName>
    <definedName name="du_9">'[9]Sqn_Abs_G_6_ '!#REF!</definedName>
    <definedName name="duct" localSheetId="0">#REF!</definedName>
    <definedName name="duct">#REF!</definedName>
    <definedName name="dui" localSheetId="0">'[9]WO_Abs _G_2_ 6 DUs'!#REF!</definedName>
    <definedName name="dui">'[9]WO_Abs _G_2_ 6 DUs'!#REF!</definedName>
    <definedName name="dui_1" localSheetId="0">'[9]WO_Abs _G_2_ 6 DUs'!#REF!</definedName>
    <definedName name="dui_1">'[9]WO_Abs _G_2_ 6 DUs'!#REF!</definedName>
    <definedName name="dui_10" localSheetId="0">'[9]WO_Abs _G_2_ 6 DUs'!#REF!</definedName>
    <definedName name="dui_10">'[9]WO_Abs _G_2_ 6 DUs'!#REF!</definedName>
    <definedName name="dui_11" localSheetId="0">'[9]WO_Abs _G_2_ 6 DUs'!#REF!</definedName>
    <definedName name="dui_11">'[9]WO_Abs _G_2_ 6 DUs'!#REF!</definedName>
    <definedName name="dui_14" localSheetId="0">'[10]WO_Abs _G_2_ 6 DUs'!#REF!</definedName>
    <definedName name="dui_14">'[10]WO_Abs _G_2_ 6 DUs'!#REF!</definedName>
    <definedName name="dui_4" localSheetId="0">'[9]WO_Abs _G_2_ 6 DUs'!#REF!</definedName>
    <definedName name="dui_4">'[9]WO_Abs _G_2_ 6 DUs'!#REF!</definedName>
    <definedName name="dui_8" localSheetId="0">'[9]WO_Abs _G_2_ 6 DUs'!#REF!</definedName>
    <definedName name="dui_8">'[9]WO_Abs _G_2_ 6 DUs'!#REF!</definedName>
    <definedName name="dui_9" localSheetId="0">'[9]WO_Abs _G_2_ 6 DUs'!#REF!</definedName>
    <definedName name="dui_9">'[9]WO_Abs _G_2_ 6 DUs'!#REF!</definedName>
    <definedName name="Dust" localSheetId="0">#REF!</definedName>
    <definedName name="Dust">#REF!</definedName>
    <definedName name="DW" localSheetId="0">'[9]Sqn_Abs_G_6_ '!#REF!</definedName>
    <definedName name="DW">'[9]Sqn_Abs_G_6_ '!#REF!</definedName>
    <definedName name="DW_1" localSheetId="0">'[9]Sqn_Abs_G_6_ '!#REF!</definedName>
    <definedName name="DW_1">'[9]Sqn_Abs_G_6_ '!#REF!</definedName>
    <definedName name="DW_10" localSheetId="0">'[9]Sqn_Abs_G_6_ '!#REF!</definedName>
    <definedName name="DW_10">'[9]Sqn_Abs_G_6_ '!#REF!</definedName>
    <definedName name="DW_11" localSheetId="0">'[9]Sqn_Abs_G_6_ '!#REF!</definedName>
    <definedName name="DW_11">'[9]Sqn_Abs_G_6_ '!#REF!</definedName>
    <definedName name="DW_14" localSheetId="0">'[10]Sqn_Abs_G_6_ '!#REF!</definedName>
    <definedName name="DW_14">'[10]Sqn_Abs_G_6_ '!#REF!</definedName>
    <definedName name="DW_4" localSheetId="0">'[9]Sqn_Abs_G_6_ '!#REF!</definedName>
    <definedName name="DW_4">'[9]Sqn_Abs_G_6_ '!#REF!</definedName>
    <definedName name="DW_8" localSheetId="0">'[9]Sqn_Abs_G_6_ '!#REF!</definedName>
    <definedName name="DW_8">'[9]Sqn_Abs_G_6_ '!#REF!</definedName>
    <definedName name="DW_9" localSheetId="0">'[9]Sqn_Abs_G_6_ '!#REF!</definedName>
    <definedName name="DW_9">'[9]Sqn_Abs_G_6_ '!#REF!</definedName>
    <definedName name="dwrl" localSheetId="0">#REF!</definedName>
    <definedName name="dwrl">#REF!</definedName>
    <definedName name="dwrm" localSheetId="0">#REF!</definedName>
    <definedName name="dwrm">#REF!</definedName>
    <definedName name="dwrp" localSheetId="0">#REF!</definedName>
    <definedName name="dwrp">#REF!</definedName>
    <definedName name="el" localSheetId="0">#REF!</definedName>
    <definedName name="el">#REF!</definedName>
    <definedName name="el_14" localSheetId="0">#REF!</definedName>
    <definedName name="el_14">#REF!</definedName>
    <definedName name="elasto" localSheetId="0">#REF!</definedName>
    <definedName name="elasto">#REF!</definedName>
    <definedName name="electri" localSheetId="0">#REF!</definedName>
    <definedName name="electri">#REF!</definedName>
    <definedName name="electrician" localSheetId="0">#REF!</definedName>
    <definedName name="electrician">#REF!</definedName>
    <definedName name="emuldistr" localSheetId="0">#REF!</definedName>
    <definedName name="emuldistr">#REF!</definedName>
    <definedName name="enamelpaint" localSheetId="0">#REF!</definedName>
    <definedName name="enamelpaint">#REF!</definedName>
    <definedName name="End_Bal" localSheetId="0">#REF!</definedName>
    <definedName name="End_Bal">#REF!</definedName>
    <definedName name="epoxy" localSheetId="0">#REF!</definedName>
    <definedName name="epoxy">#REF!</definedName>
    <definedName name="er" localSheetId="0">#REF!</definedName>
    <definedName name="er">#REF!</definedName>
    <definedName name="et" localSheetId="0">[25]Sqn_Abs!#REF!</definedName>
    <definedName name="et">[25]Sqn_Abs!#REF!</definedName>
    <definedName name="et_1" localSheetId="0">[25]Sqn_Abs!#REF!</definedName>
    <definedName name="et_1">[25]Sqn_Abs!#REF!</definedName>
    <definedName name="et_10" localSheetId="0">[25]Sqn_Abs!#REF!</definedName>
    <definedName name="et_10">[25]Sqn_Abs!#REF!</definedName>
    <definedName name="et_11" localSheetId="0">[25]Sqn_Abs!#REF!</definedName>
    <definedName name="et_11">[25]Sqn_Abs!#REF!</definedName>
    <definedName name="et_4" localSheetId="0">[25]Sqn_Abs!#REF!</definedName>
    <definedName name="et_4">[25]Sqn_Abs!#REF!</definedName>
    <definedName name="et_8" localSheetId="0">[25]Sqn_Abs!#REF!</definedName>
    <definedName name="et_8">[25]Sqn_Abs!#REF!</definedName>
    <definedName name="et_9" localSheetId="0">[25]Sqn_Abs!#REF!</definedName>
    <definedName name="et_9">[25]Sqn_Abs!#REF!</definedName>
    <definedName name="ew" localSheetId="0">#REF!</definedName>
    <definedName name="ew">#REF!</definedName>
    <definedName name="excavator" localSheetId="0">#REF!</definedName>
    <definedName name="excavator">#REF!</definedName>
    <definedName name="excavnosculvert" localSheetId="0">#REF!</definedName>
    <definedName name="excavnosculvert">#REF!</definedName>
    <definedName name="expnjntbitu20pcc" localSheetId="0">#REF!</definedName>
    <definedName name="expnjntbitu20pcc">#REF!</definedName>
    <definedName name="Extra_Pay" localSheetId="0">#REF!</definedName>
    <definedName name="Extra_Pay">#REF!</definedName>
    <definedName name="f">[26]Quotation!$AK$4</definedName>
    <definedName name="fab" localSheetId="0">#REF!</definedName>
    <definedName name="fab">#REF!</definedName>
    <definedName name="fab_14" localSheetId="0">#REF!</definedName>
    <definedName name="fab_14">#REF!</definedName>
    <definedName name="facia" localSheetId="0">#REF!</definedName>
    <definedName name="facia">#REF!</definedName>
    <definedName name="fb">[27]Formula!$D$39</definedName>
    <definedName name="fbl" localSheetId="0">#REF!</definedName>
    <definedName name="fbl">#REF!</definedName>
    <definedName name="fbl_14" localSheetId="0">#REF!</definedName>
    <definedName name="fbl_14">#REF!</definedName>
    <definedName name="fbl_17" localSheetId="0">#REF!</definedName>
    <definedName name="fbl_17">#REF!</definedName>
    <definedName name="fbl_18" localSheetId="0">#REF!</definedName>
    <definedName name="fbl_18">#REF!</definedName>
    <definedName name="fbl_19" localSheetId="0">#REF!</definedName>
    <definedName name="fbl_19">#REF!</definedName>
    <definedName name="fbl_20" localSheetId="0">#REF!</definedName>
    <definedName name="fbl_20">#REF!</definedName>
    <definedName name="fbl_23" localSheetId="0">#REF!</definedName>
    <definedName name="fbl_23">#REF!</definedName>
    <definedName name="fbl_3" localSheetId="0">#REF!</definedName>
    <definedName name="fbl_3">#REF!</definedName>
    <definedName name="fc">'[14]basic-data'!$D$33</definedName>
    <definedName name="FCK">[28]analysis!$D$195</definedName>
    <definedName name="fcs" localSheetId="0">#REF!</definedName>
    <definedName name="fcs">#REF!</definedName>
    <definedName name="fd" localSheetId="0">#REF!</definedName>
    <definedName name="fd">#REF!</definedName>
    <definedName name="fd_1" localSheetId="0">#REF!</definedName>
    <definedName name="fd_1">#REF!</definedName>
    <definedName name="fd_10" localSheetId="0">#REF!</definedName>
    <definedName name="fd_10">#REF!</definedName>
    <definedName name="fd_11" localSheetId="0">#REF!</definedName>
    <definedName name="fd_11">#REF!</definedName>
    <definedName name="fd_13" localSheetId="0">#REF!</definedName>
    <definedName name="fd_13">#REF!</definedName>
    <definedName name="fd_14" localSheetId="0">#REF!</definedName>
    <definedName name="fd_14">#REF!</definedName>
    <definedName name="fd_15" localSheetId="0">#REF!</definedName>
    <definedName name="fd_15">#REF!</definedName>
    <definedName name="fd_16" localSheetId="0">#REF!</definedName>
    <definedName name="fd_16">#REF!</definedName>
    <definedName name="fd_17" localSheetId="0">#REF!</definedName>
    <definedName name="fd_17">#REF!</definedName>
    <definedName name="fd_18" localSheetId="0">#REF!</definedName>
    <definedName name="fd_18">#REF!</definedName>
    <definedName name="fd_19" localSheetId="0">#REF!</definedName>
    <definedName name="fd_19">#REF!</definedName>
    <definedName name="fd_20" localSheetId="0">#REF!</definedName>
    <definedName name="fd_20">#REF!</definedName>
    <definedName name="fd_23" localSheetId="0">#REF!</definedName>
    <definedName name="fd_23">#REF!</definedName>
    <definedName name="fd_3" localSheetId="0">#REF!</definedName>
    <definedName name="fd_3">#REF!</definedName>
    <definedName name="fd_4" localSheetId="0">#REF!</definedName>
    <definedName name="fd_4">#REF!</definedName>
    <definedName name="fd_8" localSheetId="0">#REF!</definedName>
    <definedName name="fd_8">#REF!</definedName>
    <definedName name="fd_9" localSheetId="0">#REF!</definedName>
    <definedName name="fd_9">#REF!</definedName>
    <definedName name="fe" localSheetId="0">'[2]Sqn _Main_ Abs'!#REF!</definedName>
    <definedName name="fe">'[2]Sqn _Main_ Abs'!#REF!</definedName>
    <definedName name="fe_1" localSheetId="0">'[2]Sqn _Main_ Abs'!#REF!</definedName>
    <definedName name="fe_1">'[2]Sqn _Main_ Abs'!#REF!</definedName>
    <definedName name="fe_10" localSheetId="0">'[2]Sqn _Main_ Abs'!#REF!</definedName>
    <definedName name="fe_10">'[2]Sqn _Main_ Abs'!#REF!</definedName>
    <definedName name="fe_11" localSheetId="0">'[2]Sqn _Main_ Abs'!#REF!</definedName>
    <definedName name="fe_11">'[2]Sqn _Main_ Abs'!#REF!</definedName>
    <definedName name="fe_4" localSheetId="0">'[2]Sqn _Main_ Abs'!#REF!</definedName>
    <definedName name="fe_4">'[2]Sqn _Main_ Abs'!#REF!</definedName>
    <definedName name="fe_8" localSheetId="0">'[2]Sqn _Main_ Abs'!#REF!</definedName>
    <definedName name="fe_8">'[2]Sqn _Main_ Abs'!#REF!</definedName>
    <definedName name="fe_9" localSheetId="0">'[2]Sqn _Main_ Abs'!#REF!</definedName>
    <definedName name="fe_9">'[2]Sqn _Main_ Abs'!#REF!</definedName>
    <definedName name="ff" localSheetId="0">[29]OHT_Abs!#REF!</definedName>
    <definedName name="ff">[29]OHT_Abs!#REF!</definedName>
    <definedName name="ff_1" localSheetId="0">[29]OHT_Abs!#REF!</definedName>
    <definedName name="ff_1">[29]OHT_Abs!#REF!</definedName>
    <definedName name="ff_10" localSheetId="0">[29]OHT_Abs!#REF!</definedName>
    <definedName name="ff_10">[29]OHT_Abs!#REF!</definedName>
    <definedName name="ff_11" localSheetId="0">[29]OHT_Abs!#REF!</definedName>
    <definedName name="ff_11">[29]OHT_Abs!#REF!</definedName>
    <definedName name="ff_13" localSheetId="0">[30]OHT_Abs!#REF!</definedName>
    <definedName name="ff_13">[30]OHT_Abs!#REF!</definedName>
    <definedName name="ff_14" localSheetId="0">[30]Retainingwall_f!#REF!</definedName>
    <definedName name="ff_14">[30]Retainingwall_f!#REF!</definedName>
    <definedName name="ff_15" localSheetId="0">[31]OHT_Abs!#REF!</definedName>
    <definedName name="ff_15">[31]OHT_Abs!#REF!</definedName>
    <definedName name="ff_16" localSheetId="0">[30]OHT_Abs!#REF!</definedName>
    <definedName name="ff_16">[30]OHT_Abs!#REF!</definedName>
    <definedName name="ff_17" localSheetId="0">[32]OHT_Abs!#REF!</definedName>
    <definedName name="ff_17">[32]OHT_Abs!#REF!</definedName>
    <definedName name="ff_19" localSheetId="0">[30]OHT_Abs!#REF!</definedName>
    <definedName name="ff_19">[30]OHT_Abs!#REF!</definedName>
    <definedName name="ff_20" localSheetId="0">[30]OHT_Abs!#REF!</definedName>
    <definedName name="ff_20">[30]OHT_Abs!#REF!</definedName>
    <definedName name="ff_23" localSheetId="0">[30]OHT_Abs!#REF!</definedName>
    <definedName name="ff_23">[30]OHT_Abs!#REF!</definedName>
    <definedName name="ff_3" localSheetId="0">#REF!</definedName>
    <definedName name="ff_3">#REF!</definedName>
    <definedName name="ff_4" localSheetId="0">[29]OHT_Abs!#REF!</definedName>
    <definedName name="ff_4">[29]OHT_Abs!#REF!</definedName>
    <definedName name="ff_8" localSheetId="0">[29]OHT_Abs!#REF!</definedName>
    <definedName name="ff_8">[29]OHT_Abs!#REF!</definedName>
    <definedName name="ff_9" localSheetId="0">[29]OHT_Abs!#REF!</definedName>
    <definedName name="ff_9">[29]OHT_Abs!#REF!</definedName>
    <definedName name="fggg" localSheetId="0">#REF!</definedName>
    <definedName name="fggg">#REF!</definedName>
    <definedName name="fhd" localSheetId="0">#REF!</definedName>
    <definedName name="fhd">#REF!</definedName>
    <definedName name="fi" localSheetId="0">#REF!</definedName>
    <definedName name="fi">#REF!</definedName>
    <definedName name="fi_12" localSheetId="0">#REF!</definedName>
    <definedName name="fi_12">#REF!</definedName>
    <definedName name="fi_13" localSheetId="0">#REF!</definedName>
    <definedName name="fi_13">#REF!</definedName>
    <definedName name="fi_14" localSheetId="0">#REF!</definedName>
    <definedName name="fi_14">#REF!</definedName>
    <definedName name="fi_15" localSheetId="0">#REF!</definedName>
    <definedName name="fi_15">#REF!</definedName>
    <definedName name="fi_16" localSheetId="0">#REF!</definedName>
    <definedName name="fi_16">#REF!</definedName>
    <definedName name="fi_17" localSheetId="0">#REF!</definedName>
    <definedName name="fi_17">#REF!</definedName>
    <definedName name="fi_19" localSheetId="0">#REF!</definedName>
    <definedName name="fi_19">#REF!</definedName>
    <definedName name="fi_2" localSheetId="0">#REF!</definedName>
    <definedName name="fi_2">#REF!</definedName>
    <definedName name="fi_20" localSheetId="0">#REF!</definedName>
    <definedName name="fi_20">#REF!</definedName>
    <definedName name="fi_21" localSheetId="0">#REF!</definedName>
    <definedName name="fi_21">#REF!</definedName>
    <definedName name="fi_23" localSheetId="0">#REF!</definedName>
    <definedName name="fi_23">#REF!</definedName>
    <definedName name="fi_3" localSheetId="0">#REF!</definedName>
    <definedName name="fi_3">#REF!</definedName>
    <definedName name="fiberboard12" localSheetId="0">#REF!</definedName>
    <definedName name="fiberboard12">#REF!</definedName>
    <definedName name="fiberboard18" localSheetId="0">#REF!</definedName>
    <definedName name="fiberboard18">#REF!</definedName>
    <definedName name="fiberboard20" localSheetId="0">#REF!</definedName>
    <definedName name="fiberboard20">#REF!</definedName>
    <definedName name="fiberboard25" localSheetId="0">#REF!</definedName>
    <definedName name="fiberboard25">#REF!</definedName>
    <definedName name="fiberboard5" localSheetId="0">#REF!</definedName>
    <definedName name="fiberboard5">#REF!</definedName>
    <definedName name="Filling_Coarse_Sand" localSheetId="0">#REF!</definedName>
    <definedName name="Filling_Coarse_Sand">#REF!</definedName>
    <definedName name="filterpcc" localSheetId="0">#REF!</definedName>
    <definedName name="filterpcc">#REF!</definedName>
    <definedName name="Fine_sand__Pit_Sand" localSheetId="0">#REF!</definedName>
    <definedName name="Fine_sand__Pit_Sand">#REF!</definedName>
    <definedName name="Fit" localSheetId="0">#REF!</definedName>
    <definedName name="Fit">#REF!</definedName>
    <definedName name="Fit_1" localSheetId="0">#REF!</definedName>
    <definedName name="Fit_1">#REF!</definedName>
    <definedName name="Fit_10" localSheetId="0">#REF!</definedName>
    <definedName name="Fit_10">#REF!</definedName>
    <definedName name="Fit_11" localSheetId="0">#REF!</definedName>
    <definedName name="Fit_11">#REF!</definedName>
    <definedName name="Fit_13" localSheetId="0">#REF!</definedName>
    <definedName name="Fit_13">#REF!</definedName>
    <definedName name="Fit_14" localSheetId="0">#REF!</definedName>
    <definedName name="Fit_14">#REF!</definedName>
    <definedName name="Fit_15" localSheetId="0">#REF!</definedName>
    <definedName name="Fit_15">#REF!</definedName>
    <definedName name="Fit_16" localSheetId="0">#REF!</definedName>
    <definedName name="Fit_16">#REF!</definedName>
    <definedName name="Fit_17" localSheetId="0">#REF!</definedName>
    <definedName name="Fit_17">#REF!</definedName>
    <definedName name="Fit_18" localSheetId="0">#REF!</definedName>
    <definedName name="Fit_18">#REF!</definedName>
    <definedName name="Fit_19" localSheetId="0">#REF!</definedName>
    <definedName name="Fit_19">#REF!</definedName>
    <definedName name="Fit_20" localSheetId="0">#REF!</definedName>
    <definedName name="Fit_20">#REF!</definedName>
    <definedName name="Fit_23" localSheetId="0">#REF!</definedName>
    <definedName name="Fit_23">#REF!</definedName>
    <definedName name="Fit_3" localSheetId="0">#REF!</definedName>
    <definedName name="Fit_3">#REF!</definedName>
    <definedName name="Fit_4" localSheetId="0">#REF!</definedName>
    <definedName name="Fit_4">#REF!</definedName>
    <definedName name="Fit_8" localSheetId="0">#REF!</definedName>
    <definedName name="Fit_8">#REF!</definedName>
    <definedName name="Fit_9" localSheetId="0">#REF!</definedName>
    <definedName name="Fit_9">#REF!</definedName>
    <definedName name="fitter" localSheetId="0">#REF!</definedName>
    <definedName name="fitter">#REF!</definedName>
    <definedName name="fitter_1" localSheetId="0">#REF!</definedName>
    <definedName name="fitter_1">#REF!</definedName>
    <definedName name="fitter_10" localSheetId="0">#REF!</definedName>
    <definedName name="fitter_10">#REF!</definedName>
    <definedName name="fitter_11" localSheetId="0">#REF!</definedName>
    <definedName name="fitter_11">#REF!</definedName>
    <definedName name="fitter_13" localSheetId="0">#REF!</definedName>
    <definedName name="fitter_13">#REF!</definedName>
    <definedName name="fitter_14" localSheetId="0">#REF!</definedName>
    <definedName name="fitter_14">#REF!</definedName>
    <definedName name="fitter_15" localSheetId="0">#REF!</definedName>
    <definedName name="fitter_15">#REF!</definedName>
    <definedName name="fitter_16" localSheetId="0">#REF!</definedName>
    <definedName name="fitter_16">#REF!</definedName>
    <definedName name="fitter_17" localSheetId="0">#REF!</definedName>
    <definedName name="fitter_17">#REF!</definedName>
    <definedName name="fitter_18" localSheetId="0">#REF!</definedName>
    <definedName name="fitter_18">#REF!</definedName>
    <definedName name="fitter_19" localSheetId="0">#REF!</definedName>
    <definedName name="fitter_19">#REF!</definedName>
    <definedName name="fitter_20" localSheetId="0">#REF!</definedName>
    <definedName name="fitter_20">#REF!</definedName>
    <definedName name="fitter_23" localSheetId="0">#REF!</definedName>
    <definedName name="fitter_23">#REF!</definedName>
    <definedName name="fitter_3" localSheetId="0">#REF!</definedName>
    <definedName name="fitter_3">#REF!</definedName>
    <definedName name="fitter_4" localSheetId="0">#REF!</definedName>
    <definedName name="fitter_4">#REF!</definedName>
    <definedName name="fitter_8" localSheetId="0">#REF!</definedName>
    <definedName name="fitter_8">#REF!</definedName>
    <definedName name="fitter_9" localSheetId="0">#REF!</definedName>
    <definedName name="fitter_9">#REF!</definedName>
    <definedName name="fl" localSheetId="0">#REF!</definedName>
    <definedName name="fl">#REF!</definedName>
    <definedName name="FLL" localSheetId="0">[6]Rocker!#REF!</definedName>
    <definedName name="FLL">[6]Rocker!#REF!</definedName>
    <definedName name="fo" localSheetId="0">#REF!</definedName>
    <definedName name="fo">#REF!</definedName>
    <definedName name="fo_13" localSheetId="0">#REF!</definedName>
    <definedName name="fo_13">#REF!</definedName>
    <definedName name="fo_14" localSheetId="0">#REF!</definedName>
    <definedName name="fo_14">#REF!</definedName>
    <definedName name="fo_15" localSheetId="0">#REF!</definedName>
    <definedName name="fo_15">#REF!</definedName>
    <definedName name="fo_16" localSheetId="0">#REF!</definedName>
    <definedName name="fo_16">#REF!</definedName>
    <definedName name="fo_17" localSheetId="0">#REF!</definedName>
    <definedName name="fo_17">#REF!</definedName>
    <definedName name="fo_19" localSheetId="0">#REF!</definedName>
    <definedName name="fo_19">#REF!</definedName>
    <definedName name="fo_20" localSheetId="0">#REF!</definedName>
    <definedName name="fo_20">#REF!</definedName>
    <definedName name="fo_21" localSheetId="0">#REF!</definedName>
    <definedName name="fo_21">#REF!</definedName>
    <definedName name="fo_23" localSheetId="0">#REF!</definedName>
    <definedName name="fo_23">#REF!</definedName>
    <definedName name="fr" localSheetId="0">#REF!</definedName>
    <definedName name="fr">#REF!</definedName>
    <definedName name="fr_13" localSheetId="0">#REF!</definedName>
    <definedName name="fr_13">#REF!</definedName>
    <definedName name="fr_14" localSheetId="0">#REF!</definedName>
    <definedName name="fr_14">#REF!</definedName>
    <definedName name="fr_15" localSheetId="0">#REF!</definedName>
    <definedName name="fr_15">#REF!</definedName>
    <definedName name="fr_16" localSheetId="0">#REF!</definedName>
    <definedName name="fr_16">#REF!</definedName>
    <definedName name="fr_17" localSheetId="0">#REF!</definedName>
    <definedName name="fr_17">#REF!</definedName>
    <definedName name="fr_19" localSheetId="0">#REF!</definedName>
    <definedName name="fr_19">#REF!</definedName>
    <definedName name="fr_20" localSheetId="0">#REF!</definedName>
    <definedName name="fr_20">#REF!</definedName>
    <definedName name="fr_21" localSheetId="0">#REF!</definedName>
    <definedName name="fr_21">#REF!</definedName>
    <definedName name="fr_23" localSheetId="0">#REF!</definedName>
    <definedName name="fr_23">#REF!</definedName>
    <definedName name="fr_3" localSheetId="0">#REF!</definedName>
    <definedName name="fr_3">#REF!</definedName>
    <definedName name="frlvclcw" localSheetId="0">[13]Intro!#REF!</definedName>
    <definedName name="frlvclcw">[13]Intro!#REF!</definedName>
    <definedName name="frlvclpr" localSheetId="0">[13]Intro!#REF!</definedName>
    <definedName name="frlvclpr">[13]Intro!#REF!</definedName>
    <definedName name="FRT" localSheetId="0">[33]horizontal!#REF!</definedName>
    <definedName name="FRT">[33]horizontal!#REF!</definedName>
    <definedName name="fs" localSheetId="0">'[9]Sqn_Abs_G_6_ '!#REF!</definedName>
    <definedName name="fs">'[9]Sqn_Abs_G_6_ '!#REF!</definedName>
    <definedName name="fs_1" localSheetId="0">'[9]Sqn_Abs_G_6_ '!#REF!</definedName>
    <definedName name="fs_1">'[9]Sqn_Abs_G_6_ '!#REF!</definedName>
    <definedName name="fs_10" localSheetId="0">'[9]Sqn_Abs_G_6_ '!#REF!</definedName>
    <definedName name="fs_10">'[9]Sqn_Abs_G_6_ '!#REF!</definedName>
    <definedName name="fs_11" localSheetId="0">'[9]Sqn_Abs_G_6_ '!#REF!</definedName>
    <definedName name="fs_11">'[9]Sqn_Abs_G_6_ '!#REF!</definedName>
    <definedName name="fs_13" localSheetId="0">'[10]Sqn_Abs_G_6_ '!#REF!</definedName>
    <definedName name="fs_13">'[10]Sqn_Abs_G_6_ '!#REF!</definedName>
    <definedName name="fs_14" localSheetId="0">'[10]Sqn_Abs_G_6_ '!#REF!</definedName>
    <definedName name="fs_14">'[10]Sqn_Abs_G_6_ '!#REF!</definedName>
    <definedName name="fs_16" localSheetId="0">'[10]Sqn_Abs_G_6_ '!#REF!</definedName>
    <definedName name="fs_16">'[10]Sqn_Abs_G_6_ '!#REF!</definedName>
    <definedName name="fs_17" localSheetId="0">'[9]Sqn_Abs_G_6_ '!#REF!</definedName>
    <definedName name="fs_17">'[9]Sqn_Abs_G_6_ '!#REF!</definedName>
    <definedName name="fs_19" localSheetId="0">'[10]Sqn_Abs_G_6_ '!#REF!</definedName>
    <definedName name="fs_19">'[10]Sqn_Abs_G_6_ '!#REF!</definedName>
    <definedName name="fs_20" localSheetId="0">'[10]Sqn_Abs_G_6_ '!#REF!</definedName>
    <definedName name="fs_20">'[10]Sqn_Abs_G_6_ '!#REF!</definedName>
    <definedName name="fs_23" localSheetId="0">'[10]Sqn_Abs_G_6_ '!#REF!</definedName>
    <definedName name="fs_23">'[10]Sqn_Abs_G_6_ '!#REF!</definedName>
    <definedName name="fs_4" localSheetId="0">'[9]Sqn_Abs_G_6_ '!#REF!</definedName>
    <definedName name="fs_4">'[9]Sqn_Abs_G_6_ '!#REF!</definedName>
    <definedName name="fs_8" localSheetId="0">'[9]Sqn_Abs_G_6_ '!#REF!</definedName>
    <definedName name="fs_8">'[9]Sqn_Abs_G_6_ '!#REF!</definedName>
    <definedName name="fs_9" localSheetId="0">'[9]Sqn_Abs_G_6_ '!#REF!</definedName>
    <definedName name="fs_9">'[9]Sqn_Abs_G_6_ '!#REF!</definedName>
    <definedName name="fsb" localSheetId="0">'[9]Sqn_Abs_G_6_ '!#REF!</definedName>
    <definedName name="fsb">'[9]Sqn_Abs_G_6_ '!#REF!</definedName>
    <definedName name="fsb_1" localSheetId="0">'[9]Sqn_Abs_G_6_ '!#REF!</definedName>
    <definedName name="fsb_1">'[9]Sqn_Abs_G_6_ '!#REF!</definedName>
    <definedName name="fsb_10" localSheetId="0">'[9]Sqn_Abs_G_6_ '!#REF!</definedName>
    <definedName name="fsb_10">'[9]Sqn_Abs_G_6_ '!#REF!</definedName>
    <definedName name="fsb_11" localSheetId="0">'[9]Sqn_Abs_G_6_ '!#REF!</definedName>
    <definedName name="fsb_11">'[9]Sqn_Abs_G_6_ '!#REF!</definedName>
    <definedName name="fsb_13" localSheetId="0">'[10]Sqn_Abs_G_6_ '!#REF!</definedName>
    <definedName name="fsb_13">'[10]Sqn_Abs_G_6_ '!#REF!</definedName>
    <definedName name="fsb_14" localSheetId="0">'[10]Sqn_Abs_G_6_ '!#REF!</definedName>
    <definedName name="fsb_14">'[10]Sqn_Abs_G_6_ '!#REF!</definedName>
    <definedName name="fsb_16" localSheetId="0">'[10]Sqn_Abs_G_6_ '!#REF!</definedName>
    <definedName name="fsb_16">'[10]Sqn_Abs_G_6_ '!#REF!</definedName>
    <definedName name="fsb_17" localSheetId="0">'[9]Sqn_Abs_G_6_ '!#REF!</definedName>
    <definedName name="fsb_17">'[9]Sqn_Abs_G_6_ '!#REF!</definedName>
    <definedName name="fsb_19" localSheetId="0">'[10]Sqn_Abs_G_6_ '!#REF!</definedName>
    <definedName name="fsb_19">'[10]Sqn_Abs_G_6_ '!#REF!</definedName>
    <definedName name="fsb_20" localSheetId="0">'[10]Sqn_Abs_G_6_ '!#REF!</definedName>
    <definedName name="fsb_20">'[10]Sqn_Abs_G_6_ '!#REF!</definedName>
    <definedName name="fsb_23" localSheetId="0">'[10]Sqn_Abs_G_6_ '!#REF!</definedName>
    <definedName name="fsb_23">'[10]Sqn_Abs_G_6_ '!#REF!</definedName>
    <definedName name="fsb_4" localSheetId="0">'[9]Sqn_Abs_G_6_ '!#REF!</definedName>
    <definedName name="fsb_4">'[9]Sqn_Abs_G_6_ '!#REF!</definedName>
    <definedName name="fsb_8" localSheetId="0">'[9]Sqn_Abs_G_6_ '!#REF!</definedName>
    <definedName name="fsb_8">'[9]Sqn_Abs_G_6_ '!#REF!</definedName>
    <definedName name="fsb_9" localSheetId="0">'[9]Sqn_Abs_G_6_ '!#REF!</definedName>
    <definedName name="fsb_9">'[9]Sqn_Abs_G_6_ '!#REF!</definedName>
    <definedName name="fsbl" localSheetId="0">'[9]Sqn_Abs_G_6_ '!#REF!</definedName>
    <definedName name="fsbl">'[9]Sqn_Abs_G_6_ '!#REF!</definedName>
    <definedName name="fsbl_1" localSheetId="0">'[9]Sqn_Abs_G_6_ '!#REF!</definedName>
    <definedName name="fsbl_1">'[9]Sqn_Abs_G_6_ '!#REF!</definedName>
    <definedName name="fsbl_10" localSheetId="0">'[9]Sqn_Abs_G_6_ '!#REF!</definedName>
    <definedName name="fsbl_10">'[9]Sqn_Abs_G_6_ '!#REF!</definedName>
    <definedName name="fsbl_11" localSheetId="0">'[9]Sqn_Abs_G_6_ '!#REF!</definedName>
    <definedName name="fsbl_11">'[9]Sqn_Abs_G_6_ '!#REF!</definedName>
    <definedName name="fsbl_13" localSheetId="0">'[10]Sqn_Abs_G_6_ '!#REF!</definedName>
    <definedName name="fsbl_13">'[10]Sqn_Abs_G_6_ '!#REF!</definedName>
    <definedName name="fsbl_14" localSheetId="0">'[10]Sqn_Abs_G_6_ '!#REF!</definedName>
    <definedName name="fsbl_14">'[10]Sqn_Abs_G_6_ '!#REF!</definedName>
    <definedName name="fsbl_16" localSheetId="0">'[10]Sqn_Abs_G_6_ '!#REF!</definedName>
    <definedName name="fsbl_16">'[10]Sqn_Abs_G_6_ '!#REF!</definedName>
    <definedName name="fsbl_17" localSheetId="0">'[9]Sqn_Abs_G_6_ '!#REF!</definedName>
    <definedName name="fsbl_17">'[9]Sqn_Abs_G_6_ '!#REF!</definedName>
    <definedName name="fsbl_19" localSheetId="0">'[10]Sqn_Abs_G_6_ '!#REF!</definedName>
    <definedName name="fsbl_19">'[10]Sqn_Abs_G_6_ '!#REF!</definedName>
    <definedName name="fsbl_20" localSheetId="0">'[10]Sqn_Abs_G_6_ '!#REF!</definedName>
    <definedName name="fsbl_20">'[10]Sqn_Abs_G_6_ '!#REF!</definedName>
    <definedName name="fsbl_23" localSheetId="0">'[10]Sqn_Abs_G_6_ '!#REF!</definedName>
    <definedName name="fsbl_23">'[10]Sqn_Abs_G_6_ '!#REF!</definedName>
    <definedName name="fsbl_4" localSheetId="0">'[9]Sqn_Abs_G_6_ '!#REF!</definedName>
    <definedName name="fsbl_4">'[9]Sqn_Abs_G_6_ '!#REF!</definedName>
    <definedName name="fsbl_8" localSheetId="0">'[9]Sqn_Abs_G_6_ '!#REF!</definedName>
    <definedName name="fsbl_8">'[9]Sqn_Abs_G_6_ '!#REF!</definedName>
    <definedName name="fsbl_9" localSheetId="0">'[9]Sqn_Abs_G_6_ '!#REF!</definedName>
    <definedName name="fsbl_9">'[9]Sqn_Abs_G_6_ '!#REF!</definedName>
    <definedName name="fsi" localSheetId="0">'[9]Sqn_Abs_G_6_ '!#REF!</definedName>
    <definedName name="fsi">'[9]Sqn_Abs_G_6_ '!#REF!</definedName>
    <definedName name="fsi_1" localSheetId="0">'[9]Sqn_Abs_G_6_ '!#REF!</definedName>
    <definedName name="fsi_1">'[9]Sqn_Abs_G_6_ '!#REF!</definedName>
    <definedName name="fsi_10" localSheetId="0">'[9]Sqn_Abs_G_6_ '!#REF!</definedName>
    <definedName name="fsi_10">'[9]Sqn_Abs_G_6_ '!#REF!</definedName>
    <definedName name="fsi_11" localSheetId="0">'[9]Sqn_Abs_G_6_ '!#REF!</definedName>
    <definedName name="fsi_11">'[9]Sqn_Abs_G_6_ '!#REF!</definedName>
    <definedName name="fsi_13" localSheetId="0">'[10]Sqn_Abs_G_6_ '!#REF!</definedName>
    <definedName name="fsi_13">'[10]Sqn_Abs_G_6_ '!#REF!</definedName>
    <definedName name="fsi_14" localSheetId="0">'[10]Sqn_Abs_G_6_ '!#REF!</definedName>
    <definedName name="fsi_14">'[10]Sqn_Abs_G_6_ '!#REF!</definedName>
    <definedName name="fsi_16" localSheetId="0">'[10]Sqn_Abs_G_6_ '!#REF!</definedName>
    <definedName name="fsi_16">'[10]Sqn_Abs_G_6_ '!#REF!</definedName>
    <definedName name="fsi_17" localSheetId="0">'[9]Sqn_Abs_G_6_ '!#REF!</definedName>
    <definedName name="fsi_17">'[9]Sqn_Abs_G_6_ '!#REF!</definedName>
    <definedName name="fsi_19" localSheetId="0">'[10]Sqn_Abs_G_6_ '!#REF!</definedName>
    <definedName name="fsi_19">'[10]Sqn_Abs_G_6_ '!#REF!</definedName>
    <definedName name="fsi_20" localSheetId="0">'[10]Sqn_Abs_G_6_ '!#REF!</definedName>
    <definedName name="fsi_20">'[10]Sqn_Abs_G_6_ '!#REF!</definedName>
    <definedName name="fsi_23" localSheetId="0">'[10]Sqn_Abs_G_6_ '!#REF!</definedName>
    <definedName name="fsi_23">'[10]Sqn_Abs_G_6_ '!#REF!</definedName>
    <definedName name="fsi_4" localSheetId="0">'[9]Sqn_Abs_G_6_ '!#REF!</definedName>
    <definedName name="fsi_4">'[9]Sqn_Abs_G_6_ '!#REF!</definedName>
    <definedName name="fsi_8" localSheetId="0">'[9]Sqn_Abs_G_6_ '!#REF!</definedName>
    <definedName name="fsi_8">'[9]Sqn_Abs_G_6_ '!#REF!</definedName>
    <definedName name="fsi_9" localSheetId="0">'[9]Sqn_Abs_G_6_ '!#REF!</definedName>
    <definedName name="fsi_9">'[9]Sqn_Abs_G_6_ '!#REF!</definedName>
    <definedName name="fst">[11]analysis!$G$195</definedName>
    <definedName name="Full_Print" localSheetId="0">#REF!</definedName>
    <definedName name="Full_Print">#REF!</definedName>
    <definedName name="fusewire" localSheetId="0">#REF!</definedName>
    <definedName name="fusewire">#REF!</definedName>
    <definedName name="G" localSheetId="0">#REF!</definedName>
    <definedName name="G">#REF!</definedName>
    <definedName name="gelatine" localSheetId="0">#REF!</definedName>
    <definedName name="gelatine">#REF!</definedName>
    <definedName name="geo" localSheetId="0">#REF!</definedName>
    <definedName name="geo">#REF!</definedName>
    <definedName name="GF" localSheetId="0">#REF!</definedName>
    <definedName name="GF">#REF!</definedName>
    <definedName name="GF_13" localSheetId="0">#REF!</definedName>
    <definedName name="GF_13">#REF!</definedName>
    <definedName name="GF_14" localSheetId="0">#REF!</definedName>
    <definedName name="GF_14">#REF!</definedName>
    <definedName name="GF_16" localSheetId="0">#REF!</definedName>
    <definedName name="GF_16">#REF!</definedName>
    <definedName name="GF_17" localSheetId="0">#REF!</definedName>
    <definedName name="GF_17">#REF!</definedName>
    <definedName name="GF_19" localSheetId="0">#REF!</definedName>
    <definedName name="GF_19">#REF!</definedName>
    <definedName name="GF_20" localSheetId="0">#REF!</definedName>
    <definedName name="GF_20">#REF!</definedName>
    <definedName name="GF_23" localSheetId="0">#REF!</definedName>
    <definedName name="GF_23">#REF!</definedName>
    <definedName name="GF_3" localSheetId="0">'[34]sqn_ldr_3 Unit_2_'!#REF!</definedName>
    <definedName name="GF_3">'[34]sqn_ldr_3 Unit_2_'!#REF!</definedName>
    <definedName name="gfbl" localSheetId="0">'[9]Sqn_Abs_G_6_ '!#REF!</definedName>
    <definedName name="gfbl">'[9]Sqn_Abs_G_6_ '!#REF!</definedName>
    <definedName name="gfbl_1" localSheetId="0">'[9]Sqn_Abs_G_6_ '!#REF!</definedName>
    <definedName name="gfbl_1">'[9]Sqn_Abs_G_6_ '!#REF!</definedName>
    <definedName name="gfbl_10" localSheetId="0">'[9]Sqn_Abs_G_6_ '!#REF!</definedName>
    <definedName name="gfbl_10">'[9]Sqn_Abs_G_6_ '!#REF!</definedName>
    <definedName name="gfbl_11" localSheetId="0">'[9]Sqn_Abs_G_6_ '!#REF!</definedName>
    <definedName name="gfbl_11">'[9]Sqn_Abs_G_6_ '!#REF!</definedName>
    <definedName name="gfbl_13" localSheetId="0">'[10]Sqn_Abs_G_6_ '!#REF!</definedName>
    <definedName name="gfbl_13">'[10]Sqn_Abs_G_6_ '!#REF!</definedName>
    <definedName name="gfbl_14" localSheetId="0">'[10]Sqn_Abs_G_6_ '!#REF!</definedName>
    <definedName name="gfbl_14">'[10]Sqn_Abs_G_6_ '!#REF!</definedName>
    <definedName name="gfbl_16" localSheetId="0">'[10]Sqn_Abs_G_6_ '!#REF!</definedName>
    <definedName name="gfbl_16">'[10]Sqn_Abs_G_6_ '!#REF!</definedName>
    <definedName name="gfbl_17" localSheetId="0">'[9]Sqn_Abs_G_6_ '!#REF!</definedName>
    <definedName name="gfbl_17">'[9]Sqn_Abs_G_6_ '!#REF!</definedName>
    <definedName name="gfbl_19" localSheetId="0">'[10]Sqn_Abs_G_6_ '!#REF!</definedName>
    <definedName name="gfbl_19">'[10]Sqn_Abs_G_6_ '!#REF!</definedName>
    <definedName name="gfbl_20" localSheetId="0">'[10]Sqn_Abs_G_6_ '!#REF!</definedName>
    <definedName name="gfbl_20">'[10]Sqn_Abs_G_6_ '!#REF!</definedName>
    <definedName name="gfbl_23" localSheetId="0">'[10]Sqn_Abs_G_6_ '!#REF!</definedName>
    <definedName name="gfbl_23">'[10]Sqn_Abs_G_6_ '!#REF!</definedName>
    <definedName name="gfbl_4" localSheetId="0">'[9]Sqn_Abs_G_6_ '!#REF!</definedName>
    <definedName name="gfbl_4">'[9]Sqn_Abs_G_6_ '!#REF!</definedName>
    <definedName name="gfbl_8" localSheetId="0">'[9]Sqn_Abs_G_6_ '!#REF!</definedName>
    <definedName name="gfbl_8">'[9]Sqn_Abs_G_6_ '!#REF!</definedName>
    <definedName name="gfbl_9" localSheetId="0">'[9]Sqn_Abs_G_6_ '!#REF!</definedName>
    <definedName name="gfbl_9">'[9]Sqn_Abs_G_6_ '!#REF!</definedName>
    <definedName name="gfi" localSheetId="0">'[9]Air_Abs_G_6_ 23 DUs'!#REF!</definedName>
    <definedName name="gfi">'[9]Air_Abs_G_6_ 23 DUs'!#REF!</definedName>
    <definedName name="gfi_1" localSheetId="0">'[9]Air_Abs_G_6_ 23 DUs'!#REF!</definedName>
    <definedName name="gfi_1">'[9]Air_Abs_G_6_ 23 DUs'!#REF!</definedName>
    <definedName name="gfi_10" localSheetId="0">'[9]Air_Abs_G_6_ 23 DUs'!#REF!</definedName>
    <definedName name="gfi_10">'[9]Air_Abs_G_6_ 23 DUs'!#REF!</definedName>
    <definedName name="gfi_11" localSheetId="0">'[9]Air_Abs_G_6_ 23 DUs'!#REF!</definedName>
    <definedName name="gfi_11">'[9]Air_Abs_G_6_ 23 DUs'!#REF!</definedName>
    <definedName name="gfi_13" localSheetId="0">'[10]Air_Abs_G_6_ 23 DUs'!#REF!</definedName>
    <definedName name="gfi_13">'[10]Air_Abs_G_6_ 23 DUs'!#REF!</definedName>
    <definedName name="gfi_14" localSheetId="0">'[10]Air_Abs_G_6_ 23 DUs'!#REF!</definedName>
    <definedName name="gfi_14">'[10]Air_Abs_G_6_ 23 DUs'!#REF!</definedName>
    <definedName name="gfi_16" localSheetId="0">'[10]Air_Abs_G_6_ 23 DUs'!#REF!</definedName>
    <definedName name="gfi_16">'[10]Air_Abs_G_6_ 23 DUs'!#REF!</definedName>
    <definedName name="gfi_17" localSheetId="0">'[9]Air_Abs_G_6_ 23 DUs'!#REF!</definedName>
    <definedName name="gfi_17">'[9]Air_Abs_G_6_ 23 DUs'!#REF!</definedName>
    <definedName name="gfi_19" localSheetId="0">'[10]Air_Abs_G_6_ 23 DUs'!#REF!</definedName>
    <definedName name="gfi_19">'[10]Air_Abs_G_6_ 23 DUs'!#REF!</definedName>
    <definedName name="gfi_20" localSheetId="0">'[10]Air_Abs_G_6_ 23 DUs'!#REF!</definedName>
    <definedName name="gfi_20">'[10]Air_Abs_G_6_ 23 DUs'!#REF!</definedName>
    <definedName name="gfi_23" localSheetId="0">'[10]Air_Abs_G_6_ 23 DUs'!#REF!</definedName>
    <definedName name="gfi_23">'[10]Air_Abs_G_6_ 23 DUs'!#REF!</definedName>
    <definedName name="gfi_4" localSheetId="0">'[9]Air_Abs_G_6_ 23 DUs'!#REF!</definedName>
    <definedName name="gfi_4">'[9]Air_Abs_G_6_ 23 DUs'!#REF!</definedName>
    <definedName name="gfi_8" localSheetId="0">'[9]Air_Abs_G_6_ 23 DUs'!#REF!</definedName>
    <definedName name="gfi_8">'[9]Air_Abs_G_6_ 23 DUs'!#REF!</definedName>
    <definedName name="gfi_9" localSheetId="0">'[9]Air_Abs_G_6_ 23 DUs'!#REF!</definedName>
    <definedName name="gfi_9">'[9]Air_Abs_G_6_ 23 DUs'!#REF!</definedName>
    <definedName name="GIRDERDIST">[22]girder!$H$32</definedName>
    <definedName name="GIRDERWMS">[3]girder!$H$28</definedName>
    <definedName name="GIRDERWS">[3]girder!$H$27</definedName>
    <definedName name="glassbeads" localSheetId="0">#REF!</definedName>
    <definedName name="glassbeads">#REF!</definedName>
    <definedName name="gm_25" localSheetId="0">#REF!</definedName>
    <definedName name="gm_25">#REF!</definedName>
    <definedName name="gm_32" localSheetId="0">#REF!</definedName>
    <definedName name="gm_32">#REF!</definedName>
    <definedName name="gm_40" localSheetId="0">#REF!</definedName>
    <definedName name="gm_40">#REF!</definedName>
    <definedName name="gm_50" localSheetId="0">#REF!</definedName>
    <definedName name="gm_50">#REF!</definedName>
    <definedName name="gm_65" localSheetId="0">#REF!</definedName>
    <definedName name="gm_65">#REF!</definedName>
    <definedName name="gm_80" localSheetId="0">#REF!</definedName>
    <definedName name="gm_80">#REF!</definedName>
    <definedName name="grader" localSheetId="0">#REF!</definedName>
    <definedName name="grader">#REF!</definedName>
    <definedName name="grinstone" localSheetId="0">#REF!</definedName>
    <definedName name="grinstone">#REF!</definedName>
    <definedName name="groutpump" localSheetId="0">#REF!</definedName>
    <definedName name="groutpump">#REF!</definedName>
    <definedName name="gsbplantrate" localSheetId="0">#REF!</definedName>
    <definedName name="gsbplantrate">#REF!</definedName>
    <definedName name="gspllant" localSheetId="0">#REF!</definedName>
    <definedName name="gspllant">#REF!</definedName>
    <definedName name="gt" localSheetId="0">'[9]Sqn_Abs_G_6_ '!#REF!</definedName>
    <definedName name="gt">'[9]Sqn_Abs_G_6_ '!#REF!</definedName>
    <definedName name="gt_1" localSheetId="0">'[9]Sqn_Abs_G_6_ '!#REF!</definedName>
    <definedName name="gt_1">'[9]Sqn_Abs_G_6_ '!#REF!</definedName>
    <definedName name="gt_10" localSheetId="0">'[9]Sqn_Abs_G_6_ '!#REF!</definedName>
    <definedName name="gt_10">'[9]Sqn_Abs_G_6_ '!#REF!</definedName>
    <definedName name="gt_11" localSheetId="0">'[9]Sqn_Abs_G_6_ '!#REF!</definedName>
    <definedName name="gt_11">'[9]Sqn_Abs_G_6_ '!#REF!</definedName>
    <definedName name="gt_13" localSheetId="0">'[10]Sqn_Abs_G_6_ '!#REF!</definedName>
    <definedName name="gt_13">'[10]Sqn_Abs_G_6_ '!#REF!</definedName>
    <definedName name="gt_14" localSheetId="0">'[10]Sqn_Abs_G_6_ '!#REF!</definedName>
    <definedName name="gt_14">'[10]Sqn_Abs_G_6_ '!#REF!</definedName>
    <definedName name="gt_16" localSheetId="0">'[10]Sqn_Abs_G_6_ '!#REF!</definedName>
    <definedName name="gt_16">'[10]Sqn_Abs_G_6_ '!#REF!</definedName>
    <definedName name="gt_17" localSheetId="0">'[9]Sqn_Abs_G_6_ '!#REF!</definedName>
    <definedName name="gt_17">'[9]Sqn_Abs_G_6_ '!#REF!</definedName>
    <definedName name="gt_19" localSheetId="0">'[10]Sqn_Abs_G_6_ '!#REF!</definedName>
    <definedName name="gt_19">'[10]Sqn_Abs_G_6_ '!#REF!</definedName>
    <definedName name="gt_20" localSheetId="0">'[10]Sqn_Abs_G_6_ '!#REF!</definedName>
    <definedName name="gt_20">'[10]Sqn_Abs_G_6_ '!#REF!</definedName>
    <definedName name="gt_23" localSheetId="0">'[10]Sqn_Abs_G_6_ '!#REF!</definedName>
    <definedName name="gt_23">'[10]Sqn_Abs_G_6_ '!#REF!</definedName>
    <definedName name="gt_4" localSheetId="0">'[9]Sqn_Abs_G_6_ '!#REF!</definedName>
    <definedName name="gt_4">'[9]Sqn_Abs_G_6_ '!#REF!</definedName>
    <definedName name="gt_8" localSheetId="0">'[9]Sqn_Abs_G_6_ '!#REF!</definedName>
    <definedName name="gt_8">'[9]Sqn_Abs_G_6_ '!#REF!</definedName>
    <definedName name="gt_9" localSheetId="0">'[9]Sqn_Abs_G_6_ '!#REF!</definedName>
    <definedName name="gt_9">'[9]Sqn_Abs_G_6_ '!#REF!</definedName>
    <definedName name="gtbl" localSheetId="0">'[9]Sqn_Abs_G_6_ '!#REF!</definedName>
    <definedName name="gtbl">'[9]Sqn_Abs_G_6_ '!#REF!</definedName>
    <definedName name="gtbl_1" localSheetId="0">'[9]Sqn_Abs_G_6_ '!#REF!</definedName>
    <definedName name="gtbl_1">'[9]Sqn_Abs_G_6_ '!#REF!</definedName>
    <definedName name="gtbl_10" localSheetId="0">'[9]Sqn_Abs_G_6_ '!#REF!</definedName>
    <definedName name="gtbl_10">'[9]Sqn_Abs_G_6_ '!#REF!</definedName>
    <definedName name="gtbl_11" localSheetId="0">'[9]Sqn_Abs_G_6_ '!#REF!</definedName>
    <definedName name="gtbl_11">'[9]Sqn_Abs_G_6_ '!#REF!</definedName>
    <definedName name="gtbl_13" localSheetId="0">'[10]Sqn_Abs_G_6_ '!#REF!</definedName>
    <definedName name="gtbl_13">'[10]Sqn_Abs_G_6_ '!#REF!</definedName>
    <definedName name="gtbl_14" localSheetId="0">'[10]Sqn_Abs_G_6_ '!#REF!</definedName>
    <definedName name="gtbl_14">'[10]Sqn_Abs_G_6_ '!#REF!</definedName>
    <definedName name="gtbl_16" localSheetId="0">'[10]Sqn_Abs_G_6_ '!#REF!</definedName>
    <definedName name="gtbl_16">'[10]Sqn_Abs_G_6_ '!#REF!</definedName>
    <definedName name="gtbl_17" localSheetId="0">'[9]Sqn_Abs_G_6_ '!#REF!</definedName>
    <definedName name="gtbl_17">'[9]Sqn_Abs_G_6_ '!#REF!</definedName>
    <definedName name="gtbl_19" localSheetId="0">'[10]Sqn_Abs_G_6_ '!#REF!</definedName>
    <definedName name="gtbl_19">'[10]Sqn_Abs_G_6_ '!#REF!</definedName>
    <definedName name="gtbl_20" localSheetId="0">'[10]Sqn_Abs_G_6_ '!#REF!</definedName>
    <definedName name="gtbl_20">'[10]Sqn_Abs_G_6_ '!#REF!</definedName>
    <definedName name="gtbl_23" localSheetId="0">'[10]Sqn_Abs_G_6_ '!#REF!</definedName>
    <definedName name="gtbl_23">'[10]Sqn_Abs_G_6_ '!#REF!</definedName>
    <definedName name="gtbl_4" localSheetId="0">'[9]Sqn_Abs_G_6_ '!#REF!</definedName>
    <definedName name="gtbl_4">'[9]Sqn_Abs_G_6_ '!#REF!</definedName>
    <definedName name="gtbl_8" localSheetId="0">'[9]Sqn_Abs_G_6_ '!#REF!</definedName>
    <definedName name="gtbl_8">'[9]Sqn_Abs_G_6_ '!#REF!</definedName>
    <definedName name="gtbl_9" localSheetId="0">'[9]Sqn_Abs_G_6_ '!#REF!</definedName>
    <definedName name="gtbl_9">'[9]Sqn_Abs_G_6_ '!#REF!</definedName>
    <definedName name="gti" localSheetId="0">'[9]Sqn_Abs_G_6_ '!#REF!</definedName>
    <definedName name="gti">'[9]Sqn_Abs_G_6_ '!#REF!</definedName>
    <definedName name="gti_1" localSheetId="0">'[9]Sqn_Abs_G_6_ '!#REF!</definedName>
    <definedName name="gti_1">'[9]Sqn_Abs_G_6_ '!#REF!</definedName>
    <definedName name="gti_10" localSheetId="0">'[9]Sqn_Abs_G_6_ '!#REF!</definedName>
    <definedName name="gti_10">'[9]Sqn_Abs_G_6_ '!#REF!</definedName>
    <definedName name="gti_11" localSheetId="0">'[9]Sqn_Abs_G_6_ '!#REF!</definedName>
    <definedName name="gti_11">'[9]Sqn_Abs_G_6_ '!#REF!</definedName>
    <definedName name="gti_13" localSheetId="0">'[10]Sqn_Abs_G_6_ '!#REF!</definedName>
    <definedName name="gti_13">'[10]Sqn_Abs_G_6_ '!#REF!</definedName>
    <definedName name="gti_14" localSheetId="0">'[10]Sqn_Abs_G_6_ '!#REF!</definedName>
    <definedName name="gti_14">'[10]Sqn_Abs_G_6_ '!#REF!</definedName>
    <definedName name="gti_16" localSheetId="0">'[10]Sqn_Abs_G_6_ '!#REF!</definedName>
    <definedName name="gti_16">'[10]Sqn_Abs_G_6_ '!#REF!</definedName>
    <definedName name="gti_17" localSheetId="0">'[9]Sqn_Abs_G_6_ '!#REF!</definedName>
    <definedName name="gti_17">'[9]Sqn_Abs_G_6_ '!#REF!</definedName>
    <definedName name="gti_19" localSheetId="0">'[10]Sqn_Abs_G_6_ '!#REF!</definedName>
    <definedName name="gti_19">'[10]Sqn_Abs_G_6_ '!#REF!</definedName>
    <definedName name="gti_20" localSheetId="0">'[10]Sqn_Abs_G_6_ '!#REF!</definedName>
    <definedName name="gti_20">'[10]Sqn_Abs_G_6_ '!#REF!</definedName>
    <definedName name="gti_23" localSheetId="0">'[10]Sqn_Abs_G_6_ '!#REF!</definedName>
    <definedName name="gti_23">'[10]Sqn_Abs_G_6_ '!#REF!</definedName>
    <definedName name="gti_4" localSheetId="0">'[9]Sqn_Abs_G_6_ '!#REF!</definedName>
    <definedName name="gti_4">'[9]Sqn_Abs_G_6_ '!#REF!</definedName>
    <definedName name="gti_8" localSheetId="0">'[9]Sqn_Abs_G_6_ '!#REF!</definedName>
    <definedName name="gti_8">'[9]Sqn_Abs_G_6_ '!#REF!</definedName>
    <definedName name="gti_9" localSheetId="0">'[9]Sqn_Abs_G_6_ '!#REF!</definedName>
    <definedName name="gti_9">'[9]Sqn_Abs_G_6_ '!#REF!</definedName>
    <definedName name="gtib" localSheetId="0">'[9]Sqn_Abs_G_6_ '!#REF!</definedName>
    <definedName name="gtib">'[9]Sqn_Abs_G_6_ '!#REF!</definedName>
    <definedName name="gtib_1" localSheetId="0">'[9]Sqn_Abs_G_6_ '!#REF!</definedName>
    <definedName name="gtib_1">'[9]Sqn_Abs_G_6_ '!#REF!</definedName>
    <definedName name="gtib_10" localSheetId="0">'[9]Sqn_Abs_G_6_ '!#REF!</definedName>
    <definedName name="gtib_10">'[9]Sqn_Abs_G_6_ '!#REF!</definedName>
    <definedName name="gtib_11" localSheetId="0">'[9]Sqn_Abs_G_6_ '!#REF!</definedName>
    <definedName name="gtib_11">'[9]Sqn_Abs_G_6_ '!#REF!</definedName>
    <definedName name="gtib_13" localSheetId="0">'[10]Sqn_Abs_G_6_ '!#REF!</definedName>
    <definedName name="gtib_13">'[10]Sqn_Abs_G_6_ '!#REF!</definedName>
    <definedName name="gtib_14" localSheetId="0">'[10]Sqn_Abs_G_6_ '!#REF!</definedName>
    <definedName name="gtib_14">'[10]Sqn_Abs_G_6_ '!#REF!</definedName>
    <definedName name="gtib_16" localSheetId="0">'[10]Sqn_Abs_G_6_ '!#REF!</definedName>
    <definedName name="gtib_16">'[10]Sqn_Abs_G_6_ '!#REF!</definedName>
    <definedName name="gtib_17" localSheetId="0">'[9]Sqn_Abs_G_6_ '!#REF!</definedName>
    <definedName name="gtib_17">'[9]Sqn_Abs_G_6_ '!#REF!</definedName>
    <definedName name="gtib_19" localSheetId="0">'[10]Sqn_Abs_G_6_ '!#REF!</definedName>
    <definedName name="gtib_19">'[10]Sqn_Abs_G_6_ '!#REF!</definedName>
    <definedName name="gtib_20" localSheetId="0">'[10]Sqn_Abs_G_6_ '!#REF!</definedName>
    <definedName name="gtib_20">'[10]Sqn_Abs_G_6_ '!#REF!</definedName>
    <definedName name="gtib_23" localSheetId="0">'[10]Sqn_Abs_G_6_ '!#REF!</definedName>
    <definedName name="gtib_23">'[10]Sqn_Abs_G_6_ '!#REF!</definedName>
    <definedName name="gtib_4" localSheetId="0">'[9]Sqn_Abs_G_6_ '!#REF!</definedName>
    <definedName name="gtib_4">'[9]Sqn_Abs_G_6_ '!#REF!</definedName>
    <definedName name="gtib_8" localSheetId="0">'[9]Sqn_Abs_G_6_ '!#REF!</definedName>
    <definedName name="gtib_8">'[9]Sqn_Abs_G_6_ '!#REF!</definedName>
    <definedName name="gtib_9" localSheetId="0">'[9]Sqn_Abs_G_6_ '!#REF!</definedName>
    <definedName name="gtib_9">'[9]Sqn_Abs_G_6_ '!#REF!</definedName>
    <definedName name="gyudfudfghjdfg" localSheetId="0">[35]Electrical!#REF!</definedName>
    <definedName name="gyudfudfghjdfg">[35]Electrical!#REF!</definedName>
    <definedName name="gyudfudfghjdfg_1" localSheetId="0">[35]Electrical!#REF!</definedName>
    <definedName name="gyudfudfghjdfg_1">[35]Electrical!#REF!</definedName>
    <definedName name="gyudfudfghjdfg_10" localSheetId="0">[35]Electrical!#REF!</definedName>
    <definedName name="gyudfudfghjdfg_10">[35]Electrical!#REF!</definedName>
    <definedName name="gyudfudfghjdfg_11" localSheetId="0">[35]Electrical!#REF!</definedName>
    <definedName name="gyudfudfghjdfg_11">[35]Electrical!#REF!</definedName>
    <definedName name="gyudfudfghjdfg_12" localSheetId="0">[35]Electrical!#REF!</definedName>
    <definedName name="gyudfudfghjdfg_12">[35]Electrical!#REF!</definedName>
    <definedName name="gyudfudfghjdfg_13" localSheetId="0">[35]Electrical!#REF!</definedName>
    <definedName name="gyudfudfghjdfg_13">[35]Electrical!#REF!</definedName>
    <definedName name="gyudfudfghjdfg_15" localSheetId="0">[35]Electrical!#REF!</definedName>
    <definedName name="gyudfudfghjdfg_15">[35]Electrical!#REF!</definedName>
    <definedName name="gyudfudfghjdfg_16" localSheetId="0">[35]Electrical!#REF!</definedName>
    <definedName name="gyudfudfghjdfg_16">[35]Electrical!#REF!</definedName>
    <definedName name="gyudfudfghjdfg_17" localSheetId="0">[35]Electrical!#REF!</definedName>
    <definedName name="gyudfudfghjdfg_17">[35]Electrical!#REF!</definedName>
    <definedName name="gyudfudfghjdfg_19" localSheetId="0">[35]Electrical!#REF!</definedName>
    <definedName name="gyudfudfghjdfg_19">[35]Electrical!#REF!</definedName>
    <definedName name="gyudfudfghjdfg_4" localSheetId="0">[35]Electrical!#REF!</definedName>
    <definedName name="gyudfudfghjdfg_4">[35]Electrical!#REF!</definedName>
    <definedName name="gyudfudfghjdfg_8" localSheetId="0">[35]Electrical!#REF!</definedName>
    <definedName name="gyudfudfghjdfg_8">[35]Electrical!#REF!</definedName>
    <definedName name="gyudfudfghjdfg_9" localSheetId="0">[35]Electrical!#REF!</definedName>
    <definedName name="gyudfudfghjdfg_9">[35]Electrical!#REF!</definedName>
    <definedName name="h">[26]Quotation!$AK$4</definedName>
    <definedName name="H810." localSheetId="0">#REF!</definedName>
    <definedName name="H810.">#REF!</definedName>
    <definedName name="H810._13" localSheetId="0">#REF!</definedName>
    <definedName name="H810._13">#REF!</definedName>
    <definedName name="H810._14" localSheetId="0">#REF!</definedName>
    <definedName name="H810._14">#REF!</definedName>
    <definedName name="H810._16" localSheetId="0">#REF!</definedName>
    <definedName name="H810._16">#REF!</definedName>
    <definedName name="H810._17" localSheetId="0">#REF!</definedName>
    <definedName name="H810._17">#REF!</definedName>
    <definedName name="H810._19" localSheetId="0">#REF!</definedName>
    <definedName name="H810._19">#REF!</definedName>
    <definedName name="H810._20" localSheetId="0">#REF!</definedName>
    <definedName name="H810._20">#REF!</definedName>
    <definedName name="H810._23" localSheetId="0">#REF!</definedName>
    <definedName name="H810._23">#REF!</definedName>
    <definedName name="H810._3" localSheetId="0">#REF!</definedName>
    <definedName name="H810._3">#REF!</definedName>
    <definedName name="Ham" localSheetId="0">#REF!</definedName>
    <definedName name="Ham">#REF!</definedName>
    <definedName name="Ham_1" localSheetId="0">#REF!</definedName>
    <definedName name="Ham_1">#REF!</definedName>
    <definedName name="Ham_10" localSheetId="0">#REF!</definedName>
    <definedName name="Ham_10">#REF!</definedName>
    <definedName name="Ham_11" localSheetId="0">#REF!</definedName>
    <definedName name="Ham_11">#REF!</definedName>
    <definedName name="Ham_13" localSheetId="0">#REF!</definedName>
    <definedName name="Ham_13">#REF!</definedName>
    <definedName name="Ham_14" localSheetId="0">#REF!</definedName>
    <definedName name="Ham_14">#REF!</definedName>
    <definedName name="Ham_15" localSheetId="0">#REF!</definedName>
    <definedName name="Ham_15">#REF!</definedName>
    <definedName name="Ham_16" localSheetId="0">#REF!</definedName>
    <definedName name="Ham_16">#REF!</definedName>
    <definedName name="Ham_17" localSheetId="0">#REF!</definedName>
    <definedName name="Ham_17">#REF!</definedName>
    <definedName name="Ham_18" localSheetId="0">#REF!</definedName>
    <definedName name="Ham_18">#REF!</definedName>
    <definedName name="Ham_19" localSheetId="0">#REF!</definedName>
    <definedName name="Ham_19">#REF!</definedName>
    <definedName name="Ham_20" localSheetId="0">#REF!</definedName>
    <definedName name="Ham_20">#REF!</definedName>
    <definedName name="Ham_23" localSheetId="0">#REF!</definedName>
    <definedName name="Ham_23">#REF!</definedName>
    <definedName name="Ham_3" localSheetId="0">#REF!</definedName>
    <definedName name="Ham_3">#REF!</definedName>
    <definedName name="Ham_4" localSheetId="0">#REF!</definedName>
    <definedName name="Ham_4">#REF!</definedName>
    <definedName name="Ham_8" localSheetId="0">#REF!</definedName>
    <definedName name="Ham_8">#REF!</definedName>
    <definedName name="Ham_9" localSheetId="0">#REF!</definedName>
    <definedName name="Ham_9">#REF!</definedName>
    <definedName name="Hammerman" localSheetId="0">#REF!</definedName>
    <definedName name="Hammerman">#REF!</definedName>
    <definedName name="hcurb">[21]data!$I$38</definedName>
    <definedName name="He" localSheetId="0">#REF!</definedName>
    <definedName name="He">#REF!</definedName>
    <definedName name="he_13" localSheetId="0">#REF!</definedName>
    <definedName name="he_13">#REF!</definedName>
    <definedName name="he_14" localSheetId="0">#REF!</definedName>
    <definedName name="he_14">#REF!</definedName>
    <definedName name="he_15" localSheetId="0">#REF!</definedName>
    <definedName name="he_15">#REF!</definedName>
    <definedName name="he_16" localSheetId="0">#REF!</definedName>
    <definedName name="he_16">#REF!</definedName>
    <definedName name="he_17" localSheetId="0">#REF!</definedName>
    <definedName name="he_17">#REF!</definedName>
    <definedName name="he_19" localSheetId="0">#REF!</definedName>
    <definedName name="he_19">#REF!</definedName>
    <definedName name="he_20" localSheetId="0">#REF!</definedName>
    <definedName name="he_20">#REF!</definedName>
    <definedName name="he_21" localSheetId="0">#REF!</definedName>
    <definedName name="he_21">#REF!</definedName>
    <definedName name="he_23" localSheetId="0">#REF!</definedName>
    <definedName name="he_23">#REF!</definedName>
    <definedName name="he_3" localSheetId="0">#REF!</definedName>
    <definedName name="he_3">#REF!</definedName>
    <definedName name="headblacksmith" localSheetId="0">#REF!</definedName>
    <definedName name="headblacksmith">#REF!</definedName>
    <definedName name="Header_Row" localSheetId="0">ROW(#REF!)</definedName>
    <definedName name="Header_Row">ROW(#REF!)</definedName>
    <definedName name="headmason" localSheetId="0">#REF!</definedName>
    <definedName name="headmason">#REF!</definedName>
    <definedName name="Hel" localSheetId="0">#REF!</definedName>
    <definedName name="Hel">#REF!</definedName>
    <definedName name="Hel_1" localSheetId="0">#REF!</definedName>
    <definedName name="Hel_1">#REF!</definedName>
    <definedName name="Hel_10" localSheetId="0">#REF!</definedName>
    <definedName name="Hel_10">#REF!</definedName>
    <definedName name="Hel_11" localSheetId="0">#REF!</definedName>
    <definedName name="Hel_11">#REF!</definedName>
    <definedName name="Hel_13" localSheetId="0">#REF!</definedName>
    <definedName name="Hel_13">#REF!</definedName>
    <definedName name="Hel_14" localSheetId="0">#REF!</definedName>
    <definedName name="Hel_14">#REF!</definedName>
    <definedName name="Hel_15" localSheetId="0">#REF!</definedName>
    <definedName name="Hel_15">#REF!</definedName>
    <definedName name="Hel_16" localSheetId="0">#REF!</definedName>
    <definedName name="Hel_16">#REF!</definedName>
    <definedName name="Hel_17" localSheetId="0">#REF!</definedName>
    <definedName name="Hel_17">#REF!</definedName>
    <definedName name="Hel_18" localSheetId="0">#REF!</definedName>
    <definedName name="Hel_18">#REF!</definedName>
    <definedName name="Hel_19" localSheetId="0">#REF!</definedName>
    <definedName name="Hel_19">#REF!</definedName>
    <definedName name="Hel_20" localSheetId="0">#REF!</definedName>
    <definedName name="Hel_20">#REF!</definedName>
    <definedName name="Hel_23" localSheetId="0">#REF!</definedName>
    <definedName name="Hel_23">#REF!</definedName>
    <definedName name="Hel_3" localSheetId="0">#REF!</definedName>
    <definedName name="Hel_3">#REF!</definedName>
    <definedName name="Hel_4" localSheetId="0">#REF!</definedName>
    <definedName name="Hel_4">#REF!</definedName>
    <definedName name="Hel_8" localSheetId="0">#REF!</definedName>
    <definedName name="Hel_8">#REF!</definedName>
    <definedName name="Hel_9" localSheetId="0">#REF!</definedName>
    <definedName name="Hel_9">#REF!</definedName>
    <definedName name="HFL" localSheetId="0">[36]loadcal!#REF!</definedName>
    <definedName name="HFL">[36]loadcal!#REF!</definedName>
    <definedName name="hha" localSheetId="0">#REF!</definedName>
    <definedName name="hha">#REF!</definedName>
    <definedName name="hhhh" localSheetId="0">#REF!</definedName>
    <definedName name="hhhh">#REF!</definedName>
    <definedName name="hi" localSheetId="0">#REF!</definedName>
    <definedName name="hi">#REF!</definedName>
    <definedName name="hia" localSheetId="0">#REF!</definedName>
    <definedName name="hia">#REF!</definedName>
    <definedName name="hj" localSheetId="0">#REF!</definedName>
    <definedName name="hj">#REF!</definedName>
    <definedName name="hl">[27]Formula!$D$36</definedName>
    <definedName name="hmplant" localSheetId="0">#REF!</definedName>
    <definedName name="hmplant">#REF!</definedName>
    <definedName name="ho" localSheetId="0">#REF!</definedName>
    <definedName name="ho">#REF!</definedName>
    <definedName name="hotmixplant" localSheetId="0">#REF!</definedName>
    <definedName name="hotmixplant">#REF!</definedName>
    <definedName name="hotmixsmall" localSheetId="0">#REF!</definedName>
    <definedName name="hotmixsmall">#REF!</definedName>
    <definedName name="Hp" localSheetId="0">#REF!</definedName>
    <definedName name="Hp">#REF!</definedName>
    <definedName name="Hrl" localSheetId="0">#REF!</definedName>
    <definedName name="Hrl">#REF!</definedName>
    <definedName name="hrt" localSheetId="0">#REF!</definedName>
    <definedName name="hrt">#REF!</definedName>
    <definedName name="humepipe1200">'[37]Material '!$G$48</definedName>
    <definedName name="hvbglb" localSheetId="0">#REF!</definedName>
    <definedName name="hvbglb">#REF!</definedName>
    <definedName name="hydexcavator" localSheetId="0">#REF!</definedName>
    <definedName name="hydexcavator">#REF!</definedName>
    <definedName name="hysd">'[16]2.civil-RA'!$J$89</definedName>
    <definedName name="hysdpcc" localSheetId="0">#REF!</definedName>
    <definedName name="hysdpcc">#REF!</definedName>
    <definedName name="i" localSheetId="0">#REF!</definedName>
    <definedName name="i">#REF!</definedName>
    <definedName name="ic" localSheetId="0">#REF!</definedName>
    <definedName name="ic">#REF!</definedName>
    <definedName name="ic_4" localSheetId="0">#REF!</definedName>
    <definedName name="ic_4">#REF!</definedName>
    <definedName name="ICGD">[22]girder!$H$40</definedName>
    <definedName name="ICGTHK">[22]girder!$H$41</definedName>
    <definedName name="ICGW">[22]girder!$H$79</definedName>
    <definedName name="inAst1" localSheetId="0">#REF!</definedName>
    <definedName name="inAst1">#REF!</definedName>
    <definedName name="inAst3" localSheetId="0">#REF!</definedName>
    <definedName name="inAst3">#REF!</definedName>
    <definedName name="inAst4" localSheetId="0">#REF!</definedName>
    <definedName name="inAst4">#REF!</definedName>
    <definedName name="incgl" localSheetId="0">#REF!</definedName>
    <definedName name="incgl">#REF!</definedName>
    <definedName name="inexudl" localSheetId="0">#REF!</definedName>
    <definedName name="inexudl">#REF!</definedName>
    <definedName name="ins" localSheetId="0">#REF!</definedName>
    <definedName name="ins">#REF!</definedName>
    <definedName name="insp" localSheetId="0">#REF!</definedName>
    <definedName name="insp">#REF!</definedName>
    <definedName name="Int" localSheetId="0">#REF!</definedName>
    <definedName name="Int">#REF!</definedName>
    <definedName name="Interest_Rate" localSheetId="0">#REF!</definedName>
    <definedName name="Interest_Rate">#REF!</definedName>
    <definedName name="ITT" localSheetId="0">#REF!</definedName>
    <definedName name="ITT">#REF!</definedName>
    <definedName name="IWT" localSheetId="0">#REF!</definedName>
    <definedName name="IWT">#REF!</definedName>
    <definedName name="j">[11]analysis!$E$196</definedName>
    <definedName name="jack" localSheetId="0">#REF!</definedName>
    <definedName name="jack">#REF!</definedName>
    <definedName name="jayavel" localSheetId="0">#REF!</definedName>
    <definedName name="jayavel">#REF!</definedName>
    <definedName name="Jcm" localSheetId="0">#REF!</definedName>
    <definedName name="Jcm">#REF!</definedName>
    <definedName name="K" localSheetId="0">#REF!</definedName>
    <definedName name="K">#REF!</definedName>
    <definedName name="k404." localSheetId="0">#REF!</definedName>
    <definedName name="k404.">#REF!</definedName>
    <definedName name="kasper" localSheetId="0">#REF!</definedName>
    <definedName name="kasper">#REF!</definedName>
    <definedName name="kci">[38]Comparative!$K$4</definedName>
    <definedName name="keerthi">'[18]2.civil-RA'!$K$13</definedName>
    <definedName name="Kerbcast" localSheetId="0">#REF!</definedName>
    <definedName name="Kerbcast">#REF!</definedName>
    <definedName name="KERBW">[3]girder!$H$30</definedName>
    <definedName name="khalasi" localSheetId="0">#REF!</definedName>
    <definedName name="khalasi">#REF!</definedName>
    <definedName name="l" localSheetId="0">#REF!</definedName>
    <definedName name="l">#REF!</definedName>
    <definedName name="lamp" localSheetId="0">#REF!</definedName>
    <definedName name="lamp">#REF!</definedName>
    <definedName name="Last_Row">#N/A</definedName>
    <definedName name="Lcan">'[14]basic-data'!$D$12</definedName>
    <definedName name="le" localSheetId="0">#REF!</definedName>
    <definedName name="le">#REF!</definedName>
    <definedName name="len">[23]Intro!$L$153</definedName>
    <definedName name="limcount" hidden="1">1</definedName>
    <definedName name="Lin" localSheetId="0">#REF!</definedName>
    <definedName name="Lin">#REF!</definedName>
    <definedName name="Lin_1" localSheetId="0">#REF!</definedName>
    <definedName name="Lin_1">#REF!</definedName>
    <definedName name="Lin_10" localSheetId="0">#REF!</definedName>
    <definedName name="Lin_10">#REF!</definedName>
    <definedName name="Lin_11" localSheetId="0">#REF!</definedName>
    <definedName name="Lin_11">#REF!</definedName>
    <definedName name="Lin_13" localSheetId="0">#REF!</definedName>
    <definedName name="Lin_13">#REF!</definedName>
    <definedName name="Lin_14" localSheetId="0">#REF!</definedName>
    <definedName name="Lin_14">#REF!</definedName>
    <definedName name="Lin_15" localSheetId="0">#REF!</definedName>
    <definedName name="Lin_15">#REF!</definedName>
    <definedName name="Lin_16" localSheetId="0">#REF!</definedName>
    <definedName name="Lin_16">#REF!</definedName>
    <definedName name="Lin_17" localSheetId="0">#REF!</definedName>
    <definedName name="Lin_17">#REF!</definedName>
    <definedName name="Lin_18" localSheetId="0">#REF!</definedName>
    <definedName name="Lin_18">#REF!</definedName>
    <definedName name="Lin_19" localSheetId="0">#REF!</definedName>
    <definedName name="Lin_19">#REF!</definedName>
    <definedName name="Lin_20" localSheetId="0">#REF!</definedName>
    <definedName name="Lin_20">#REF!</definedName>
    <definedName name="Lin_23" localSheetId="0">#REF!</definedName>
    <definedName name="Lin_23">#REF!</definedName>
    <definedName name="Lin_3" localSheetId="0">#REF!</definedName>
    <definedName name="Lin_3">#REF!</definedName>
    <definedName name="Lin_4" localSheetId="0">#REF!</definedName>
    <definedName name="Lin_4">#REF!</definedName>
    <definedName name="Lin_8" localSheetId="0">#REF!</definedName>
    <definedName name="Lin_8">#REF!</definedName>
    <definedName name="Lin_9" localSheetId="0">#REF!</definedName>
    <definedName name="Lin_9">#REF!</definedName>
    <definedName name="lmfa" localSheetId="0">#REF!</definedName>
    <definedName name="lmfa">#REF!</definedName>
    <definedName name="lmfr" localSheetId="0">#REF!</definedName>
    <definedName name="lmfr">#REF!</definedName>
    <definedName name="lo" localSheetId="0">#REF!</definedName>
    <definedName name="lo">#REF!</definedName>
    <definedName name="loader" localSheetId="0">#REF!</definedName>
    <definedName name="loader">#REF!</definedName>
    <definedName name="Loan_Amount" localSheetId="0">#REF!</definedName>
    <definedName name="Loan_Amount">#REF!</definedName>
    <definedName name="Loan_Start" localSheetId="0">#REF!</definedName>
    <definedName name="Loan_Start">#REF!</definedName>
    <definedName name="Loan_Years" localSheetId="0">#REF!</definedName>
    <definedName name="Loan_Years">#REF!</definedName>
    <definedName name="LWL" localSheetId="0">[36]loadcal!#REF!</definedName>
    <definedName name="LWL">[36]loadcal!#REF!</definedName>
    <definedName name="m" localSheetId="0">#REF!</definedName>
    <definedName name="m">#REF!</definedName>
    <definedName name="m_13" localSheetId="0">#REF!</definedName>
    <definedName name="m_13">#REF!</definedName>
    <definedName name="m_14" localSheetId="0">#REF!</definedName>
    <definedName name="m_14">#REF!</definedName>
    <definedName name="m_15" localSheetId="0">#REF!</definedName>
    <definedName name="m_15">#REF!</definedName>
    <definedName name="m_16" localSheetId="0">#REF!</definedName>
    <definedName name="m_16">#REF!</definedName>
    <definedName name="m_17" localSheetId="0">#REF!</definedName>
    <definedName name="m_17">#REF!</definedName>
    <definedName name="m_18" localSheetId="0">#REF!</definedName>
    <definedName name="m_18">#REF!</definedName>
    <definedName name="m_19" localSheetId="0">#REF!</definedName>
    <definedName name="m_19">#REF!</definedName>
    <definedName name="m_20" localSheetId="0">#REF!</definedName>
    <definedName name="m_20">#REF!</definedName>
    <definedName name="m_23" localSheetId="0">#REF!</definedName>
    <definedName name="m_23">#REF!</definedName>
    <definedName name="m_3" localSheetId="0">#REF!</definedName>
    <definedName name="m_3">#REF!</definedName>
    <definedName name="m20deckpcc" localSheetId="0">#REF!</definedName>
    <definedName name="m20deckpcc">#REF!</definedName>
    <definedName name="m35pile" localSheetId="0">#REF!</definedName>
    <definedName name="m35pile">#REF!</definedName>
    <definedName name="Ma" localSheetId="0">#REF!</definedName>
    <definedName name="Ma">#REF!</definedName>
    <definedName name="ma_12" localSheetId="0">#REF!</definedName>
    <definedName name="ma_12">#REF!</definedName>
    <definedName name="ma_13" localSheetId="0">#REF!</definedName>
    <definedName name="ma_13">#REF!</definedName>
    <definedName name="ma_14" localSheetId="0">#REF!</definedName>
    <definedName name="ma_14">#REF!</definedName>
    <definedName name="ma_15" localSheetId="0">#REF!</definedName>
    <definedName name="ma_15">#REF!</definedName>
    <definedName name="ma_16" localSheetId="0">#REF!</definedName>
    <definedName name="ma_16">#REF!</definedName>
    <definedName name="ma_17" localSheetId="0">#REF!</definedName>
    <definedName name="ma_17">#REF!</definedName>
    <definedName name="ma_19" localSheetId="0">#REF!</definedName>
    <definedName name="ma_19">#REF!</definedName>
    <definedName name="ma_20" localSheetId="0">#REF!</definedName>
    <definedName name="ma_20">#REF!</definedName>
    <definedName name="ma_21" localSheetId="0">#REF!</definedName>
    <definedName name="ma_21">#REF!</definedName>
    <definedName name="ma_23" localSheetId="0">#REF!</definedName>
    <definedName name="ma_23">#REF!</definedName>
    <definedName name="ma_3" localSheetId="0">#REF!</definedName>
    <definedName name="ma_3">#REF!</definedName>
    <definedName name="ma1_13" localSheetId="0">#REF!</definedName>
    <definedName name="ma1_13">#REF!</definedName>
    <definedName name="ma1_14" localSheetId="0">#REF!</definedName>
    <definedName name="ma1_14">#REF!</definedName>
    <definedName name="ma1_15" localSheetId="0">#REF!</definedName>
    <definedName name="ma1_15">#REF!</definedName>
    <definedName name="ma1_16" localSheetId="0">#REF!</definedName>
    <definedName name="ma1_16">#REF!</definedName>
    <definedName name="ma1_17" localSheetId="0">#REF!</definedName>
    <definedName name="ma1_17">#REF!</definedName>
    <definedName name="ma1_19" localSheetId="0">#REF!</definedName>
    <definedName name="ma1_19">#REF!</definedName>
    <definedName name="ma1_2" localSheetId="0">'[16]2.civil-RA'!#REF!</definedName>
    <definedName name="ma1_2">'[16]2.civil-RA'!#REF!</definedName>
    <definedName name="ma1_20" localSheetId="0">#REF!</definedName>
    <definedName name="ma1_20">#REF!</definedName>
    <definedName name="ma1_21" localSheetId="0">#REF!</definedName>
    <definedName name="ma1_21">#REF!</definedName>
    <definedName name="ma1_23" localSheetId="0">#REF!</definedName>
    <definedName name="ma1_23">#REF!</definedName>
    <definedName name="ma1_3" localSheetId="0">#REF!</definedName>
    <definedName name="ma1_3">#REF!</definedName>
    <definedName name="ma2_13" localSheetId="0">#REF!</definedName>
    <definedName name="ma2_13">#REF!</definedName>
    <definedName name="ma2_14" localSheetId="0">#REF!</definedName>
    <definedName name="ma2_14">#REF!</definedName>
    <definedName name="ma2_15" localSheetId="0">#REF!</definedName>
    <definedName name="ma2_15">#REF!</definedName>
    <definedName name="ma2_16" localSheetId="0">#REF!</definedName>
    <definedName name="ma2_16">#REF!</definedName>
    <definedName name="ma2_17" localSheetId="0">#REF!</definedName>
    <definedName name="ma2_17">#REF!</definedName>
    <definedName name="ma2_19" localSheetId="0">#REF!</definedName>
    <definedName name="ma2_19">#REF!</definedName>
    <definedName name="ma2_20" localSheetId="0">#REF!</definedName>
    <definedName name="ma2_20">#REF!</definedName>
    <definedName name="ma2_21" localSheetId="0">#REF!</definedName>
    <definedName name="ma2_21">#REF!</definedName>
    <definedName name="ma2_23" localSheetId="0">#REF!</definedName>
    <definedName name="ma2_23">#REF!</definedName>
    <definedName name="ma2_3" localSheetId="0">#REF!</definedName>
    <definedName name="ma2_3">#REF!</definedName>
    <definedName name="manure" localSheetId="0">#REF!</definedName>
    <definedName name="manure">#REF!</definedName>
    <definedName name="markingmachine" localSheetId="0">#REF!</definedName>
    <definedName name="markingmachine">#REF!</definedName>
    <definedName name="mas" localSheetId="0">#REF!</definedName>
    <definedName name="mas">#REF!</definedName>
    <definedName name="Mas_1" localSheetId="0">#REF!</definedName>
    <definedName name="Mas_1">#REF!</definedName>
    <definedName name="Mas_10" localSheetId="0">#REF!</definedName>
    <definedName name="Mas_10">#REF!</definedName>
    <definedName name="Mas_11" localSheetId="0">#REF!</definedName>
    <definedName name="Mas_11">#REF!</definedName>
    <definedName name="Mas_13" localSheetId="0">#REF!</definedName>
    <definedName name="Mas_13">#REF!</definedName>
    <definedName name="Mas_14" localSheetId="0">#REF!</definedName>
    <definedName name="Mas_14">#REF!</definedName>
    <definedName name="Mas_15" localSheetId="0">#REF!</definedName>
    <definedName name="Mas_15">#REF!</definedName>
    <definedName name="Mas_16" localSheetId="0">#REF!</definedName>
    <definedName name="Mas_16">#REF!</definedName>
    <definedName name="Mas_17" localSheetId="0">#REF!</definedName>
    <definedName name="Mas_17">#REF!</definedName>
    <definedName name="Mas_18" localSheetId="0">#REF!</definedName>
    <definedName name="Mas_18">#REF!</definedName>
    <definedName name="Mas_19" localSheetId="0">#REF!</definedName>
    <definedName name="Mas_19">#REF!</definedName>
    <definedName name="Mas_20" localSheetId="0">#REF!</definedName>
    <definedName name="Mas_20">#REF!</definedName>
    <definedName name="Mas_23" localSheetId="0">#REF!</definedName>
    <definedName name="Mas_23">#REF!</definedName>
    <definedName name="mas_3" localSheetId="0">#REF!</definedName>
    <definedName name="mas_3">#REF!</definedName>
    <definedName name="Mas_4" localSheetId="0">#REF!</definedName>
    <definedName name="Mas_4">#REF!</definedName>
    <definedName name="Mas_8" localSheetId="0">#REF!</definedName>
    <definedName name="Mas_8">#REF!</definedName>
    <definedName name="Mas_9" localSheetId="0">#REF!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0">#REF!</definedName>
    <definedName name="Maso">#REF!</definedName>
    <definedName name="mason" localSheetId="0">#REF!</definedName>
    <definedName name="mason">#REF!</definedName>
    <definedName name="Mason_2nd_class" localSheetId="0">#REF!</definedName>
    <definedName name="Mason_2nd_class">#REF!</definedName>
    <definedName name="mason1">'[37]Labour &amp; Plant'!$C$14</definedName>
    <definedName name="mason2">'[37]Labour &amp; Plant'!$C$15</definedName>
    <definedName name="masonhelper" localSheetId="0">#REF!</definedName>
    <definedName name="masonhelper">#REF!</definedName>
    <definedName name="mastcooker" localSheetId="0">#REF!</definedName>
    <definedName name="mastcooker">#REF!</definedName>
    <definedName name="mat" localSheetId="0">#REF!</definedName>
    <definedName name="mat">#REF!</definedName>
    <definedName name="mat_1" localSheetId="0">#REF!</definedName>
    <definedName name="mat_1">#REF!</definedName>
    <definedName name="mat_10" localSheetId="0">#REF!</definedName>
    <definedName name="mat_10">#REF!</definedName>
    <definedName name="mat_11" localSheetId="0">#REF!</definedName>
    <definedName name="mat_11">#REF!</definedName>
    <definedName name="mat_13" localSheetId="0">#REF!</definedName>
    <definedName name="mat_13">#REF!</definedName>
    <definedName name="mat_14" localSheetId="0">#REF!</definedName>
    <definedName name="mat_14">#REF!</definedName>
    <definedName name="mat_15" localSheetId="0">#REF!</definedName>
    <definedName name="mat_15">#REF!</definedName>
    <definedName name="mat_16" localSheetId="0">#REF!</definedName>
    <definedName name="mat_16">#REF!</definedName>
    <definedName name="mat_17" localSheetId="0">#REF!</definedName>
    <definedName name="mat_17">#REF!</definedName>
    <definedName name="mat_18" localSheetId="0">#REF!</definedName>
    <definedName name="mat_18">#REF!</definedName>
    <definedName name="mat_19" localSheetId="0">#REF!</definedName>
    <definedName name="mat_19">#REF!</definedName>
    <definedName name="mat_20" localSheetId="0">#REF!</definedName>
    <definedName name="mat_20">#REF!</definedName>
    <definedName name="mat_23" localSheetId="0">#REF!</definedName>
    <definedName name="mat_23">#REF!</definedName>
    <definedName name="mat_3" localSheetId="0">#REF!</definedName>
    <definedName name="mat_3">#REF!</definedName>
    <definedName name="mat_4" localSheetId="0">#REF!</definedName>
    <definedName name="mat_4">#REF!</definedName>
    <definedName name="mat_8" localSheetId="0">#REF!</definedName>
    <definedName name="mat_8">#REF!</definedName>
    <definedName name="mat_9" localSheetId="0">#REF!</definedName>
    <definedName name="mat_9">#REF!</definedName>
    <definedName name="Mate" localSheetId="0">#REF!</definedName>
    <definedName name="Mate">#REF!</definedName>
    <definedName name="maz" localSheetId="0">#REF!</definedName>
    <definedName name="maz">#REF!</definedName>
    <definedName name="Maz_1" localSheetId="0">#REF!</definedName>
    <definedName name="Maz_1">#REF!</definedName>
    <definedName name="Maz_10" localSheetId="0">#REF!</definedName>
    <definedName name="Maz_10">#REF!</definedName>
    <definedName name="Maz_11" localSheetId="0">#REF!</definedName>
    <definedName name="Maz_11">#REF!</definedName>
    <definedName name="Maz_13" localSheetId="0">#REF!</definedName>
    <definedName name="Maz_13">#REF!</definedName>
    <definedName name="Maz_14" localSheetId="0">#REF!</definedName>
    <definedName name="Maz_14">#REF!</definedName>
    <definedName name="Maz_15" localSheetId="0">#REF!</definedName>
    <definedName name="Maz_15">#REF!</definedName>
    <definedName name="Maz_16" localSheetId="0">#REF!</definedName>
    <definedName name="Maz_16">#REF!</definedName>
    <definedName name="Maz_17" localSheetId="0">#REF!</definedName>
    <definedName name="Maz_17">#REF!</definedName>
    <definedName name="Maz_18" localSheetId="0">#REF!</definedName>
    <definedName name="Maz_18">#REF!</definedName>
    <definedName name="Maz_19" localSheetId="0">#REF!</definedName>
    <definedName name="Maz_19">#REF!</definedName>
    <definedName name="Maz_2" localSheetId="0">#REF!</definedName>
    <definedName name="Maz_2">#REF!</definedName>
    <definedName name="Maz_20" localSheetId="0">#REF!</definedName>
    <definedName name="Maz_20">#REF!</definedName>
    <definedName name="Maz_23" localSheetId="0">#REF!</definedName>
    <definedName name="Maz_23">#REF!</definedName>
    <definedName name="maz_3" localSheetId="0">#REF!</definedName>
    <definedName name="maz_3">#REF!</definedName>
    <definedName name="Maz_4" localSheetId="0">#REF!</definedName>
    <definedName name="Maz_4">#REF!</definedName>
    <definedName name="Maz_8" localSheetId="0">#REF!</definedName>
    <definedName name="Maz_8">#REF!</definedName>
    <definedName name="Maz_9" localSheetId="0">#REF!</definedName>
    <definedName name="Maz_9">#REF!</definedName>
    <definedName name="Mazdoor" localSheetId="0">#REF!</definedName>
    <definedName name="Mazdoor">#REF!</definedName>
    <definedName name="Mazdoor__Female" localSheetId="0">#REF!</definedName>
    <definedName name="Mazdoor__Female">#REF!</definedName>
    <definedName name="mazf" localSheetId="0">#REF!</definedName>
    <definedName name="mazf">#REF!</definedName>
    <definedName name="mci" localSheetId="0">#REF!</definedName>
    <definedName name="mci">#REF!</definedName>
    <definedName name="mci_1" localSheetId="0">#REF!</definedName>
    <definedName name="mci_1">#REF!</definedName>
    <definedName name="mci_12" localSheetId="0">#REF!</definedName>
    <definedName name="mci_12">#REF!</definedName>
    <definedName name="mci_13" localSheetId="0">#REF!</definedName>
    <definedName name="mci_13">#REF!</definedName>
    <definedName name="mci_15" localSheetId="0">#REF!</definedName>
    <definedName name="mci_15">#REF!</definedName>
    <definedName name="mci_16" localSheetId="0">#REF!</definedName>
    <definedName name="mci_16">#REF!</definedName>
    <definedName name="mci_17" localSheetId="0">#REF!</definedName>
    <definedName name="mci_17">#REF!</definedName>
    <definedName name="mci_2" localSheetId="0">#REF!</definedName>
    <definedName name="mci_2">#REF!</definedName>
    <definedName name="mechbroom" localSheetId="0">#REF!</definedName>
    <definedName name="mechbroom">#REF!</definedName>
    <definedName name="mhsplca">[13]Intro!$L$91</definedName>
    <definedName name="mixer" localSheetId="0">#REF!</definedName>
    <definedName name="mixer">#REF!</definedName>
    <definedName name="mixer4028" localSheetId="0">#REF!</definedName>
    <definedName name="mixer4028">#REF!</definedName>
    <definedName name="mmm" localSheetId="0">#REF!</definedName>
    <definedName name="mmm">#REF!</definedName>
    <definedName name="MOP" localSheetId="0">#REF!</definedName>
    <definedName name="MOP">#REF!</definedName>
    <definedName name="mr" localSheetId="0">#REF!</definedName>
    <definedName name="mr">#REF!</definedName>
    <definedName name="ms6_12" localSheetId="0">#REF!</definedName>
    <definedName name="ms6_12">#REF!</definedName>
    <definedName name="ms6_13" localSheetId="0">#REF!</definedName>
    <definedName name="ms6_13">#REF!</definedName>
    <definedName name="ms6_14" localSheetId="0">#REF!</definedName>
    <definedName name="ms6_14">#REF!</definedName>
    <definedName name="ms6_15" localSheetId="0">#REF!</definedName>
    <definedName name="ms6_15">#REF!</definedName>
    <definedName name="ms6_16" localSheetId="0">#REF!</definedName>
    <definedName name="ms6_16">#REF!</definedName>
    <definedName name="ms6_17" localSheetId="0">#REF!</definedName>
    <definedName name="ms6_17">#REF!</definedName>
    <definedName name="ms6_19" localSheetId="0">#REF!</definedName>
    <definedName name="ms6_19">#REF!</definedName>
    <definedName name="ms6_2" localSheetId="0">'[16]2.civil-RA'!#REF!</definedName>
    <definedName name="ms6_2">'[16]2.civil-RA'!#REF!</definedName>
    <definedName name="ms6_20" localSheetId="0">#REF!</definedName>
    <definedName name="ms6_20">#REF!</definedName>
    <definedName name="ms6_23" localSheetId="0">#REF!</definedName>
    <definedName name="ms6_23">#REF!</definedName>
    <definedName name="ms6_3" localSheetId="0">#REF!</definedName>
    <definedName name="ms6_3">#REF!</definedName>
    <definedName name="ms8_12" localSheetId="0">#REF!</definedName>
    <definedName name="ms8_12">#REF!</definedName>
    <definedName name="ms8_13" localSheetId="0">#REF!</definedName>
    <definedName name="ms8_13">#REF!</definedName>
    <definedName name="ms8_14" localSheetId="0">#REF!</definedName>
    <definedName name="ms8_14">#REF!</definedName>
    <definedName name="ms8_15" localSheetId="0">#REF!</definedName>
    <definedName name="ms8_15">#REF!</definedName>
    <definedName name="ms8_16" localSheetId="0">#REF!</definedName>
    <definedName name="ms8_16">#REF!</definedName>
    <definedName name="ms8_17" localSheetId="0">#REF!</definedName>
    <definedName name="ms8_17">#REF!</definedName>
    <definedName name="ms8_19" localSheetId="0">#REF!</definedName>
    <definedName name="ms8_19">#REF!</definedName>
    <definedName name="ms8_2" localSheetId="0">'[16]2.civil-RA'!#REF!</definedName>
    <definedName name="ms8_2">'[16]2.civil-RA'!#REF!</definedName>
    <definedName name="ms8_20" localSheetId="0">#REF!</definedName>
    <definedName name="ms8_20">#REF!</definedName>
    <definedName name="ms8_23" localSheetId="0">#REF!</definedName>
    <definedName name="ms8_23">#REF!</definedName>
    <definedName name="ms8_3" localSheetId="0">#REF!</definedName>
    <definedName name="ms8_3">#REF!</definedName>
    <definedName name="msbars" localSheetId="0">#REF!</definedName>
    <definedName name="msbars">#REF!</definedName>
    <definedName name="mssplantrate" localSheetId="0">#REF!</definedName>
    <definedName name="mssplantrate">#REF!</definedName>
    <definedName name="Mu" localSheetId="0">#REF!</definedName>
    <definedName name="Mu">#REF!</definedName>
    <definedName name="Muram" localSheetId="0">#REF!</definedName>
    <definedName name="Muram">#REF!</definedName>
    <definedName name="muramfillpcc" localSheetId="0">#REF!</definedName>
    <definedName name="muramfillpcc">#REF!</definedName>
    <definedName name="mz1_13" localSheetId="0">#REF!</definedName>
    <definedName name="mz1_13">#REF!</definedName>
    <definedName name="mz1_14" localSheetId="0">#REF!</definedName>
    <definedName name="mz1_14">#REF!</definedName>
    <definedName name="mz1_15" localSheetId="0">#REF!</definedName>
    <definedName name="mz1_15">#REF!</definedName>
    <definedName name="mz1_16" localSheetId="0">#REF!</definedName>
    <definedName name="mz1_16">#REF!</definedName>
    <definedName name="mz1_17" localSheetId="0">#REF!</definedName>
    <definedName name="mz1_17">#REF!</definedName>
    <definedName name="mz1_19" localSheetId="0">#REF!</definedName>
    <definedName name="mz1_19">#REF!</definedName>
    <definedName name="mz1_20" localSheetId="0">#REF!</definedName>
    <definedName name="mz1_20">#REF!</definedName>
    <definedName name="mz1_21" localSheetId="0">#REF!</definedName>
    <definedName name="mz1_21">#REF!</definedName>
    <definedName name="mz1_23" localSheetId="0">#REF!</definedName>
    <definedName name="mz1_23">#REF!</definedName>
    <definedName name="mz1_3" localSheetId="0">#REF!</definedName>
    <definedName name="mz1_3">#REF!</definedName>
    <definedName name="mz2_13" localSheetId="0">#REF!</definedName>
    <definedName name="mz2_13">#REF!</definedName>
    <definedName name="mz2_14" localSheetId="0">#REF!</definedName>
    <definedName name="mz2_14">#REF!</definedName>
    <definedName name="mz2_15" localSheetId="0">#REF!</definedName>
    <definedName name="mz2_15">#REF!</definedName>
    <definedName name="mz2_16" localSheetId="0">#REF!</definedName>
    <definedName name="mz2_16">#REF!</definedName>
    <definedName name="mz2_17" localSheetId="0">#REF!</definedName>
    <definedName name="mz2_17">#REF!</definedName>
    <definedName name="mz2_19" localSheetId="0">#REF!</definedName>
    <definedName name="mz2_19">#REF!</definedName>
    <definedName name="mz2_20" localSheetId="0">#REF!</definedName>
    <definedName name="mz2_20">#REF!</definedName>
    <definedName name="mz2_21" localSheetId="0">#REF!</definedName>
    <definedName name="mz2_21">#REF!</definedName>
    <definedName name="mz2_23" localSheetId="0">#REF!</definedName>
    <definedName name="mz2_23">#REF!</definedName>
    <definedName name="mz2_3" localSheetId="0">#REF!</definedName>
    <definedName name="mz2_3">#REF!</definedName>
    <definedName name="neoprene" localSheetId="0">#REF!</definedName>
    <definedName name="neoprene">#REF!</definedName>
    <definedName name="NH4hume600" localSheetId="0">#REF!</definedName>
    <definedName name="NH4hume600">#REF!</definedName>
    <definedName name="np2hp300" localSheetId="0">#REF!</definedName>
    <definedName name="np2hp300">#REF!</definedName>
    <definedName name="np3hp450" localSheetId="0">#REF!</definedName>
    <definedName name="np3hp450">#REF!</definedName>
    <definedName name="NP3HP600" localSheetId="0">#REF!</definedName>
    <definedName name="NP3HP600">#REF!</definedName>
    <definedName name="NP3HP750" localSheetId="0">#REF!</definedName>
    <definedName name="NP3HP750">#REF!</definedName>
    <definedName name="NP4hume1.2" localSheetId="0">#REF!</definedName>
    <definedName name="NP4hume1.2">#REF!</definedName>
    <definedName name="NP4hume1000" localSheetId="0">#REF!</definedName>
    <definedName name="NP4hume1000">#REF!</definedName>
    <definedName name="NP4hume300" localSheetId="0">#REF!</definedName>
    <definedName name="NP4hume300">#REF!</definedName>
    <definedName name="NP4hume450" localSheetId="0">#REF!</definedName>
    <definedName name="NP4hume450">#REF!</definedName>
    <definedName name="NP4hume900" localSheetId="0">#REF!</definedName>
    <definedName name="NP4hume900">#REF!</definedName>
    <definedName name="nr_40" localSheetId="0">#REF!</definedName>
    <definedName name="nr_40">#REF!</definedName>
    <definedName name="nr_65" localSheetId="0">#REF!</definedName>
    <definedName name="nr_65">#REF!</definedName>
    <definedName name="NSL" localSheetId="0">[36]loadcal!#REF!</definedName>
    <definedName name="NSL">[36]loadcal!#REF!</definedName>
    <definedName name="Num_Pmt_Per_Year" localSheetId="0">#REF!</definedName>
    <definedName name="Num_Pmt_Per_Year">#REF!</definedName>
    <definedName name="Number_of_Payments" localSheetId="0">MATCH(0.01,'New Abst'!End_Bal,-1)+1</definedName>
    <definedName name="Number_of_Payments">MATCH(0.01,End_Bal,-1)+1</definedName>
    <definedName name="nut" localSheetId="0">#REF!</definedName>
    <definedName name="nut">#REF!</definedName>
    <definedName name="oAst1" localSheetId="0">#REF!</definedName>
    <definedName name="oAst1">#REF!</definedName>
    <definedName name="oAst2" localSheetId="0">#REF!</definedName>
    <definedName name="oAst2">#REF!</definedName>
    <definedName name="oAst3" localSheetId="0">#REF!</definedName>
    <definedName name="oAst3">#REF!</definedName>
    <definedName name="oAst4" localSheetId="0">#REF!</definedName>
    <definedName name="oAst4">#REF!</definedName>
    <definedName name="ocgl" localSheetId="0">#REF!</definedName>
    <definedName name="ocgl">#REF!</definedName>
    <definedName name="ododsksmsmdmxosxs" localSheetId="0">#REF!</definedName>
    <definedName name="ododsksmsmdmxosxs">#REF!</definedName>
    <definedName name="oexudl" localSheetId="0">#REF!</definedName>
    <definedName name="oexudl">#REF!</definedName>
    <definedName name="oh" localSheetId="0">#REF!</definedName>
    <definedName name="oh">#REF!</definedName>
    <definedName name="oh_1" localSheetId="0">#REF!</definedName>
    <definedName name="oh_1">#REF!</definedName>
    <definedName name="oh_12" localSheetId="0">#REF!</definedName>
    <definedName name="oh_12">#REF!</definedName>
    <definedName name="oh_13" localSheetId="0">#REF!</definedName>
    <definedName name="oh_13">#REF!</definedName>
    <definedName name="oh_15" localSheetId="0">#REF!</definedName>
    <definedName name="oh_15">#REF!</definedName>
    <definedName name="oh_16" localSheetId="0">#REF!</definedName>
    <definedName name="oh_16">#REF!</definedName>
    <definedName name="oh_17" localSheetId="0">#REF!</definedName>
    <definedName name="oh_17">#REF!</definedName>
    <definedName name="oh_2" localSheetId="0">#REF!</definedName>
    <definedName name="oh_2">#REF!</definedName>
    <definedName name="OHP">[39]Quotation!$AC$4</definedName>
    <definedName name="OHP_3" localSheetId="0">#REF!</definedName>
    <definedName name="OHP_3">#REF!</definedName>
    <definedName name="OHP_4">[39]Quotation!$AC$4</definedName>
    <definedName name="ohp1_13" localSheetId="0">#REF!</definedName>
    <definedName name="ohp1_13">#REF!</definedName>
    <definedName name="ohp1_14" localSheetId="0">#REF!</definedName>
    <definedName name="ohp1_14">#REF!</definedName>
    <definedName name="ohp1_15" localSheetId="0">#REF!</definedName>
    <definedName name="ohp1_15">#REF!</definedName>
    <definedName name="ohp1_16" localSheetId="0">#REF!</definedName>
    <definedName name="ohp1_16">#REF!</definedName>
    <definedName name="ohp1_17" localSheetId="0">#REF!</definedName>
    <definedName name="ohp1_17">#REF!</definedName>
    <definedName name="ohp1_19" localSheetId="0">#REF!</definedName>
    <definedName name="ohp1_19">#REF!</definedName>
    <definedName name="ohp1_20" localSheetId="0">#REF!</definedName>
    <definedName name="ohp1_20">#REF!</definedName>
    <definedName name="ohp1_21" localSheetId="0">#REF!</definedName>
    <definedName name="ohp1_21">#REF!</definedName>
    <definedName name="ohp1_23" localSheetId="0">#REF!</definedName>
    <definedName name="ohp1_23">#REF!</definedName>
    <definedName name="ohp1_3" localSheetId="0">#REF!</definedName>
    <definedName name="ohp1_3">#REF!</definedName>
    <definedName name="omaxm1" localSheetId="0">#REF!</definedName>
    <definedName name="omaxm1">#REF!</definedName>
    <definedName name="omaxm2" localSheetId="0">#REF!</definedName>
    <definedName name="omaxm2">#REF!</definedName>
    <definedName name="omaxm3" localSheetId="0">#REF!</definedName>
    <definedName name="omaxm3">#REF!</definedName>
    <definedName name="omaxm4" localSheetId="0">#REF!</definedName>
    <definedName name="omaxm4">#REF!</definedName>
    <definedName name="ooo" localSheetId="0">#REF!</definedName>
    <definedName name="ooo">#REF!</definedName>
    <definedName name="OrdinaryRodBinder" localSheetId="0">#REF!</definedName>
    <definedName name="OrdinaryRodBinder">#REF!</definedName>
    <definedName name="oudl" localSheetId="0">#REF!</definedName>
    <definedName name="oudl">#REF!</definedName>
    <definedName name="p">'[40]RA-markate'!$A$389:$B$1034</definedName>
    <definedName name="Pa" localSheetId="0">#REF!</definedName>
    <definedName name="Pa">#REF!</definedName>
    <definedName name="pa_1" localSheetId="0">#REF!</definedName>
    <definedName name="pa_1">#REF!</definedName>
    <definedName name="pa_12" localSheetId="0">#REF!</definedName>
    <definedName name="pa_12">#REF!</definedName>
    <definedName name="pa_13" localSheetId="0">#REF!</definedName>
    <definedName name="pa_13">#REF!</definedName>
    <definedName name="pa_14" localSheetId="0">#REF!</definedName>
    <definedName name="pa_14">#REF!</definedName>
    <definedName name="pa_15" localSheetId="0">#REF!</definedName>
    <definedName name="pa_15">#REF!</definedName>
    <definedName name="pa_16" localSheetId="0">#REF!</definedName>
    <definedName name="pa_16">#REF!</definedName>
    <definedName name="pa_17" localSheetId="0">#REF!</definedName>
    <definedName name="pa_17">#REF!</definedName>
    <definedName name="pa_19" localSheetId="0">#REF!</definedName>
    <definedName name="pa_19">#REF!</definedName>
    <definedName name="pa_2" localSheetId="0">#REF!</definedName>
    <definedName name="pa_2">#REF!</definedName>
    <definedName name="pa_20" localSheetId="0">#REF!</definedName>
    <definedName name="pa_20">#REF!</definedName>
    <definedName name="pa_21" localSheetId="0">#REF!</definedName>
    <definedName name="pa_21">#REF!</definedName>
    <definedName name="pa_23" localSheetId="0">#REF!</definedName>
    <definedName name="pa_23">#REF!</definedName>
    <definedName name="pa_3" localSheetId="0">#REF!</definedName>
    <definedName name="pa_3">#REF!</definedName>
    <definedName name="Pai" localSheetId="0">#REF!</definedName>
    <definedName name="Pai">#REF!</definedName>
    <definedName name="Pai_1" localSheetId="0">#REF!</definedName>
    <definedName name="Pai_1">#REF!</definedName>
    <definedName name="Pai_10" localSheetId="0">#REF!</definedName>
    <definedName name="Pai_10">#REF!</definedName>
    <definedName name="Pai_11" localSheetId="0">#REF!</definedName>
    <definedName name="Pai_11">#REF!</definedName>
    <definedName name="Pai_13" localSheetId="0">#REF!</definedName>
    <definedName name="Pai_13">#REF!</definedName>
    <definedName name="Pai_14" localSheetId="0">#REF!</definedName>
    <definedName name="Pai_14">#REF!</definedName>
    <definedName name="Pai_15" localSheetId="0">#REF!</definedName>
    <definedName name="Pai_15">#REF!</definedName>
    <definedName name="Pai_16" localSheetId="0">#REF!</definedName>
    <definedName name="Pai_16">#REF!</definedName>
    <definedName name="Pai_17" localSheetId="0">#REF!</definedName>
    <definedName name="Pai_17">#REF!</definedName>
    <definedName name="Pai_18" localSheetId="0">#REF!</definedName>
    <definedName name="Pai_18">#REF!</definedName>
    <definedName name="Pai_19" localSheetId="0">#REF!</definedName>
    <definedName name="Pai_19">#REF!</definedName>
    <definedName name="Pai_20" localSheetId="0">#REF!</definedName>
    <definedName name="Pai_20">#REF!</definedName>
    <definedName name="Pai_23" localSheetId="0">#REF!</definedName>
    <definedName name="Pai_23">#REF!</definedName>
    <definedName name="Pai_3" localSheetId="0">#REF!</definedName>
    <definedName name="Pai_3">#REF!</definedName>
    <definedName name="Pai_4" localSheetId="0">#REF!</definedName>
    <definedName name="Pai_4">#REF!</definedName>
    <definedName name="Pai_8" localSheetId="0">#REF!</definedName>
    <definedName name="Pai_8">#REF!</definedName>
    <definedName name="Pai_9" localSheetId="0">#REF!</definedName>
    <definedName name="Pai_9">#REF!</definedName>
    <definedName name="painter" localSheetId="0">#REF!</definedName>
    <definedName name="painter">#REF!</definedName>
    <definedName name="parapet" localSheetId="0">#REF!</definedName>
    <definedName name="parapet">#REF!</definedName>
    <definedName name="part">'[40]RA-markate'!$A$389:$B$1034</definedName>
    <definedName name="paver" localSheetId="0">#REF!</definedName>
    <definedName name="paver">#REF!</definedName>
    <definedName name="pavpaint" localSheetId="0">#REF!</definedName>
    <definedName name="pavpaint">#REF!</definedName>
    <definedName name="Pay_Date" localSheetId="0">#REF!</definedName>
    <definedName name="Pay_Date">#REF!</definedName>
    <definedName name="Pay_Num" localSheetId="0">#REF!</definedName>
    <definedName name="Pay_Num">#REF!</definedName>
    <definedName name="payment" localSheetId="0">#REF!</definedName>
    <definedName name="payment">#REF!</definedName>
    <definedName name="Payment_Date" localSheetId="0">DATE(YEAR('New Abst'!Loan_Start),MONTH('New Abst'!Loan_Start)+Payment_Number,DAY('New Abst'!Loan_Start))</definedName>
    <definedName name="Payment_Date">DATE(YEAR(Loan_Start),MONTH(Loan_Start)+Payment_Number,DAY(Loan_Start))</definedName>
    <definedName name="Pbot" localSheetId="0">[41]strand!#REF!</definedName>
    <definedName name="Pbot">[41]strand!#REF!</definedName>
    <definedName name="pc" localSheetId="0">#REF!</definedName>
    <definedName name="pc">#REF!</definedName>
    <definedName name="pcc1.3.6pcc" localSheetId="0">#REF!</definedName>
    <definedName name="pcc1.3.6pcc">#REF!</definedName>
    <definedName name="pcc148_3" localSheetId="0">#REF!</definedName>
    <definedName name="pcc148_3">#REF!</definedName>
    <definedName name="pccm15foundnpcc" localSheetId="0">#REF!</definedName>
    <definedName name="pccm15foundnpcc">#REF!</definedName>
    <definedName name="pi" localSheetId="0">[42]Rate_Analysis!#REF!</definedName>
    <definedName name="pi">[42]Rate_Analysis!#REF!</definedName>
    <definedName name="pi_1" localSheetId="0">[42]Rate_Analysis!#REF!</definedName>
    <definedName name="pi_1">[42]Rate_Analysis!#REF!</definedName>
    <definedName name="pi_10" localSheetId="0">[42]Rate_Analysis!#REF!</definedName>
    <definedName name="pi_10">[42]Rate_Analysis!#REF!</definedName>
    <definedName name="pi_11" localSheetId="0">[42]Rate_Analysis!#REF!</definedName>
    <definedName name="pi_11">[42]Rate_Analysis!#REF!</definedName>
    <definedName name="pi_13" localSheetId="0">'[43]Civil '!#REF!</definedName>
    <definedName name="pi_13">'[43]Civil '!#REF!</definedName>
    <definedName name="pi_14" localSheetId="0">[44]Rate_Analysis!#REF!</definedName>
    <definedName name="pi_14">[44]Rate_Analysis!#REF!</definedName>
    <definedName name="pi_15" localSheetId="0">[44]Rate_Analysis!#REF!</definedName>
    <definedName name="pi_15">[44]Rate_Analysis!#REF!</definedName>
    <definedName name="pi_16" localSheetId="0">[44]Rate_Analysis!#REF!</definedName>
    <definedName name="pi_16">[44]Rate_Analysis!#REF!</definedName>
    <definedName name="pi_17" localSheetId="0">[45]Rate_Analysis!#REF!</definedName>
    <definedName name="pi_17">[45]Rate_Analysis!#REF!</definedName>
    <definedName name="pi_19" localSheetId="0">[44]Rate_Analysis!#REF!</definedName>
    <definedName name="pi_19">[44]Rate_Analysis!#REF!</definedName>
    <definedName name="pi_20" localSheetId="0">[44]Rate_Analysis!#REF!</definedName>
    <definedName name="pi_20">[44]Rate_Analysis!#REF!</definedName>
    <definedName name="pi_23" localSheetId="0">[44]Rate_Analysis!#REF!</definedName>
    <definedName name="pi_23">[44]Rate_Analysis!#REF!</definedName>
    <definedName name="pi_3" localSheetId="0">#REF!</definedName>
    <definedName name="pi_3">#REF!</definedName>
    <definedName name="pi_4" localSheetId="0">[42]Rate_Analysis!#REF!</definedName>
    <definedName name="pi_4">[42]Rate_Analysis!#REF!</definedName>
    <definedName name="pi_8" localSheetId="0">[42]Rate_Analysis!#REF!</definedName>
    <definedName name="pi_8">[42]Rate_Analysis!#REF!</definedName>
    <definedName name="pi_9" localSheetId="0">[42]Rate_Analysis!#REF!</definedName>
    <definedName name="pi_9">[42]Rate_Analysis!#REF!</definedName>
    <definedName name="Pier" localSheetId="0">#REF!</definedName>
    <definedName name="Pier">#REF!</definedName>
    <definedName name="piercap" localSheetId="0">#REF!</definedName>
    <definedName name="piercap">#REF!</definedName>
    <definedName name="pile" localSheetId="0">#REF!</definedName>
    <definedName name="pile">#REF!</definedName>
    <definedName name="pilecap" localSheetId="0">#REF!</definedName>
    <definedName name="pilecap">#REF!</definedName>
    <definedName name="pilingrig" localSheetId="0">#REF!</definedName>
    <definedName name="pilingrig">#REF!</definedName>
    <definedName name="pl" localSheetId="0">#REF!</definedName>
    <definedName name="pl">#REF!</definedName>
    <definedName name="plast1.3pcc" localSheetId="0">#REF!</definedName>
    <definedName name="plast1.3pcc">#REF!</definedName>
    <definedName name="platecompactor" localSheetId="0">#REF!</definedName>
    <definedName name="platecompactor">#REF!</definedName>
    <definedName name="plcablvl">[13]Intro!$L$192</definedName>
    <definedName name="plcath">[13]Intro!$L$196</definedName>
    <definedName name="plcawdl">[13]Intro!$L$200</definedName>
    <definedName name="plcawdt">[13]Intro!$L$204</definedName>
    <definedName name="Plu" localSheetId="0">#REF!</definedName>
    <definedName name="Plu">#REF!</definedName>
    <definedName name="Plu_1" localSheetId="0">#REF!</definedName>
    <definedName name="Plu_1">#REF!</definedName>
    <definedName name="Plu_10" localSheetId="0">#REF!</definedName>
    <definedName name="Plu_10">#REF!</definedName>
    <definedName name="Plu_11" localSheetId="0">#REF!</definedName>
    <definedName name="Plu_11">#REF!</definedName>
    <definedName name="Plu_13" localSheetId="0">#REF!</definedName>
    <definedName name="Plu_13">#REF!</definedName>
    <definedName name="Plu_14" localSheetId="0">#REF!</definedName>
    <definedName name="Plu_14">#REF!</definedName>
    <definedName name="Plu_15" localSheetId="0">#REF!</definedName>
    <definedName name="Plu_15">#REF!</definedName>
    <definedName name="Plu_16" localSheetId="0">#REF!</definedName>
    <definedName name="Plu_16">#REF!</definedName>
    <definedName name="Plu_17" localSheetId="0">#REF!</definedName>
    <definedName name="Plu_17">#REF!</definedName>
    <definedName name="Plu_18" localSheetId="0">#REF!</definedName>
    <definedName name="Plu_18">#REF!</definedName>
    <definedName name="Plu_19" localSheetId="0">#REF!</definedName>
    <definedName name="Plu_19">#REF!</definedName>
    <definedName name="Plu_20" localSheetId="0">#REF!</definedName>
    <definedName name="Plu_20">#REF!</definedName>
    <definedName name="Plu_23" localSheetId="0">#REF!</definedName>
    <definedName name="Plu_23">#REF!</definedName>
    <definedName name="Plu_3" localSheetId="0">#REF!</definedName>
    <definedName name="Plu_3">#REF!</definedName>
    <definedName name="Plu_4" localSheetId="0">#REF!</definedName>
    <definedName name="Plu_4">#REF!</definedName>
    <definedName name="Plu_8" localSheetId="0">#REF!</definedName>
    <definedName name="Plu_8">#REF!</definedName>
    <definedName name="Plu_9" localSheetId="0">#REF!</definedName>
    <definedName name="Plu_9">#REF!</definedName>
    <definedName name="plumber" localSheetId="0">#REF!</definedName>
    <definedName name="plumber">#REF!</definedName>
    <definedName name="pot" localSheetId="0">#REF!</definedName>
    <definedName name="pot">#REF!</definedName>
    <definedName name="PRA" localSheetId="0">#REF!</definedName>
    <definedName name="PRA">#REF!</definedName>
    <definedName name="PRABHU" localSheetId="0">#REF!</definedName>
    <definedName name="PRABHU">#REF!</definedName>
    <definedName name="prcathm">[13]Intro!$L$169</definedName>
    <definedName name="prcawi">[13]Intro!$L$167</definedName>
    <definedName name="prdia">[13]Intro!$L$178</definedName>
    <definedName name="premoulded" localSheetId="0">#REF!</definedName>
    <definedName name="premoulded">#REF!</definedName>
    <definedName name="Princ" localSheetId="0">#REF!</definedName>
    <definedName name="Princ">#REF!</definedName>
    <definedName name="print" localSheetId="0">#REF!</definedName>
    <definedName name="print">#REF!</definedName>
    <definedName name="_xlnm.Print_Area" localSheetId="1">'Detail (2)'!$A$1:$H$180</definedName>
    <definedName name="_xlnm.Print_Area" localSheetId="0">'New Abst'!$A$1:$F$13</definedName>
    <definedName name="_xlnm.Print_Area">#REF!</definedName>
    <definedName name="PRINT_AREA_MI" localSheetId="0">#REF!</definedName>
    <definedName name="PRINT_AREA_MI">#REF!</definedName>
    <definedName name="Print_Area_Reset" localSheetId="0">OFFSET('New Abst'!Full_Print,0,0,[0]!Last_Row)</definedName>
    <definedName name="Print_Area_Reset">OFFSET(Full_Print,0,0,Last_Row)</definedName>
    <definedName name="_xlnm.Print_Titles" localSheetId="1">'Detail (2)'!$5:$5</definedName>
    <definedName name="_xlnm.Print_Titles" localSheetId="0">'New Abst'!$3:$3</definedName>
    <definedName name="_xlnm.Print_Titles">#REF!</definedName>
    <definedName name="PRINT_TITLES_MI" localSheetId="0">#REF!</definedName>
    <definedName name="PRINT_TITLES_MI">#REF!</definedName>
    <definedName name="ps" localSheetId="0">#REF!</definedName>
    <definedName name="ps">#REF!</definedName>
    <definedName name="ps_app" localSheetId="0">#REF!</definedName>
    <definedName name="ps_app">#REF!</definedName>
    <definedName name="ps_est" localSheetId="0">#REF!</definedName>
    <definedName name="ps_est">#REF!</definedName>
    <definedName name="ps_max" localSheetId="0">#REF!</definedName>
    <definedName name="ps_max">#REF!</definedName>
    <definedName name="ps_paid" localSheetId="0">#REF!</definedName>
    <definedName name="ps_paid">#REF!</definedName>
    <definedName name="ps_quo" localSheetId="0">#REF!</definedName>
    <definedName name="ps_quo">#REF!</definedName>
    <definedName name="ps_rec" localSheetId="0">#REF!</definedName>
    <definedName name="ps_rec">#REF!</definedName>
    <definedName name="Ptop" localSheetId="0">[41]strand!#REF!</definedName>
    <definedName name="Ptop">[41]strand!#REF!</definedName>
    <definedName name="Ptroller" localSheetId="0">#REF!</definedName>
    <definedName name="Ptroller">#REF!</definedName>
    <definedName name="pudupet" localSheetId="0">#REF!</definedName>
    <definedName name="pudupet">#REF!</definedName>
    <definedName name="pudupetai" localSheetId="0">#REF!</definedName>
    <definedName name="pudupetai">#REF!</definedName>
    <definedName name="pvcpipe100" localSheetId="0">#REF!</definedName>
    <definedName name="pvcpipe100">#REF!</definedName>
    <definedName name="pvcpipe150" localSheetId="0">#REF!</definedName>
    <definedName name="pvcpipe150">#REF!</definedName>
    <definedName name="pvcpipe50" localSheetId="0">#REF!</definedName>
    <definedName name="pvcpipe50">#REF!</definedName>
    <definedName name="Q" localSheetId="0">#REF!</definedName>
    <definedName name="Q">#REF!</definedName>
    <definedName name="qnetlat" localSheetId="0">[46]horizontal!#REF!</definedName>
    <definedName name="qnetlat">[46]horizontal!#REF!</definedName>
    <definedName name="qnetseis" localSheetId="0">[46]horizontal!#REF!</definedName>
    <definedName name="qnetseis">[46]horizontal!#REF!</definedName>
    <definedName name="QQE" localSheetId="0">#REF!</definedName>
    <definedName name="QQE">#REF!</definedName>
    <definedName name="QWE" localSheetId="0">#REF!</definedName>
    <definedName name="QWE">#REF!</definedName>
    <definedName name="r.1" localSheetId="0">#REF!</definedName>
    <definedName name="r.1">#REF!</definedName>
    <definedName name="Ra">'[18]2.civil-RA'!$O$17</definedName>
    <definedName name="rb" localSheetId="0">#REF!</definedName>
    <definedName name="rb">#REF!</definedName>
    <definedName name="rccm20pcc" localSheetId="0">#REF!</definedName>
    <definedName name="rccm20pcc">#REF!</definedName>
    <definedName name="rccm30pcc" localSheetId="0">#REF!</definedName>
    <definedName name="rccm30pcc">#REF!</definedName>
    <definedName name="Rdeck" localSheetId="0">'[14]mem-property'!#REF!</definedName>
    <definedName name="Rdeck">'[14]mem-property'!#REF!</definedName>
    <definedName name="re" localSheetId="0">#REF!</definedName>
    <definedName name="re">#REF!</definedName>
    <definedName name="re_13" localSheetId="0">#REF!</definedName>
    <definedName name="re_13">#REF!</definedName>
    <definedName name="re_14" localSheetId="0">#REF!</definedName>
    <definedName name="re_14">#REF!</definedName>
    <definedName name="re_15" localSheetId="0">#REF!</definedName>
    <definedName name="re_15">#REF!</definedName>
    <definedName name="re_16" localSheetId="0">#REF!</definedName>
    <definedName name="re_16">#REF!</definedName>
    <definedName name="re_17" localSheetId="0">#REF!</definedName>
    <definedName name="re_17">#REF!</definedName>
    <definedName name="re_19" localSheetId="0">#REF!</definedName>
    <definedName name="re_19">#REF!</definedName>
    <definedName name="re_20" localSheetId="0">#REF!</definedName>
    <definedName name="re_20">#REF!</definedName>
    <definedName name="re_23" localSheetId="0">#REF!</definedName>
    <definedName name="re_23">#REF!</definedName>
    <definedName name="re_3" localSheetId="0">#REF!</definedName>
    <definedName name="re_3">#REF!</definedName>
    <definedName name="rhd" localSheetId="0">#REF!</definedName>
    <definedName name="rhd">#REF!</definedName>
    <definedName name="rl" localSheetId="0">#REF!</definedName>
    <definedName name="rl">#REF!</definedName>
    <definedName name="RLLmax" localSheetId="0">[6]Rocker!#REF!</definedName>
    <definedName name="RLLmax">[6]Rocker!#REF!</definedName>
    <definedName name="roadexcavation1pcc" localSheetId="0">#REF!</definedName>
    <definedName name="roadexcavation1pcc">#REF!</definedName>
    <definedName name="roller" localSheetId="0">#REF!</definedName>
    <definedName name="roller">#REF!</definedName>
    <definedName name="roughstone" localSheetId="0">#REF!</definedName>
    <definedName name="roughstone">#REF!</definedName>
    <definedName name="roya" localSheetId="0">#REF!</definedName>
    <definedName name="roya">#REF!</definedName>
    <definedName name="rs" localSheetId="0">#REF!</definedName>
    <definedName name="rs">#REF!</definedName>
    <definedName name="rwe" localSheetId="0">#REF!</definedName>
    <definedName name="rwe">#REF!</definedName>
    <definedName name="Rxy" localSheetId="0">'[14]mem-property'!#REF!</definedName>
    <definedName name="Rxy">'[14]mem-property'!#REF!</definedName>
    <definedName name="Ryx" localSheetId="0">'[14]mem-property'!#REF!</definedName>
    <definedName name="Ryx">'[14]mem-property'!#REF!</definedName>
    <definedName name="s" localSheetId="0">#REF!</definedName>
    <definedName name="s">#REF!</definedName>
    <definedName name="sa" localSheetId="0">#REF!</definedName>
    <definedName name="sa">#REF!</definedName>
    <definedName name="sa_12" localSheetId="0">#REF!</definedName>
    <definedName name="sa_12">#REF!</definedName>
    <definedName name="sa_13" localSheetId="0">#REF!</definedName>
    <definedName name="sa_13">#REF!</definedName>
    <definedName name="sa_14" localSheetId="0">#REF!</definedName>
    <definedName name="sa_14">#REF!</definedName>
    <definedName name="sa_15" localSheetId="0">#REF!</definedName>
    <definedName name="sa_15">#REF!</definedName>
    <definedName name="sa_16" localSheetId="0">#REF!</definedName>
    <definedName name="sa_16">#REF!</definedName>
    <definedName name="sa_17" localSheetId="0">#REF!</definedName>
    <definedName name="sa_17">#REF!</definedName>
    <definedName name="sa_19" localSheetId="0">#REF!</definedName>
    <definedName name="sa_19">#REF!</definedName>
    <definedName name="sa_20" localSheetId="0">#REF!</definedName>
    <definedName name="sa_20">#REF!</definedName>
    <definedName name="sa_21" localSheetId="0">#REF!</definedName>
    <definedName name="sa_21">#REF!</definedName>
    <definedName name="sa_23" localSheetId="0">#REF!</definedName>
    <definedName name="sa_23">#REF!</definedName>
    <definedName name="sa_3" localSheetId="0">#REF!</definedName>
    <definedName name="sa_3">#REF!</definedName>
    <definedName name="salballies" localSheetId="0">#REF!</definedName>
    <definedName name="salballies">#REF!</definedName>
    <definedName name="Sand" localSheetId="0">#REF!</definedName>
    <definedName name="Sand">#REF!</definedName>
    <definedName name="Sand_13" localSheetId="0">#REF!</definedName>
    <definedName name="Sand_13">#REF!</definedName>
    <definedName name="Sand_14" localSheetId="0">#REF!</definedName>
    <definedName name="Sand_14">#REF!</definedName>
    <definedName name="Sand_15" localSheetId="0">#REF!</definedName>
    <definedName name="Sand_15">#REF!</definedName>
    <definedName name="Sand_16" localSheetId="0">#REF!</definedName>
    <definedName name="Sand_16">#REF!</definedName>
    <definedName name="Sand_17" localSheetId="0">#REF!</definedName>
    <definedName name="Sand_17">#REF!</definedName>
    <definedName name="Sand_19" localSheetId="0">#REF!</definedName>
    <definedName name="Sand_19">#REF!</definedName>
    <definedName name="Sand_20" localSheetId="0">#REF!</definedName>
    <definedName name="Sand_20">#REF!</definedName>
    <definedName name="Sand_21" localSheetId="0">#REF!</definedName>
    <definedName name="Sand_21">#REF!</definedName>
    <definedName name="Sand_23" localSheetId="0">#REF!</definedName>
    <definedName name="Sand_23">#REF!</definedName>
    <definedName name="Sand_3" localSheetId="0">#REF!</definedName>
    <definedName name="Sand_3">#REF!</definedName>
    <definedName name="sandlead" localSheetId="0">#REF!</definedName>
    <definedName name="sandlead">#REF!</definedName>
    <definedName name="saq" localSheetId="0">#REF!</definedName>
    <definedName name="saq">#REF!</definedName>
    <definedName name="sasi" localSheetId="0">#REF!</definedName>
    <definedName name="sasi">#REF!</definedName>
    <definedName name="Sbe" localSheetId="0">#REF!</definedName>
    <definedName name="Sbe">#REF!</definedName>
    <definedName name="sc" localSheetId="0">#REF!</definedName>
    <definedName name="sc">#REF!</definedName>
    <definedName name="sc_12" localSheetId="0">#REF!</definedName>
    <definedName name="sc_12">#REF!</definedName>
    <definedName name="sc_13" localSheetId="0">#REF!</definedName>
    <definedName name="sc_13">#REF!</definedName>
    <definedName name="sc_15" localSheetId="0">#REF!</definedName>
    <definedName name="sc_15">#REF!</definedName>
    <definedName name="sc_16" localSheetId="0">#REF!</definedName>
    <definedName name="sc_16">#REF!</definedName>
    <definedName name="sc_17" localSheetId="0">#REF!</definedName>
    <definedName name="sc_17">#REF!</definedName>
    <definedName name="sc_2" localSheetId="0">#REF!</definedName>
    <definedName name="sc_2">#REF!</definedName>
    <definedName name="Sched_Pay" localSheetId="0">#REF!</definedName>
    <definedName name="Sched_Pay">#REF!</definedName>
    <definedName name="Scheduled_Extra_Payments" localSheetId="0">#REF!</definedName>
    <definedName name="Scheduled_Extra_Payments">#REF!</definedName>
    <definedName name="Scheduled_Interest_Rate" localSheetId="0">#REF!</definedName>
    <definedName name="Scheduled_Interest_Rate">#REF!</definedName>
    <definedName name="Scheduled_Monthly_Payment" localSheetId="0">#REF!</definedName>
    <definedName name="Scheduled_Monthly_Payment">#REF!</definedName>
    <definedName name="scraper" localSheetId="0">#REF!</definedName>
    <definedName name="scraper">#REF!</definedName>
    <definedName name="sd1_1" localSheetId="0">[5]Electrical!#REF!</definedName>
    <definedName name="sd1_1">[5]Electrical!#REF!</definedName>
    <definedName name="sd1_10" localSheetId="0">[5]Electrical!#REF!</definedName>
    <definedName name="sd1_10">[5]Electrical!#REF!</definedName>
    <definedName name="sd1_11" localSheetId="0">[5]Electrical!#REF!</definedName>
    <definedName name="sd1_11">[5]Electrical!#REF!</definedName>
    <definedName name="sd1_13" localSheetId="0">[47]Electrical!#REF!</definedName>
    <definedName name="sd1_13">[47]Electrical!#REF!</definedName>
    <definedName name="sd1_14" localSheetId="0">[47]Electrical!#REF!</definedName>
    <definedName name="sd1_14">[47]Electrical!#REF!</definedName>
    <definedName name="sd1_15" localSheetId="0">[48]Electrical!#REF!</definedName>
    <definedName name="sd1_15">[48]Electrical!#REF!</definedName>
    <definedName name="sd1_16" localSheetId="0">[47]Electrical!#REF!</definedName>
    <definedName name="sd1_16">[47]Electrical!#REF!</definedName>
    <definedName name="sd1_19" localSheetId="0">[47]Electrical!#REF!</definedName>
    <definedName name="sd1_19">[47]Electrical!#REF!</definedName>
    <definedName name="sd1_20" localSheetId="0">[47]Electrical!#REF!</definedName>
    <definedName name="sd1_20">[47]Electrical!#REF!</definedName>
    <definedName name="sd1_23" localSheetId="0">[47]Electrical!#REF!</definedName>
    <definedName name="sd1_23">[47]Electrical!#REF!</definedName>
    <definedName name="sd1_3" localSheetId="0">#REF!</definedName>
    <definedName name="sd1_3">#REF!</definedName>
    <definedName name="sd1_4" localSheetId="0">[5]Electrical!#REF!</definedName>
    <definedName name="sd1_4">[5]Electrical!#REF!</definedName>
    <definedName name="sd1_8" localSheetId="0">[5]Electrical!#REF!</definedName>
    <definedName name="sd1_8">[5]Electrical!#REF!</definedName>
    <definedName name="sd1_9" localSheetId="0">[5]Electrical!#REF!</definedName>
    <definedName name="sd1_9">[5]Electrical!#REF!</definedName>
    <definedName name="sd10_1" localSheetId="0">[5]Electrical!#REF!</definedName>
    <definedName name="sd10_1">[5]Electrical!#REF!</definedName>
    <definedName name="sd10_10" localSheetId="0">[5]Electrical!#REF!</definedName>
    <definedName name="sd10_10">[5]Electrical!#REF!</definedName>
    <definedName name="sd10_11" localSheetId="0">[5]Electrical!#REF!</definedName>
    <definedName name="sd10_11">[5]Electrical!#REF!</definedName>
    <definedName name="sd10_13" localSheetId="0">[47]Electrical!#REF!</definedName>
    <definedName name="sd10_13">[47]Electrical!#REF!</definedName>
    <definedName name="sd10_14" localSheetId="0">[47]Electrical!#REF!</definedName>
    <definedName name="sd10_14">[47]Electrical!#REF!</definedName>
    <definedName name="sd10_15" localSheetId="0">[48]Electrical!#REF!</definedName>
    <definedName name="sd10_15">[48]Electrical!#REF!</definedName>
    <definedName name="sd10_16" localSheetId="0">[47]Electrical!#REF!</definedName>
    <definedName name="sd10_16">[47]Electrical!#REF!</definedName>
    <definedName name="sd10_19" localSheetId="0">[47]Electrical!#REF!</definedName>
    <definedName name="sd10_19">[47]Electrical!#REF!</definedName>
    <definedName name="sd10_20" localSheetId="0">[47]Electrical!#REF!</definedName>
    <definedName name="sd10_20">[47]Electrical!#REF!</definedName>
    <definedName name="sd10_23" localSheetId="0">[47]Electrical!#REF!</definedName>
    <definedName name="sd10_23">[47]Electrical!#REF!</definedName>
    <definedName name="sd10_3" localSheetId="0">#REF!</definedName>
    <definedName name="sd10_3">#REF!</definedName>
    <definedName name="sd10_4" localSheetId="0">[5]Electrical!#REF!</definedName>
    <definedName name="sd10_4">[5]Electrical!#REF!</definedName>
    <definedName name="sd10_8" localSheetId="0">[5]Electrical!#REF!</definedName>
    <definedName name="sd10_8">[5]Electrical!#REF!</definedName>
    <definedName name="sd10_9" localSheetId="0">[5]Electrical!#REF!</definedName>
    <definedName name="sd10_9">[5]Electrical!#REF!</definedName>
    <definedName name="sd11_1" localSheetId="0">[5]Electrical!#REF!</definedName>
    <definedName name="sd11_1">[5]Electrical!#REF!</definedName>
    <definedName name="sd11_10" localSheetId="0">[5]Electrical!#REF!</definedName>
    <definedName name="sd11_10">[5]Electrical!#REF!</definedName>
    <definedName name="sd11_11" localSheetId="0">[5]Electrical!#REF!</definedName>
    <definedName name="sd11_11">[5]Electrical!#REF!</definedName>
    <definedName name="sd11_13" localSheetId="0">[47]Electrical!#REF!</definedName>
    <definedName name="sd11_13">[47]Electrical!#REF!</definedName>
    <definedName name="sd11_14" localSheetId="0">[47]Electrical!#REF!</definedName>
    <definedName name="sd11_14">[47]Electrical!#REF!</definedName>
    <definedName name="sd11_15" localSheetId="0">[48]Electrical!#REF!</definedName>
    <definedName name="sd11_15">[48]Electrical!#REF!</definedName>
    <definedName name="sd11_16" localSheetId="0">[47]Electrical!#REF!</definedName>
    <definedName name="sd11_16">[47]Electrical!#REF!</definedName>
    <definedName name="sd11_19" localSheetId="0">[47]Electrical!#REF!</definedName>
    <definedName name="sd11_19">[47]Electrical!#REF!</definedName>
    <definedName name="sd11_20" localSheetId="0">[47]Electrical!#REF!</definedName>
    <definedName name="sd11_20">[47]Electrical!#REF!</definedName>
    <definedName name="sd11_23" localSheetId="0">[47]Electrical!#REF!</definedName>
    <definedName name="sd11_23">[47]Electrical!#REF!</definedName>
    <definedName name="sd11_3" localSheetId="0">#REF!</definedName>
    <definedName name="sd11_3">#REF!</definedName>
    <definedName name="sd11_4" localSheetId="0">[5]Electrical!#REF!</definedName>
    <definedName name="sd11_4">[5]Electrical!#REF!</definedName>
    <definedName name="sd11_8" localSheetId="0">[5]Electrical!#REF!</definedName>
    <definedName name="sd11_8">[5]Electrical!#REF!</definedName>
    <definedName name="sd11_9" localSheetId="0">[5]Electrical!#REF!</definedName>
    <definedName name="sd11_9">[5]Electrical!#REF!</definedName>
    <definedName name="sd12_1" localSheetId="0">[5]Electrical!#REF!</definedName>
    <definedName name="sd12_1">[5]Electrical!#REF!</definedName>
    <definedName name="sd12_10" localSheetId="0">[5]Electrical!#REF!</definedName>
    <definedName name="sd12_10">[5]Electrical!#REF!</definedName>
    <definedName name="sd12_11" localSheetId="0">[5]Electrical!#REF!</definedName>
    <definedName name="sd12_11">[5]Electrical!#REF!</definedName>
    <definedName name="sd12_13" localSheetId="0">[47]Electrical!#REF!</definedName>
    <definedName name="sd12_13">[47]Electrical!#REF!</definedName>
    <definedName name="sd12_14" localSheetId="0">[47]Electrical!#REF!</definedName>
    <definedName name="sd12_14">[47]Electrical!#REF!</definedName>
    <definedName name="sd12_15" localSheetId="0">[48]Electrical!#REF!</definedName>
    <definedName name="sd12_15">[48]Electrical!#REF!</definedName>
    <definedName name="sd12_16" localSheetId="0">[47]Electrical!#REF!</definedName>
    <definedName name="sd12_16">[47]Electrical!#REF!</definedName>
    <definedName name="sd12_19" localSheetId="0">[47]Electrical!#REF!</definedName>
    <definedName name="sd12_19">[47]Electrical!#REF!</definedName>
    <definedName name="sd12_20" localSheetId="0">[47]Electrical!#REF!</definedName>
    <definedName name="sd12_20">[47]Electrical!#REF!</definedName>
    <definedName name="sd12_23" localSheetId="0">[47]Electrical!#REF!</definedName>
    <definedName name="sd12_23">[47]Electrical!#REF!</definedName>
    <definedName name="sd12_3" localSheetId="0">#REF!</definedName>
    <definedName name="sd12_3">#REF!</definedName>
    <definedName name="sd12_4" localSheetId="0">[5]Electrical!#REF!</definedName>
    <definedName name="sd12_4">[5]Electrical!#REF!</definedName>
    <definedName name="sd12_8" localSheetId="0">[5]Electrical!#REF!</definedName>
    <definedName name="sd12_8">[5]Electrical!#REF!</definedName>
    <definedName name="sd12_9" localSheetId="0">[5]Electrical!#REF!</definedName>
    <definedName name="sd12_9">[5]Electrical!#REF!</definedName>
    <definedName name="sd13_1" localSheetId="0">[5]Electrical!#REF!</definedName>
    <definedName name="sd13_1">[5]Electrical!#REF!</definedName>
    <definedName name="sd13_10" localSheetId="0">[5]Electrical!#REF!</definedName>
    <definedName name="sd13_10">[5]Electrical!#REF!</definedName>
    <definedName name="sd13_11" localSheetId="0">[5]Electrical!#REF!</definedName>
    <definedName name="sd13_11">[5]Electrical!#REF!</definedName>
    <definedName name="sd13_13" localSheetId="0">[47]Electrical!#REF!</definedName>
    <definedName name="sd13_13">[47]Electrical!#REF!</definedName>
    <definedName name="sd13_14" localSheetId="0">[47]Electrical!#REF!</definedName>
    <definedName name="sd13_14">[47]Electrical!#REF!</definedName>
    <definedName name="sd13_15" localSheetId="0">[48]Electrical!#REF!</definedName>
    <definedName name="sd13_15">[48]Electrical!#REF!</definedName>
    <definedName name="sd13_16" localSheetId="0">[47]Electrical!#REF!</definedName>
    <definedName name="sd13_16">[47]Electrical!#REF!</definedName>
    <definedName name="sd13_19" localSheetId="0">[47]Electrical!#REF!</definedName>
    <definedName name="sd13_19">[47]Electrical!#REF!</definedName>
    <definedName name="sd13_20" localSheetId="0">[47]Electrical!#REF!</definedName>
    <definedName name="sd13_20">[47]Electrical!#REF!</definedName>
    <definedName name="sd13_23" localSheetId="0">[47]Electrical!#REF!</definedName>
    <definedName name="sd13_23">[47]Electrical!#REF!</definedName>
    <definedName name="sd13_3" localSheetId="0">#REF!</definedName>
    <definedName name="sd13_3">#REF!</definedName>
    <definedName name="sd13_4" localSheetId="0">[5]Electrical!#REF!</definedName>
    <definedName name="sd13_4">[5]Electrical!#REF!</definedName>
    <definedName name="sd13_8" localSheetId="0">[5]Electrical!#REF!</definedName>
    <definedName name="sd13_8">[5]Electrical!#REF!</definedName>
    <definedName name="sd13_9" localSheetId="0">[5]Electrical!#REF!</definedName>
    <definedName name="sd13_9">[5]Electrical!#REF!</definedName>
    <definedName name="sd14_1" localSheetId="0">[5]Electrical!#REF!</definedName>
    <definedName name="sd14_1">[5]Electrical!#REF!</definedName>
    <definedName name="sd14_10" localSheetId="0">[5]Electrical!#REF!</definedName>
    <definedName name="sd14_10">[5]Electrical!#REF!</definedName>
    <definedName name="sd14_11" localSheetId="0">[5]Electrical!#REF!</definedName>
    <definedName name="sd14_11">[5]Electrical!#REF!</definedName>
    <definedName name="sd14_13" localSheetId="0">[47]Electrical!#REF!</definedName>
    <definedName name="sd14_13">[47]Electrical!#REF!</definedName>
    <definedName name="sd14_14" localSheetId="0">[47]Electrical!#REF!</definedName>
    <definedName name="sd14_14">[47]Electrical!#REF!</definedName>
    <definedName name="sd14_15" localSheetId="0">[48]Electrical!#REF!</definedName>
    <definedName name="sd14_15">[48]Electrical!#REF!</definedName>
    <definedName name="sd14_16" localSheetId="0">[47]Electrical!#REF!</definedName>
    <definedName name="sd14_16">[47]Electrical!#REF!</definedName>
    <definedName name="sd14_19" localSheetId="0">[47]Electrical!#REF!</definedName>
    <definedName name="sd14_19">[47]Electrical!#REF!</definedName>
    <definedName name="sd14_20" localSheetId="0">[47]Electrical!#REF!</definedName>
    <definedName name="sd14_20">[47]Electrical!#REF!</definedName>
    <definedName name="sd14_23" localSheetId="0">[47]Electrical!#REF!</definedName>
    <definedName name="sd14_23">[47]Electrical!#REF!</definedName>
    <definedName name="sd14_3" localSheetId="0">#REF!</definedName>
    <definedName name="sd14_3">#REF!</definedName>
    <definedName name="sd14_4" localSheetId="0">[5]Electrical!#REF!</definedName>
    <definedName name="sd14_4">[5]Electrical!#REF!</definedName>
    <definedName name="sd14_8" localSheetId="0">[5]Electrical!#REF!</definedName>
    <definedName name="sd14_8">[5]Electrical!#REF!</definedName>
    <definedName name="sd14_9" localSheetId="0">[5]Electrical!#REF!</definedName>
    <definedName name="sd14_9">[5]Electrical!#REF!</definedName>
    <definedName name="sd2_1" localSheetId="0">[5]Electrical!#REF!</definedName>
    <definedName name="sd2_1">[5]Electrical!#REF!</definedName>
    <definedName name="sd2_10" localSheetId="0">[5]Electrical!#REF!</definedName>
    <definedName name="sd2_10">[5]Electrical!#REF!</definedName>
    <definedName name="sd2_11" localSheetId="0">[5]Electrical!#REF!</definedName>
    <definedName name="sd2_11">[5]Electrical!#REF!</definedName>
    <definedName name="sd2_13" localSheetId="0">[47]Electrical!#REF!</definedName>
    <definedName name="sd2_13">[47]Electrical!#REF!</definedName>
    <definedName name="sd2_14" localSheetId="0">[47]Electrical!#REF!</definedName>
    <definedName name="sd2_14">[47]Electrical!#REF!</definedName>
    <definedName name="sd2_15" localSheetId="0">[48]Electrical!#REF!</definedName>
    <definedName name="sd2_15">[48]Electrical!#REF!</definedName>
    <definedName name="sd2_16" localSheetId="0">[47]Electrical!#REF!</definedName>
    <definedName name="sd2_16">[47]Electrical!#REF!</definedName>
    <definedName name="sd2_19" localSheetId="0">[47]Electrical!#REF!</definedName>
    <definedName name="sd2_19">[47]Electrical!#REF!</definedName>
    <definedName name="sd2_20" localSheetId="0">[47]Electrical!#REF!</definedName>
    <definedName name="sd2_20">[47]Electrical!#REF!</definedName>
    <definedName name="sd2_23" localSheetId="0">[47]Electrical!#REF!</definedName>
    <definedName name="sd2_23">[47]Electrical!#REF!</definedName>
    <definedName name="sd2_3" localSheetId="0">#REF!</definedName>
    <definedName name="sd2_3">#REF!</definedName>
    <definedName name="sd2_4" localSheetId="0">[5]Electrical!#REF!</definedName>
    <definedName name="sd2_4">[5]Electrical!#REF!</definedName>
    <definedName name="sd2_8" localSheetId="0">[5]Electrical!#REF!</definedName>
    <definedName name="sd2_8">[5]Electrical!#REF!</definedName>
    <definedName name="sd2_9" localSheetId="0">[5]Electrical!#REF!</definedName>
    <definedName name="sd2_9">[5]Electrical!#REF!</definedName>
    <definedName name="sd3_1" localSheetId="0">[5]Electrical!#REF!</definedName>
    <definedName name="sd3_1">[5]Electrical!#REF!</definedName>
    <definedName name="sd3_10" localSheetId="0">[5]Electrical!#REF!</definedName>
    <definedName name="sd3_10">[5]Electrical!#REF!</definedName>
    <definedName name="sd3_11" localSheetId="0">[5]Electrical!#REF!</definedName>
    <definedName name="sd3_11">[5]Electrical!#REF!</definedName>
    <definedName name="sd3_13" localSheetId="0">[47]Electrical!#REF!</definedName>
    <definedName name="sd3_13">[47]Electrical!#REF!</definedName>
    <definedName name="sd3_14" localSheetId="0">[47]Electrical!#REF!</definedName>
    <definedName name="sd3_14">[47]Electrical!#REF!</definedName>
    <definedName name="sd3_15" localSheetId="0">[48]Electrical!#REF!</definedName>
    <definedName name="sd3_15">[48]Electrical!#REF!</definedName>
    <definedName name="sd3_16" localSheetId="0">[47]Electrical!#REF!</definedName>
    <definedName name="sd3_16">[47]Electrical!#REF!</definedName>
    <definedName name="sd3_19" localSheetId="0">[47]Electrical!#REF!</definedName>
    <definedName name="sd3_19">[47]Electrical!#REF!</definedName>
    <definedName name="sd3_20" localSheetId="0">[47]Electrical!#REF!</definedName>
    <definedName name="sd3_20">[47]Electrical!#REF!</definedName>
    <definedName name="sd3_23" localSheetId="0">[47]Electrical!#REF!</definedName>
    <definedName name="sd3_23">[47]Electrical!#REF!</definedName>
    <definedName name="sd3_3" localSheetId="0">#REF!</definedName>
    <definedName name="sd3_3">#REF!</definedName>
    <definedName name="sd3_4" localSheetId="0">[5]Electrical!#REF!</definedName>
    <definedName name="sd3_4">[5]Electrical!#REF!</definedName>
    <definedName name="sd3_8" localSheetId="0">[5]Electrical!#REF!</definedName>
    <definedName name="sd3_8">[5]Electrical!#REF!</definedName>
    <definedName name="sd3_9" localSheetId="0">[5]Electrical!#REF!</definedName>
    <definedName name="sd3_9">[5]Electrical!#REF!</definedName>
    <definedName name="sd4_13" localSheetId="0">#REF!</definedName>
    <definedName name="sd4_13">#REF!</definedName>
    <definedName name="sd4_14" localSheetId="0">#REF!</definedName>
    <definedName name="sd4_14">#REF!</definedName>
    <definedName name="sd4_15" localSheetId="0">#REF!</definedName>
    <definedName name="sd4_15">#REF!</definedName>
    <definedName name="sd4_16" localSheetId="0">#REF!</definedName>
    <definedName name="sd4_16">#REF!</definedName>
    <definedName name="sd4_17" localSheetId="0">#REF!</definedName>
    <definedName name="sd4_17">#REF!</definedName>
    <definedName name="sd4_18" localSheetId="0">#REF!</definedName>
    <definedName name="sd4_18">#REF!</definedName>
    <definedName name="sd4_19" localSheetId="0">#REF!</definedName>
    <definedName name="sd4_19">#REF!</definedName>
    <definedName name="sd4_20" localSheetId="0">#REF!</definedName>
    <definedName name="sd4_20">#REF!</definedName>
    <definedName name="sd4_23" localSheetId="0">#REF!</definedName>
    <definedName name="sd4_23">#REF!</definedName>
    <definedName name="sd4_3" localSheetId="0">#REF!</definedName>
    <definedName name="sd4_3">#REF!</definedName>
    <definedName name="sd5_1" localSheetId="0">[5]Electrical!#REF!</definedName>
    <definedName name="sd5_1">[5]Electrical!#REF!</definedName>
    <definedName name="sd5_10" localSheetId="0">[5]Electrical!#REF!</definedName>
    <definedName name="sd5_10">[5]Electrical!#REF!</definedName>
    <definedName name="sd5_11" localSheetId="0">[5]Electrical!#REF!</definedName>
    <definedName name="sd5_11">[5]Electrical!#REF!</definedName>
    <definedName name="sd5_13" localSheetId="0">[47]Electrical!#REF!</definedName>
    <definedName name="sd5_13">[47]Electrical!#REF!</definedName>
    <definedName name="sd5_14" localSheetId="0">[47]Electrical!#REF!</definedName>
    <definedName name="sd5_14">[47]Electrical!#REF!</definedName>
    <definedName name="sd5_15" localSheetId="0">[48]Electrical!#REF!</definedName>
    <definedName name="sd5_15">[48]Electrical!#REF!</definedName>
    <definedName name="sd5_16" localSheetId="0">[47]Electrical!#REF!</definedName>
    <definedName name="sd5_16">[47]Electrical!#REF!</definedName>
    <definedName name="sd5_19" localSheetId="0">[47]Electrical!#REF!</definedName>
    <definedName name="sd5_19">[47]Electrical!#REF!</definedName>
    <definedName name="sd5_20" localSheetId="0">[47]Electrical!#REF!</definedName>
    <definedName name="sd5_20">[47]Electrical!#REF!</definedName>
    <definedName name="sd5_23" localSheetId="0">[47]Electrical!#REF!</definedName>
    <definedName name="sd5_23">[47]Electrical!#REF!</definedName>
    <definedName name="sd5_3" localSheetId="0">#REF!</definedName>
    <definedName name="sd5_3">#REF!</definedName>
    <definedName name="sd5_4" localSheetId="0">[5]Electrical!#REF!</definedName>
    <definedName name="sd5_4">[5]Electrical!#REF!</definedName>
    <definedName name="sd5_8" localSheetId="0">[5]Electrical!#REF!</definedName>
    <definedName name="sd5_8">[5]Electrical!#REF!</definedName>
    <definedName name="sd5_9" localSheetId="0">[5]Electrical!#REF!</definedName>
    <definedName name="sd5_9">[5]Electrical!#REF!</definedName>
    <definedName name="sd6_1" localSheetId="0">[5]Electrical!#REF!</definedName>
    <definedName name="sd6_1">[5]Electrical!#REF!</definedName>
    <definedName name="sd6_10" localSheetId="0">[5]Electrical!#REF!</definedName>
    <definedName name="sd6_10">[5]Electrical!#REF!</definedName>
    <definedName name="sd6_11" localSheetId="0">[5]Electrical!#REF!</definedName>
    <definedName name="sd6_11">[5]Electrical!#REF!</definedName>
    <definedName name="sd6_13" localSheetId="0">[47]Electrical!#REF!</definedName>
    <definedName name="sd6_13">[47]Electrical!#REF!</definedName>
    <definedName name="sd6_14" localSheetId="0">[47]Electrical!#REF!</definedName>
    <definedName name="sd6_14">[47]Electrical!#REF!</definedName>
    <definedName name="sd6_15" localSheetId="0">[48]Electrical!#REF!</definedName>
    <definedName name="sd6_15">[48]Electrical!#REF!</definedName>
    <definedName name="sd6_16" localSheetId="0">[47]Electrical!#REF!</definedName>
    <definedName name="sd6_16">[47]Electrical!#REF!</definedName>
    <definedName name="sd6_19" localSheetId="0">[47]Electrical!#REF!</definedName>
    <definedName name="sd6_19">[47]Electrical!#REF!</definedName>
    <definedName name="sd6_20" localSheetId="0">[47]Electrical!#REF!</definedName>
    <definedName name="sd6_20">[47]Electrical!#REF!</definedName>
    <definedName name="sd6_23" localSheetId="0">[47]Electrical!#REF!</definedName>
    <definedName name="sd6_23">[47]Electrical!#REF!</definedName>
    <definedName name="sd6_3" localSheetId="0">#REF!</definedName>
    <definedName name="sd6_3">#REF!</definedName>
    <definedName name="sd6_4" localSheetId="0">[5]Electrical!#REF!</definedName>
    <definedName name="sd6_4">[5]Electrical!#REF!</definedName>
    <definedName name="sd6_8" localSheetId="0">[5]Electrical!#REF!</definedName>
    <definedName name="sd6_8">[5]Electrical!#REF!</definedName>
    <definedName name="sd6_9" localSheetId="0">[5]Electrical!#REF!</definedName>
    <definedName name="sd6_9">[5]Electrical!#REF!</definedName>
    <definedName name="sd7_1" localSheetId="0">[5]Electrical!#REF!</definedName>
    <definedName name="sd7_1">[5]Electrical!#REF!</definedName>
    <definedName name="sd7_10" localSheetId="0">[5]Electrical!#REF!</definedName>
    <definedName name="sd7_10">[5]Electrical!#REF!</definedName>
    <definedName name="sd7_11" localSheetId="0">[5]Electrical!#REF!</definedName>
    <definedName name="sd7_11">[5]Electrical!#REF!</definedName>
    <definedName name="sd7_13" localSheetId="0">[47]Electrical!#REF!</definedName>
    <definedName name="sd7_13">[47]Electrical!#REF!</definedName>
    <definedName name="sd7_14" localSheetId="0">[47]Electrical!#REF!</definedName>
    <definedName name="sd7_14">[47]Electrical!#REF!</definedName>
    <definedName name="sd7_15" localSheetId="0">[48]Electrical!#REF!</definedName>
    <definedName name="sd7_15">[48]Electrical!#REF!</definedName>
    <definedName name="sd7_16" localSheetId="0">[47]Electrical!#REF!</definedName>
    <definedName name="sd7_16">[47]Electrical!#REF!</definedName>
    <definedName name="sd7_19" localSheetId="0">[47]Electrical!#REF!</definedName>
    <definedName name="sd7_19">[47]Electrical!#REF!</definedName>
    <definedName name="sd7_20" localSheetId="0">[47]Electrical!#REF!</definedName>
    <definedName name="sd7_20">[47]Electrical!#REF!</definedName>
    <definedName name="sd7_23" localSheetId="0">[47]Electrical!#REF!</definedName>
    <definedName name="sd7_23">[47]Electrical!#REF!</definedName>
    <definedName name="sd7_3" localSheetId="0">#REF!</definedName>
    <definedName name="sd7_3">#REF!</definedName>
    <definedName name="sd7_4" localSheetId="0">[5]Electrical!#REF!</definedName>
    <definedName name="sd7_4">[5]Electrical!#REF!</definedName>
    <definedName name="sd7_8" localSheetId="0">[5]Electrical!#REF!</definedName>
    <definedName name="sd7_8">[5]Electrical!#REF!</definedName>
    <definedName name="sd7_9" localSheetId="0">[5]Electrical!#REF!</definedName>
    <definedName name="sd7_9">[5]Electrical!#REF!</definedName>
    <definedName name="sd8_1" localSheetId="0">[5]Electrical!#REF!</definedName>
    <definedName name="sd8_1">[5]Electrical!#REF!</definedName>
    <definedName name="sd8_10" localSheetId="0">[5]Electrical!#REF!</definedName>
    <definedName name="sd8_10">[5]Electrical!#REF!</definedName>
    <definedName name="sd8_11" localSheetId="0">[5]Electrical!#REF!</definedName>
    <definedName name="sd8_11">[5]Electrical!#REF!</definedName>
    <definedName name="sd8_13" localSheetId="0">[47]Electrical!#REF!</definedName>
    <definedName name="sd8_13">[47]Electrical!#REF!</definedName>
    <definedName name="sd8_14" localSheetId="0">[47]Electrical!#REF!</definedName>
    <definedName name="sd8_14">[47]Electrical!#REF!</definedName>
    <definedName name="sd8_15" localSheetId="0">[48]Electrical!#REF!</definedName>
    <definedName name="sd8_15">[48]Electrical!#REF!</definedName>
    <definedName name="sd8_16" localSheetId="0">[47]Electrical!#REF!</definedName>
    <definedName name="sd8_16">[47]Electrical!#REF!</definedName>
    <definedName name="sd8_19" localSheetId="0">[47]Electrical!#REF!</definedName>
    <definedName name="sd8_19">[47]Electrical!#REF!</definedName>
    <definedName name="sd8_20" localSheetId="0">[47]Electrical!#REF!</definedName>
    <definedName name="sd8_20">[47]Electrical!#REF!</definedName>
    <definedName name="sd8_23" localSheetId="0">[47]Electrical!#REF!</definedName>
    <definedName name="sd8_23">[47]Electrical!#REF!</definedName>
    <definedName name="sd8_3" localSheetId="0">#REF!</definedName>
    <definedName name="sd8_3">#REF!</definedName>
    <definedName name="sd8_4" localSheetId="0">[5]Electrical!#REF!</definedName>
    <definedName name="sd8_4">[5]Electrical!#REF!</definedName>
    <definedName name="sd8_8" localSheetId="0">[5]Electrical!#REF!</definedName>
    <definedName name="sd8_8">[5]Electrical!#REF!</definedName>
    <definedName name="sd8_9" localSheetId="0">[5]Electrical!#REF!</definedName>
    <definedName name="sd8_9">[5]Electrical!#REF!</definedName>
    <definedName name="sd9_1" localSheetId="0">[5]Electrical!#REF!</definedName>
    <definedName name="sd9_1">[5]Electrical!#REF!</definedName>
    <definedName name="sd9_10" localSheetId="0">[5]Electrical!#REF!</definedName>
    <definedName name="sd9_10">[5]Electrical!#REF!</definedName>
    <definedName name="sd9_11" localSheetId="0">[5]Electrical!#REF!</definedName>
    <definedName name="sd9_11">[5]Electrical!#REF!</definedName>
    <definedName name="sd9_13" localSheetId="0">[47]Electrical!#REF!</definedName>
    <definedName name="sd9_13">[47]Electrical!#REF!</definedName>
    <definedName name="sd9_14" localSheetId="0">[47]Electrical!#REF!</definedName>
    <definedName name="sd9_14">[47]Electrical!#REF!</definedName>
    <definedName name="sd9_15" localSheetId="0">[48]Electrical!#REF!</definedName>
    <definedName name="sd9_15">[48]Electrical!#REF!</definedName>
    <definedName name="sd9_16" localSheetId="0">[47]Electrical!#REF!</definedName>
    <definedName name="sd9_16">[47]Electrical!#REF!</definedName>
    <definedName name="sd9_19" localSheetId="0">[47]Electrical!#REF!</definedName>
    <definedName name="sd9_19">[47]Electrical!#REF!</definedName>
    <definedName name="sd9_20" localSheetId="0">[47]Electrical!#REF!</definedName>
    <definedName name="sd9_20">[47]Electrical!#REF!</definedName>
    <definedName name="sd9_23" localSheetId="0">[47]Electrical!#REF!</definedName>
    <definedName name="sd9_23">[47]Electrical!#REF!</definedName>
    <definedName name="sd9_3" localSheetId="0">#REF!</definedName>
    <definedName name="sd9_3">#REF!</definedName>
    <definedName name="sd9_4" localSheetId="0">[5]Electrical!#REF!</definedName>
    <definedName name="sd9_4">[5]Electrical!#REF!</definedName>
    <definedName name="sd9_8" localSheetId="0">[5]Electrical!#REF!</definedName>
    <definedName name="sd9_8">[5]Electrical!#REF!</definedName>
    <definedName name="sd9_9" localSheetId="0">[5]Electrical!#REF!</definedName>
    <definedName name="sd9_9">[5]Electrical!#REF!</definedName>
    <definedName name="sda" localSheetId="0">#REF!</definedName>
    <definedName name="sda">#REF!</definedName>
    <definedName name="SDF" localSheetId="0">#REF!</definedName>
    <definedName name="SDF">#REF!</definedName>
    <definedName name="sdfghskjgrkjg" localSheetId="0">#REF!</definedName>
    <definedName name="sdfghskjgrkjg">#REF!</definedName>
    <definedName name="Se" localSheetId="0">#REF!</definedName>
    <definedName name="Se">#REF!</definedName>
    <definedName name="sec">'[49]RA-markate'!$A$389:$B$1034</definedName>
    <definedName name="SECTION" localSheetId="0">#REF!</definedName>
    <definedName name="SECTION">#REF!</definedName>
    <definedName name="segment" localSheetId="0">#REF!</definedName>
    <definedName name="segment">#REF!</definedName>
    <definedName name="seishcof">[13]Intro!$L$145</definedName>
    <definedName name="sew" localSheetId="0">[48]Electrical!#REF!</definedName>
    <definedName name="sew">[48]Electrical!#REF!</definedName>
    <definedName name="sew_1" localSheetId="0">[48]Electrical!#REF!</definedName>
    <definedName name="sew_1">[48]Electrical!#REF!</definedName>
    <definedName name="sew_10" localSheetId="0">[48]Electrical!#REF!</definedName>
    <definedName name="sew_10">[48]Electrical!#REF!</definedName>
    <definedName name="sew_11" localSheetId="0">[48]Electrical!#REF!</definedName>
    <definedName name="sew_11">[48]Electrical!#REF!</definedName>
    <definedName name="sew_3" localSheetId="0">[47]Electrical!#REF!</definedName>
    <definedName name="sew_3">[47]Electrical!#REF!</definedName>
    <definedName name="sew_4" localSheetId="0">[48]Electrical!#REF!</definedName>
    <definedName name="sew_4">[48]Electrical!#REF!</definedName>
    <definedName name="sew_8" localSheetId="0">[48]Electrical!#REF!</definedName>
    <definedName name="sew_8">[48]Electrical!#REF!</definedName>
    <definedName name="sew_9" localSheetId="0">[48]Electrical!#REF!</definedName>
    <definedName name="sew_9">[48]Electrical!#REF!</definedName>
    <definedName name="sf" localSheetId="0">#REF!</definedName>
    <definedName name="sf">#REF!</definedName>
    <definedName name="sf_13" localSheetId="0">#REF!</definedName>
    <definedName name="sf_13">#REF!</definedName>
    <definedName name="sf_14" localSheetId="0">#REF!</definedName>
    <definedName name="sf_14">#REF!</definedName>
    <definedName name="sf_15" localSheetId="0">#REF!</definedName>
    <definedName name="sf_15">#REF!</definedName>
    <definedName name="sf_16" localSheetId="0">#REF!</definedName>
    <definedName name="sf_16">#REF!</definedName>
    <definedName name="sf_17" localSheetId="0">#REF!</definedName>
    <definedName name="sf_17">#REF!</definedName>
    <definedName name="sf_18" localSheetId="0">#REF!</definedName>
    <definedName name="sf_18">#REF!</definedName>
    <definedName name="sf_19" localSheetId="0">#REF!</definedName>
    <definedName name="sf_19">#REF!</definedName>
    <definedName name="sf_20" localSheetId="0">#REF!</definedName>
    <definedName name="sf_20">#REF!</definedName>
    <definedName name="sf_23" localSheetId="0">#REF!</definedName>
    <definedName name="sf_23">#REF!</definedName>
    <definedName name="sf_3" localSheetId="0">#REF!</definedName>
    <definedName name="sf_3">#REF!</definedName>
    <definedName name="sfysisjghisufgisghifdgh" localSheetId="0">#REF!</definedName>
    <definedName name="sfysisjghisufgisghifdgh">#REF!</definedName>
    <definedName name="Sgrade">'[14]basic-data'!$D$28</definedName>
    <definedName name="sh" localSheetId="0">#REF!</definedName>
    <definedName name="sh">#REF!</definedName>
    <definedName name="sheet" localSheetId="0">#REF!</definedName>
    <definedName name="sheet">#REF!</definedName>
    <definedName name="shutteringtimb" localSheetId="0">#REF!</definedName>
    <definedName name="shutteringtimb">#REF!</definedName>
    <definedName name="SI" localSheetId="0">#REF!</definedName>
    <definedName name="SI">#REF!</definedName>
    <definedName name="skilldresser" localSheetId="0">#REF!</definedName>
    <definedName name="skilldresser">#REF!</definedName>
    <definedName name="skillmazdoor" localSheetId="0">#REF!</definedName>
    <definedName name="skillmazdoor">#REF!</definedName>
    <definedName name="SLABTHK1">[3]girder!$H$20</definedName>
    <definedName name="SLABTHK2">[22]girder!$H$21</definedName>
    <definedName name="SLABTHK3">[6]girder!$H$22</definedName>
    <definedName name="sp" localSheetId="0">#REF!</definedName>
    <definedName name="sp">#REF!</definedName>
    <definedName name="SPAN">[50]girder!$H$14</definedName>
    <definedName name="spc" localSheetId="0">#REF!</definedName>
    <definedName name="spc">#REF!</definedName>
    <definedName name="Spmg">'[14]basic-data'!$D$7</definedName>
    <definedName name="sprayer" localSheetId="0">#REF!</definedName>
    <definedName name="sprayer">#REF!</definedName>
    <definedName name="srgfrthfjjhgj" localSheetId="0">#REF!</definedName>
    <definedName name="srgfrthfjjhgj">#REF!</definedName>
    <definedName name="srs" localSheetId="0">#REF!</definedName>
    <definedName name="srs">#REF!</definedName>
    <definedName name="ss">'[51]Sqn_Abs _G_1'!$D$11</definedName>
    <definedName name="SSL" localSheetId="0">[36]loadcal!#REF!</definedName>
    <definedName name="SSL">[36]loadcal!#REF!</definedName>
    <definedName name="sss" localSheetId="0">#REF!</definedName>
    <definedName name="sss">#REF!</definedName>
    <definedName name="sss_13" localSheetId="0">#REF!</definedName>
    <definedName name="sss_13">#REF!</definedName>
    <definedName name="sss_14" localSheetId="0">#REF!</definedName>
    <definedName name="sss_14">#REF!</definedName>
    <definedName name="sss_15" localSheetId="0">#REF!</definedName>
    <definedName name="sss_15">#REF!</definedName>
    <definedName name="sss_16" localSheetId="0">#REF!</definedName>
    <definedName name="sss_16">#REF!</definedName>
    <definedName name="sss_17" localSheetId="0">#REF!</definedName>
    <definedName name="sss_17">#REF!</definedName>
    <definedName name="sss_18" localSheetId="0">#REF!</definedName>
    <definedName name="sss_18">#REF!</definedName>
    <definedName name="sss_19" localSheetId="0">#REF!</definedName>
    <definedName name="sss_19">#REF!</definedName>
    <definedName name="sss_20" localSheetId="0">#REF!</definedName>
    <definedName name="sss_20">#REF!</definedName>
    <definedName name="sss_23" localSheetId="0">#REF!</definedName>
    <definedName name="sss_23">#REF!</definedName>
    <definedName name="sss_3" localSheetId="0">#REF!</definedName>
    <definedName name="sss_3">#REF!</definedName>
    <definedName name="Sst">[22]girder!$H$64</definedName>
    <definedName name="st" localSheetId="0">#REF!</definedName>
    <definedName name="st">#REF!</definedName>
    <definedName name="st_12" localSheetId="0">#REF!</definedName>
    <definedName name="st_12">#REF!</definedName>
    <definedName name="St_13" localSheetId="0">#REF!</definedName>
    <definedName name="St_13">#REF!</definedName>
    <definedName name="St_14" localSheetId="0">#REF!</definedName>
    <definedName name="St_14">#REF!</definedName>
    <definedName name="St_15" localSheetId="0">#REF!</definedName>
    <definedName name="St_15">#REF!</definedName>
    <definedName name="St_16" localSheetId="0">#REF!</definedName>
    <definedName name="St_16">#REF!</definedName>
    <definedName name="St_17" localSheetId="0">#REF!</definedName>
    <definedName name="St_17">#REF!</definedName>
    <definedName name="St_19" localSheetId="0">#REF!</definedName>
    <definedName name="St_19">#REF!</definedName>
    <definedName name="st_2" localSheetId="0">#REF!</definedName>
    <definedName name="st_2">#REF!</definedName>
    <definedName name="St_20" localSheetId="0">#REF!</definedName>
    <definedName name="St_20">#REF!</definedName>
    <definedName name="St_21" localSheetId="0">#REF!</definedName>
    <definedName name="St_21">#REF!</definedName>
    <definedName name="St_23" localSheetId="0">#REF!</definedName>
    <definedName name="St_23">#REF!</definedName>
    <definedName name="st_3" localSheetId="0">#REF!</definedName>
    <definedName name="st_3">#REF!</definedName>
    <definedName name="st12_12" localSheetId="0">#REF!</definedName>
    <definedName name="st12_12">#REF!</definedName>
    <definedName name="st12_13" localSheetId="0">#REF!</definedName>
    <definedName name="st12_13">#REF!</definedName>
    <definedName name="st12_14" localSheetId="0">#REF!</definedName>
    <definedName name="st12_14">#REF!</definedName>
    <definedName name="st12_15" localSheetId="0">#REF!</definedName>
    <definedName name="st12_15">#REF!</definedName>
    <definedName name="st12_16" localSheetId="0">#REF!</definedName>
    <definedName name="st12_16">#REF!</definedName>
    <definedName name="st12_17" localSheetId="0">#REF!</definedName>
    <definedName name="st12_17">#REF!</definedName>
    <definedName name="st12_19" localSheetId="0">#REF!</definedName>
    <definedName name="st12_19">#REF!</definedName>
    <definedName name="st12_2" localSheetId="0">'[16]2.civil-RA'!#REF!</definedName>
    <definedName name="st12_2">'[16]2.civil-RA'!#REF!</definedName>
    <definedName name="st12_20" localSheetId="0">#REF!</definedName>
    <definedName name="st12_20">#REF!</definedName>
    <definedName name="st12_21" localSheetId="0">#REF!</definedName>
    <definedName name="st12_21">#REF!</definedName>
    <definedName name="st12_23" localSheetId="0">#REF!</definedName>
    <definedName name="st12_23">#REF!</definedName>
    <definedName name="st12_3" localSheetId="0">#REF!</definedName>
    <definedName name="st12_3">#REF!</definedName>
    <definedName name="st2_12" localSheetId="0">#REF!</definedName>
    <definedName name="st2_12">#REF!</definedName>
    <definedName name="st2_13" localSheetId="0">#REF!</definedName>
    <definedName name="st2_13">#REF!</definedName>
    <definedName name="st2_14" localSheetId="0">#REF!</definedName>
    <definedName name="st2_14">#REF!</definedName>
    <definedName name="st2_15" localSheetId="0">#REF!</definedName>
    <definedName name="st2_15">#REF!</definedName>
    <definedName name="st2_16" localSheetId="0">#REF!</definedName>
    <definedName name="st2_16">#REF!</definedName>
    <definedName name="st2_17" localSheetId="0">#REF!</definedName>
    <definedName name="st2_17">#REF!</definedName>
    <definedName name="st2_19" localSheetId="0">#REF!</definedName>
    <definedName name="st2_19">#REF!</definedName>
    <definedName name="st2_2" localSheetId="0">'[18]2.civil-RA'!#REF!</definedName>
    <definedName name="st2_2">'[18]2.civil-RA'!#REF!</definedName>
    <definedName name="st2_20" localSheetId="0">#REF!</definedName>
    <definedName name="st2_20">#REF!</definedName>
    <definedName name="st2_21" localSheetId="0">#REF!</definedName>
    <definedName name="st2_21">#REF!</definedName>
    <definedName name="st2_23" localSheetId="0">#REF!</definedName>
    <definedName name="st2_23">#REF!</definedName>
    <definedName name="st2_3" localSheetId="0">#REF!</definedName>
    <definedName name="st2_3">#REF!</definedName>
    <definedName name="st4_12" localSheetId="0">#REF!</definedName>
    <definedName name="st4_12">#REF!</definedName>
    <definedName name="st4_13" localSheetId="0">#REF!</definedName>
    <definedName name="st4_13">#REF!</definedName>
    <definedName name="st4_14" localSheetId="0">#REF!</definedName>
    <definedName name="st4_14">#REF!</definedName>
    <definedName name="st4_15" localSheetId="0">#REF!</definedName>
    <definedName name="st4_15">#REF!</definedName>
    <definedName name="st4_16" localSheetId="0">#REF!</definedName>
    <definedName name="st4_16">#REF!</definedName>
    <definedName name="st4_17" localSheetId="0">#REF!</definedName>
    <definedName name="st4_17">#REF!</definedName>
    <definedName name="st4_19" localSheetId="0">#REF!</definedName>
    <definedName name="st4_19">#REF!</definedName>
    <definedName name="st4_2" localSheetId="0">'[16]2.civil-RA'!#REF!</definedName>
    <definedName name="st4_2">'[16]2.civil-RA'!#REF!</definedName>
    <definedName name="st4_20" localSheetId="0">#REF!</definedName>
    <definedName name="st4_20">#REF!</definedName>
    <definedName name="st4_21" localSheetId="0">#REF!</definedName>
    <definedName name="st4_21">#REF!</definedName>
    <definedName name="st4_23" localSheetId="0">#REF!</definedName>
    <definedName name="st4_23">#REF!</definedName>
    <definedName name="st4_3" localSheetId="0">#REF!</definedName>
    <definedName name="st4_3">#REF!</definedName>
    <definedName name="st53_12" localSheetId="0">#REF!</definedName>
    <definedName name="st53_12">#REF!</definedName>
    <definedName name="st53_13" localSheetId="0">#REF!</definedName>
    <definedName name="st53_13">#REF!</definedName>
    <definedName name="st53_14" localSheetId="0">#REF!</definedName>
    <definedName name="st53_14">#REF!</definedName>
    <definedName name="st53_15" localSheetId="0">#REF!</definedName>
    <definedName name="st53_15">#REF!</definedName>
    <definedName name="st53_16" localSheetId="0">#REF!</definedName>
    <definedName name="st53_16">#REF!</definedName>
    <definedName name="st53_17" localSheetId="0">#REF!</definedName>
    <definedName name="st53_17">#REF!</definedName>
    <definedName name="st53_19" localSheetId="0">#REF!</definedName>
    <definedName name="st53_19">#REF!</definedName>
    <definedName name="st53_2" localSheetId="0">'[16]2.civil-RA'!#REF!</definedName>
    <definedName name="st53_2">'[16]2.civil-RA'!#REF!</definedName>
    <definedName name="st53_20" localSheetId="0">#REF!</definedName>
    <definedName name="st53_20">#REF!</definedName>
    <definedName name="st53_23" localSheetId="0">#REF!</definedName>
    <definedName name="st53_23">#REF!</definedName>
    <definedName name="st53_3" localSheetId="0">#REF!</definedName>
    <definedName name="st53_3">#REF!</definedName>
    <definedName name="st6_13" localSheetId="0">#REF!</definedName>
    <definedName name="st6_13">#REF!</definedName>
    <definedName name="st6_14" localSheetId="0">#REF!</definedName>
    <definedName name="st6_14">#REF!</definedName>
    <definedName name="st6_15" localSheetId="0">#REF!</definedName>
    <definedName name="st6_15">#REF!</definedName>
    <definedName name="st6_16" localSheetId="0">#REF!</definedName>
    <definedName name="st6_16">#REF!</definedName>
    <definedName name="st6_17" localSheetId="0">#REF!</definedName>
    <definedName name="st6_17">#REF!</definedName>
    <definedName name="st6_19" localSheetId="0">#REF!</definedName>
    <definedName name="st6_19">#REF!</definedName>
    <definedName name="st6_20" localSheetId="0">#REF!</definedName>
    <definedName name="st6_20">#REF!</definedName>
    <definedName name="st6_23" localSheetId="0">#REF!</definedName>
    <definedName name="st6_23">#REF!</definedName>
    <definedName name="st6_3" localSheetId="0">#REF!</definedName>
    <definedName name="st6_3">#REF!</definedName>
    <definedName name="st63_12" localSheetId="0">#REF!</definedName>
    <definedName name="st63_12">#REF!</definedName>
    <definedName name="st63_13" localSheetId="0">#REF!</definedName>
    <definedName name="st63_13">#REF!</definedName>
    <definedName name="st63_14" localSheetId="0">#REF!</definedName>
    <definedName name="st63_14">#REF!</definedName>
    <definedName name="st63_15" localSheetId="0">#REF!</definedName>
    <definedName name="st63_15">#REF!</definedName>
    <definedName name="st63_16" localSheetId="0">#REF!</definedName>
    <definedName name="st63_16">#REF!</definedName>
    <definedName name="st63_17" localSheetId="0">#REF!</definedName>
    <definedName name="st63_17">#REF!</definedName>
    <definedName name="st63_19" localSheetId="0">#REF!</definedName>
    <definedName name="st63_19">#REF!</definedName>
    <definedName name="st63_2" localSheetId="0">'[16]2.civil-RA'!#REF!</definedName>
    <definedName name="st63_2">'[16]2.civil-RA'!#REF!</definedName>
    <definedName name="st63_20" localSheetId="0">#REF!</definedName>
    <definedName name="st63_20">#REF!</definedName>
    <definedName name="st63_23" localSheetId="0">#REF!</definedName>
    <definedName name="st63_23">#REF!</definedName>
    <definedName name="st63_3" localSheetId="0">#REF!</definedName>
    <definedName name="st63_3">#REF!</definedName>
    <definedName name="st7_13" localSheetId="0">#REF!</definedName>
    <definedName name="st7_13">#REF!</definedName>
    <definedName name="st7_14" localSheetId="0">#REF!</definedName>
    <definedName name="st7_14">#REF!</definedName>
    <definedName name="st7_15" localSheetId="0">#REF!</definedName>
    <definedName name="st7_15">#REF!</definedName>
    <definedName name="st7_16" localSheetId="0">#REF!</definedName>
    <definedName name="st7_16">#REF!</definedName>
    <definedName name="st7_17" localSheetId="0">#REF!</definedName>
    <definedName name="st7_17">#REF!</definedName>
    <definedName name="st7_18" localSheetId="0">#REF!</definedName>
    <definedName name="st7_18">#REF!</definedName>
    <definedName name="st7_19" localSheetId="0">#REF!</definedName>
    <definedName name="st7_19">#REF!</definedName>
    <definedName name="st7_20" localSheetId="0">#REF!</definedName>
    <definedName name="st7_20">#REF!</definedName>
    <definedName name="st7_23" localSheetId="0">#REF!</definedName>
    <definedName name="st7_23">#REF!</definedName>
    <definedName name="st7_3" localSheetId="0">#REF!</definedName>
    <definedName name="st7_3">#REF!</definedName>
    <definedName name="st8_13" localSheetId="0">#REF!</definedName>
    <definedName name="st8_13">#REF!</definedName>
    <definedName name="st8_14" localSheetId="0">#REF!</definedName>
    <definedName name="st8_14">#REF!</definedName>
    <definedName name="st8_15" localSheetId="0">#REF!</definedName>
    <definedName name="st8_15">#REF!</definedName>
    <definedName name="st8_16" localSheetId="0">#REF!</definedName>
    <definedName name="st8_16">#REF!</definedName>
    <definedName name="st8_17" localSheetId="0">#REF!</definedName>
    <definedName name="st8_17">#REF!</definedName>
    <definedName name="st8_18" localSheetId="0">#REF!</definedName>
    <definedName name="st8_18">#REF!</definedName>
    <definedName name="st8_19" localSheetId="0">#REF!</definedName>
    <definedName name="st8_19">#REF!</definedName>
    <definedName name="st8_20" localSheetId="0">#REF!</definedName>
    <definedName name="st8_20">#REF!</definedName>
    <definedName name="st8_23" localSheetId="0">#REF!</definedName>
    <definedName name="st8_23">#REF!</definedName>
    <definedName name="st8_3" localSheetId="0">#REF!</definedName>
    <definedName name="st8_3">#REF!</definedName>
    <definedName name="st90_12" localSheetId="0">#REF!</definedName>
    <definedName name="st90_12">#REF!</definedName>
    <definedName name="st90_13" localSheetId="0">#REF!</definedName>
    <definedName name="st90_13">#REF!</definedName>
    <definedName name="st90_14" localSheetId="0">#REF!</definedName>
    <definedName name="st90_14">#REF!</definedName>
    <definedName name="st90_15" localSheetId="0">#REF!</definedName>
    <definedName name="st90_15">#REF!</definedName>
    <definedName name="st90_16" localSheetId="0">#REF!</definedName>
    <definedName name="st90_16">#REF!</definedName>
    <definedName name="st90_17" localSheetId="0">#REF!</definedName>
    <definedName name="st90_17">#REF!</definedName>
    <definedName name="st90_19" localSheetId="0">#REF!</definedName>
    <definedName name="st90_19">#REF!</definedName>
    <definedName name="st90_2" localSheetId="0">'[16]2.civil-RA'!#REF!</definedName>
    <definedName name="st90_2">'[16]2.civil-RA'!#REF!</definedName>
    <definedName name="st90_20" localSheetId="0">#REF!</definedName>
    <definedName name="st90_20">#REF!</definedName>
    <definedName name="st90_23" localSheetId="0">#REF!</definedName>
    <definedName name="st90_23">#REF!</definedName>
    <definedName name="st90_3" localSheetId="0">#REF!</definedName>
    <definedName name="st90_3">#REF!</definedName>
    <definedName name="staticpaver" localSheetId="0">#REF!</definedName>
    <definedName name="staticpaver">#REF!</definedName>
    <definedName name="steel" localSheetId="0">#REF!</definedName>
    <definedName name="steel">#REF!</definedName>
    <definedName name="steelbars" localSheetId="0">#REF!</definedName>
    <definedName name="steelbars">#REF!</definedName>
    <definedName name="steellead" localSheetId="0">#REF!</definedName>
    <definedName name="steellead">#REF!</definedName>
    <definedName name="steelwires" localSheetId="0">#REF!</definedName>
    <definedName name="steelwires">#REF!</definedName>
    <definedName name="steelwires1">'[8]Material '!$G$25</definedName>
    <definedName name="strands" localSheetId="0">#REF!</definedName>
    <definedName name="strands">#REF!</definedName>
    <definedName name="stripseal" localSheetId="0">#REF!</definedName>
    <definedName name="stripseal">#REF!</definedName>
    <definedName name="structuralsteel" localSheetId="0">#REF!</definedName>
    <definedName name="structuralsteel">#REF!</definedName>
    <definedName name="studs" localSheetId="0">#REF!</definedName>
    <definedName name="studs">#REF!</definedName>
    <definedName name="stupid" localSheetId="0">'[52]SSR _ NSSR Market final'!#REF!</definedName>
    <definedName name="stupid">'[52]SSR _ NSSR Market final'!#REF!</definedName>
    <definedName name="stupid_1" localSheetId="0">'[52]SSR _ NSSR Market final'!#REF!</definedName>
    <definedName name="stupid_1">'[52]SSR _ NSSR Market final'!#REF!</definedName>
    <definedName name="stupid_10" localSheetId="0">'[52]SSR _ NSSR Market final'!#REF!</definedName>
    <definedName name="stupid_10">'[52]SSR _ NSSR Market final'!#REF!</definedName>
    <definedName name="stupid_11" localSheetId="0">'[52]SSR _ NSSR Market final'!#REF!</definedName>
    <definedName name="stupid_11">'[52]SSR _ NSSR Market final'!#REF!</definedName>
    <definedName name="stupid_13" localSheetId="0">#REF!</definedName>
    <definedName name="stupid_13">#REF!</definedName>
    <definedName name="stupid_14" localSheetId="0">#REF!</definedName>
    <definedName name="stupid_14">#REF!</definedName>
    <definedName name="stupid_15" localSheetId="0">#REF!</definedName>
    <definedName name="stupid_15">#REF!</definedName>
    <definedName name="stupid_16" localSheetId="0">#REF!</definedName>
    <definedName name="stupid_16">#REF!</definedName>
    <definedName name="stupid_17" localSheetId="0">#REF!</definedName>
    <definedName name="stupid_17">#REF!</definedName>
    <definedName name="stupid_19" localSheetId="0">#REF!</definedName>
    <definedName name="stupid_19">#REF!</definedName>
    <definedName name="stupid_20" localSheetId="0">#REF!</definedName>
    <definedName name="stupid_20">#REF!</definedName>
    <definedName name="stupid_23" localSheetId="0">#REF!</definedName>
    <definedName name="stupid_23">#REF!</definedName>
    <definedName name="stupid_3" localSheetId="0">#REF!</definedName>
    <definedName name="stupid_3">#REF!</definedName>
    <definedName name="stupid_4" localSheetId="0">'[52]SSR _ NSSR Market final'!#REF!</definedName>
    <definedName name="stupid_4">'[52]SSR _ NSSR Market final'!#REF!</definedName>
    <definedName name="stupid_8" localSheetId="0">'[52]SSR _ NSSR Market final'!#REF!</definedName>
    <definedName name="stupid_8">'[52]SSR _ NSSR Market final'!#REF!</definedName>
    <definedName name="stupid_9" localSheetId="0">'[52]SSR _ NSSR Market final'!#REF!</definedName>
    <definedName name="stupid_9">'[52]SSR _ NSSR Market final'!#REF!</definedName>
    <definedName name="subshoulderpcc" localSheetId="0">#REF!</definedName>
    <definedName name="subshoulderpcc">#REF!</definedName>
    <definedName name="sump" localSheetId="0">#REF!</definedName>
    <definedName name="sump">#REF!</definedName>
    <definedName name="sun" localSheetId="0">#REF!</definedName>
    <definedName name="sun">#REF!</definedName>
    <definedName name="t" localSheetId="0">#REF!</definedName>
    <definedName name="t">#REF!</definedName>
    <definedName name="table250" localSheetId="0">#REF!</definedName>
    <definedName name="table250">#REF!</definedName>
    <definedName name="table275" localSheetId="0">#REF!</definedName>
    <definedName name="table275">#REF!</definedName>
    <definedName name="table300" localSheetId="0">#REF!</definedName>
    <definedName name="table300">#REF!</definedName>
    <definedName name="table325" localSheetId="0">#REF!</definedName>
    <definedName name="table325">#REF!</definedName>
    <definedName name="table350" localSheetId="0">#REF!</definedName>
    <definedName name="table350">#REF!</definedName>
    <definedName name="table375" localSheetId="0">#REF!</definedName>
    <definedName name="table375">#REF!</definedName>
    <definedName name="table400" localSheetId="0">#REF!</definedName>
    <definedName name="table400">#REF!</definedName>
    <definedName name="table425" localSheetId="0">#REF!</definedName>
    <definedName name="table425">#REF!</definedName>
    <definedName name="table450" localSheetId="0">#REF!</definedName>
    <definedName name="table450">#REF!</definedName>
    <definedName name="table475" localSheetId="0">#REF!</definedName>
    <definedName name="table475">#REF!</definedName>
    <definedName name="table500" localSheetId="0">#REF!</definedName>
    <definedName name="table500">#REF!</definedName>
    <definedName name="table525" localSheetId="0">#REF!</definedName>
    <definedName name="table525">#REF!</definedName>
    <definedName name="table550" localSheetId="0">#REF!</definedName>
    <definedName name="table550">#REF!</definedName>
    <definedName name="table575" localSheetId="0">#REF!</definedName>
    <definedName name="table575">#REF!</definedName>
    <definedName name="table600" localSheetId="0">#REF!</definedName>
    <definedName name="table600">#REF!</definedName>
    <definedName name="table625" localSheetId="0">#REF!</definedName>
    <definedName name="table625">#REF!</definedName>
    <definedName name="table650" localSheetId="0">#REF!</definedName>
    <definedName name="table650">#REF!</definedName>
    <definedName name="table675" localSheetId="0">#REF!</definedName>
    <definedName name="table675">#REF!</definedName>
    <definedName name="table700" localSheetId="0">#REF!</definedName>
    <definedName name="table700">#REF!</definedName>
    <definedName name="table725" localSheetId="0">#REF!</definedName>
    <definedName name="table725">#REF!</definedName>
    <definedName name="table750" localSheetId="0">#REF!</definedName>
    <definedName name="table750">#REF!</definedName>
    <definedName name="table775" localSheetId="0">#REF!</definedName>
    <definedName name="table775">#REF!</definedName>
    <definedName name="table800" localSheetId="0">#REF!</definedName>
    <definedName name="table800">#REF!</definedName>
    <definedName name="tackbetweenpcc" localSheetId="0">#REF!</definedName>
    <definedName name="tackbetweenpcc">#REF!</definedName>
    <definedName name="Tandrolr" localSheetId="0">#REF!</definedName>
    <definedName name="Tandrolr">#REF!</definedName>
    <definedName name="tarman" localSheetId="0">#REF!</definedName>
    <definedName name="tarman">#REF!</definedName>
    <definedName name="tgg" localSheetId="0">#REF!</definedName>
    <definedName name="tgg">#REF!</definedName>
    <definedName name="theta" localSheetId="0">#REF!</definedName>
    <definedName name="theta">#REF!</definedName>
    <definedName name="Theta1" localSheetId="0">#REF!</definedName>
    <definedName name="Theta1">#REF!</definedName>
    <definedName name="Theta2" localSheetId="0">#REF!</definedName>
    <definedName name="Theta2">#REF!</definedName>
    <definedName name="tibmth">[13]Intro!$L$206</definedName>
    <definedName name="Tiles">'[53]Material '!$G$52</definedName>
    <definedName name="tipp5t">'[8]Labour &amp; Plant'!$G$8</definedName>
    <definedName name="tipper" localSheetId="0">#REF!</definedName>
    <definedName name="tipper">#REF!</definedName>
    <definedName name="tipper5t" localSheetId="0">#REF!</definedName>
    <definedName name="tipper5t">#REF!</definedName>
    <definedName name="Total_Interest" localSheetId="0">#REF!</definedName>
    <definedName name="Total_Interest">#REF!</definedName>
    <definedName name="Total_Pay" localSheetId="0">#REF!</definedName>
    <definedName name="Total_Pay">#REF!</definedName>
    <definedName name="Total_Payment" localSheetId="0">Scheduled_Payment+Extra_Payment</definedName>
    <definedName name="Total_Payment">Scheduled_Payment+Extra_Payment</definedName>
    <definedName name="tr70r" localSheetId="0">#REF!</definedName>
    <definedName name="tr70r">#REF!</definedName>
    <definedName name="tractor" localSheetId="0">#REF!</definedName>
    <definedName name="tractor">#REF!</definedName>
    <definedName name="transitmixer" localSheetId="0">#REF!</definedName>
    <definedName name="transitmixer">#REF!</definedName>
    <definedName name="tst">[21]data!$I$34</definedName>
    <definedName name="tw" localSheetId="0">#REF!</definedName>
    <definedName name="tw">#REF!</definedName>
    <definedName name="Twt" localSheetId="0">#REF!</definedName>
    <definedName name="Twt">#REF!</definedName>
    <definedName name="udl" localSheetId="0">'[54]analysis-superstructure'!#REF!</definedName>
    <definedName name="udl">'[54]analysis-superstructure'!#REF!</definedName>
    <definedName name="unit" localSheetId="0">Scheduled_Payment+Extra_Payment</definedName>
    <definedName name="unit">Scheduled_Payment+Extra_Payment</definedName>
    <definedName name="v" localSheetId="0">#REF!</definedName>
    <definedName name="v">#REF!</definedName>
    <definedName name="v_app" localSheetId="0">#REF!</definedName>
    <definedName name="v_app">#REF!</definedName>
    <definedName name="v_est" localSheetId="0">#REF!</definedName>
    <definedName name="v_est">#REF!</definedName>
    <definedName name="v_paid" localSheetId="0">#REF!</definedName>
    <definedName name="v_paid">#REF!</definedName>
    <definedName name="v_quo" localSheetId="0">#REF!</definedName>
    <definedName name="v_quo">#REF!</definedName>
    <definedName name="v_rec" localSheetId="0">#REF!</definedName>
    <definedName name="v_rec">#REF!</definedName>
    <definedName name="v_tot" localSheetId="0">#REF!</definedName>
    <definedName name="v_tot">#REF!</definedName>
    <definedName name="va" localSheetId="0">#REF!</definedName>
    <definedName name="va">#REF!</definedName>
    <definedName name="Values_Entered" localSheetId="0">IF('New Abst'!Loan_Amount*'New Abst'!Interest_Rate*'New Abst'!Loan_Years*'New Abst'!Loan_Start&gt;0,1,0)</definedName>
    <definedName name="Values_Entered">IF(Loan_Amount*Interest_Rate*Loan_Years*Loan_Start&gt;0,1,0)</definedName>
    <definedName name="vat" localSheetId="0">#REF!</definedName>
    <definedName name="vat">#REF!</definedName>
    <definedName name="vat_12" localSheetId="0">#REF!</definedName>
    <definedName name="vat_12">#REF!</definedName>
    <definedName name="vat_13" localSheetId="0">#REF!</definedName>
    <definedName name="vat_13">#REF!</definedName>
    <definedName name="vat_15" localSheetId="0">#REF!</definedName>
    <definedName name="vat_15">#REF!</definedName>
    <definedName name="vat_16" localSheetId="0">#REF!</definedName>
    <definedName name="vat_16">#REF!</definedName>
    <definedName name="vat_17" localSheetId="0">#REF!</definedName>
    <definedName name="vat_17">#REF!</definedName>
    <definedName name="vat_2" localSheetId="0">#REF!</definedName>
    <definedName name="vat_2">#REF!</definedName>
    <definedName name="vat_3" localSheetId="0">#REF!</definedName>
    <definedName name="vat_3">#REF!</definedName>
    <definedName name="vibrator" localSheetId="0">#REF!</definedName>
    <definedName name="vibrator">#REF!</definedName>
    <definedName name="vibro" localSheetId="0">#REF!</definedName>
    <definedName name="vibro">#REF!</definedName>
    <definedName name="vignesh" localSheetId="0">#REF!</definedName>
    <definedName name="vignesh">#REF!</definedName>
    <definedName name="W" localSheetId="0">#REF!</definedName>
    <definedName name="W">#REF!</definedName>
    <definedName name="wa" localSheetId="0">#REF!</definedName>
    <definedName name="wa">#REF!</definedName>
    <definedName name="wa_12" localSheetId="0">#REF!</definedName>
    <definedName name="wa_12">#REF!</definedName>
    <definedName name="wa_13" localSheetId="0">#REF!</definedName>
    <definedName name="wa_13">#REF!</definedName>
    <definedName name="wa_14" localSheetId="0">#REF!</definedName>
    <definedName name="wa_14">#REF!</definedName>
    <definedName name="wa_15" localSheetId="0">#REF!</definedName>
    <definedName name="wa_15">#REF!</definedName>
    <definedName name="wa_16" localSheetId="0">#REF!</definedName>
    <definedName name="wa_16">#REF!</definedName>
    <definedName name="wa_17" localSheetId="0">#REF!</definedName>
    <definedName name="wa_17">#REF!</definedName>
    <definedName name="wa_19" localSheetId="0">#REF!</definedName>
    <definedName name="wa_19">#REF!</definedName>
    <definedName name="wa_2" localSheetId="0">#REF!</definedName>
    <definedName name="wa_2">#REF!</definedName>
    <definedName name="wa_20" localSheetId="0">#REF!</definedName>
    <definedName name="wa_20">#REF!</definedName>
    <definedName name="wa_21" localSheetId="0">#REF!</definedName>
    <definedName name="wa_21">#REF!</definedName>
    <definedName name="wa_23" localSheetId="0">#REF!</definedName>
    <definedName name="wa_23">#REF!</definedName>
    <definedName name="wa_3" localSheetId="0">#REF!</definedName>
    <definedName name="wa_3">#REF!</definedName>
    <definedName name="water" localSheetId="0">#REF!</definedName>
    <definedName name="water">#REF!</definedName>
    <definedName name="watertank" localSheetId="0">#REF!</definedName>
    <definedName name="watertank">#REF!</definedName>
    <definedName name="watertanker" localSheetId="0">#REF!</definedName>
    <definedName name="watertanker">#REF!</definedName>
    <definedName name="wbeam" localSheetId="0">#REF!</definedName>
    <definedName name="wbeam">#REF!</definedName>
    <definedName name="Wc" localSheetId="0">#REF!</definedName>
    <definedName name="Wc">#REF!</definedName>
    <definedName name="wc_1" localSheetId="0">#REF!</definedName>
    <definedName name="wc_1">#REF!</definedName>
    <definedName name="wc_13" localSheetId="0">#REF!</definedName>
    <definedName name="wc_13">#REF!</definedName>
    <definedName name="wc_14" localSheetId="0">#REF!</definedName>
    <definedName name="wc_14">#REF!</definedName>
    <definedName name="wc_15" localSheetId="0">#REF!</definedName>
    <definedName name="wc_15">#REF!</definedName>
    <definedName name="wc_16" localSheetId="0">#REF!</definedName>
    <definedName name="wc_16">#REF!</definedName>
    <definedName name="wc_17" localSheetId="0">#REF!</definedName>
    <definedName name="wc_17">#REF!</definedName>
    <definedName name="wc_19" localSheetId="0">#REF!</definedName>
    <definedName name="wc_19">#REF!</definedName>
    <definedName name="wc_20" localSheetId="0">#REF!</definedName>
    <definedName name="wc_20">#REF!</definedName>
    <definedName name="wc_21" localSheetId="0">#REF!</definedName>
    <definedName name="wc_21">#REF!</definedName>
    <definedName name="wc_23" localSheetId="0">#REF!</definedName>
    <definedName name="wc_23">#REF!</definedName>
    <definedName name="wc_3" localSheetId="0">#REF!</definedName>
    <definedName name="wc_3">#REF!</definedName>
    <definedName name="WCL">[22]girder!$H$56</definedName>
    <definedName name="WCTHK">[6]girder!$H$52</definedName>
    <definedName name="we" localSheetId="0">#REF!</definedName>
    <definedName name="we">#REF!</definedName>
    <definedName name="we_13" localSheetId="0">#REF!</definedName>
    <definedName name="we_13">#REF!</definedName>
    <definedName name="we_14" localSheetId="0">#REF!</definedName>
    <definedName name="we_14">#REF!</definedName>
    <definedName name="we_15" localSheetId="0">#REF!</definedName>
    <definedName name="we_15">#REF!</definedName>
    <definedName name="we_16" localSheetId="0">#REF!</definedName>
    <definedName name="we_16">#REF!</definedName>
    <definedName name="we_17" localSheetId="0">#REF!</definedName>
    <definedName name="we_17">#REF!</definedName>
    <definedName name="we_19" localSheetId="0">#REF!</definedName>
    <definedName name="we_19">#REF!</definedName>
    <definedName name="we_20" localSheetId="0">#REF!</definedName>
    <definedName name="we_20">#REF!</definedName>
    <definedName name="we_21" localSheetId="0">#REF!</definedName>
    <definedName name="we_21">#REF!</definedName>
    <definedName name="we_23" localSheetId="0">#REF!</definedName>
    <definedName name="we_23">#REF!</definedName>
    <definedName name="we_3" localSheetId="0">#REF!</definedName>
    <definedName name="we_3">#REF!</definedName>
    <definedName name="Welder" localSheetId="0">#REF!</definedName>
    <definedName name="Welder">#REF!</definedName>
    <definedName name="welderhelper" localSheetId="0">#REF!</definedName>
    <definedName name="welderhelper">#REF!</definedName>
    <definedName name="wh" localSheetId="0">#REF!</definedName>
    <definedName name="wh">#REF!</definedName>
    <definedName name="wh_12" localSheetId="0">#REF!</definedName>
    <definedName name="wh_12">#REF!</definedName>
    <definedName name="wh_13" localSheetId="0">#REF!</definedName>
    <definedName name="wh_13">#REF!</definedName>
    <definedName name="wh_14" localSheetId="0">#REF!</definedName>
    <definedName name="wh_14">#REF!</definedName>
    <definedName name="wh_15" localSheetId="0">#REF!</definedName>
    <definedName name="wh_15">#REF!</definedName>
    <definedName name="wh_16" localSheetId="0">#REF!</definedName>
    <definedName name="wh_16">#REF!</definedName>
    <definedName name="wh_17" localSheetId="0">#REF!</definedName>
    <definedName name="wh_17">#REF!</definedName>
    <definedName name="wh_19" localSheetId="0">#REF!</definedName>
    <definedName name="wh_19">#REF!</definedName>
    <definedName name="wh_2" localSheetId="0">#REF!</definedName>
    <definedName name="wh_2">#REF!</definedName>
    <definedName name="wh_20" localSheetId="0">#REF!</definedName>
    <definedName name="wh_20">#REF!</definedName>
    <definedName name="wh_21" localSheetId="0">#REF!</definedName>
    <definedName name="wh_21">#REF!</definedName>
    <definedName name="wh_23" localSheetId="0">#REF!</definedName>
    <definedName name="wh_23">#REF!</definedName>
    <definedName name="wh_3" localSheetId="0">#REF!</definedName>
    <definedName name="wh_3">#REF!</definedName>
    <definedName name="whc" localSheetId="0">#REF!</definedName>
    <definedName name="whc">#REF!</definedName>
    <definedName name="whc_12" localSheetId="0">#REF!</definedName>
    <definedName name="whc_12">#REF!</definedName>
    <definedName name="whc_13" localSheetId="0">#REF!</definedName>
    <definedName name="whc_13">#REF!</definedName>
    <definedName name="whc_15" localSheetId="0">#REF!</definedName>
    <definedName name="whc_15">#REF!</definedName>
    <definedName name="whc_16" localSheetId="0">#REF!</definedName>
    <definedName name="whc_16">#REF!</definedName>
    <definedName name="whc_17" localSheetId="0">#REF!</definedName>
    <definedName name="whc_17">#REF!</definedName>
    <definedName name="whc_2" localSheetId="0">'[16]2.civil-RA'!#REF!</definedName>
    <definedName name="whc_2">'[16]2.civil-RA'!#REF!</definedName>
    <definedName name="wl" localSheetId="0">#REF!</definedName>
    <definedName name="wl">#REF!</definedName>
    <definedName name="wmmplant" localSheetId="0">#REF!</definedName>
    <definedName name="wmmplant">#REF!</definedName>
    <definedName name="work">'[49]RA-markate'!$A$389:$B$1034</definedName>
    <definedName name="wp" localSheetId="0">#REF!</definedName>
    <definedName name="wp">#REF!</definedName>
    <definedName name="WTP" localSheetId="0">#REF!</definedName>
    <definedName name="WTP">#REF!</definedName>
    <definedName name="ww" localSheetId="0">#REF!</definedName>
    <definedName name="ww">#REF!</definedName>
    <definedName name="ww_13" localSheetId="0">#REF!</definedName>
    <definedName name="ww_13">#REF!</definedName>
    <definedName name="ww_14" localSheetId="0">#REF!</definedName>
    <definedName name="ww_14">#REF!</definedName>
    <definedName name="ww_15" localSheetId="0">#REF!</definedName>
    <definedName name="ww_15">#REF!</definedName>
    <definedName name="ww_16" localSheetId="0">#REF!</definedName>
    <definedName name="ww_16">#REF!</definedName>
    <definedName name="ww_17" localSheetId="0">#REF!</definedName>
    <definedName name="ww_17">#REF!</definedName>
    <definedName name="ww_19" localSheetId="0">#REF!</definedName>
    <definedName name="ww_19">#REF!</definedName>
    <definedName name="ww_20" localSheetId="0">#REF!</definedName>
    <definedName name="ww_20">#REF!</definedName>
    <definedName name="ww_21" localSheetId="0">#REF!</definedName>
    <definedName name="ww_21">#REF!</definedName>
    <definedName name="ww_23" localSheetId="0">#REF!</definedName>
    <definedName name="ww_23">#REF!</definedName>
    <definedName name="ww_3" localSheetId="0">#REF!</definedName>
    <definedName name="ww_3">#REF!</definedName>
    <definedName name="ww2_13" localSheetId="0">#REF!</definedName>
    <definedName name="ww2_13">#REF!</definedName>
    <definedName name="ww2_14" localSheetId="0">#REF!</definedName>
    <definedName name="ww2_14">#REF!</definedName>
    <definedName name="ww2_15" localSheetId="0">#REF!</definedName>
    <definedName name="ww2_15">#REF!</definedName>
    <definedName name="ww2_16" localSheetId="0">#REF!</definedName>
    <definedName name="ww2_16">#REF!</definedName>
    <definedName name="ww2_17" localSheetId="0">#REF!</definedName>
    <definedName name="ww2_17">#REF!</definedName>
    <definedName name="ww2_19" localSheetId="0">#REF!</definedName>
    <definedName name="ww2_19">#REF!</definedName>
    <definedName name="ww2_20" localSheetId="0">#REF!</definedName>
    <definedName name="ww2_20">#REF!</definedName>
    <definedName name="ww2_23" localSheetId="0">#REF!</definedName>
    <definedName name="ww2_23">#REF!</definedName>
    <definedName name="ww2_3" localSheetId="0">#REF!</definedName>
    <definedName name="ww2_3">#REF!</definedName>
    <definedName name="xgjhvfxfhkl" localSheetId="0">#REF!</definedName>
    <definedName name="xgjhvfxfhkl">#REF!</definedName>
    <definedName name="xx" localSheetId="0">#REF!</definedName>
    <definedName name="xx">#REF!</definedName>
  </definedNames>
  <calcPr calcId="124519"/>
</workbook>
</file>

<file path=xl/calcChain.xml><?xml version="1.0" encoding="utf-8"?>
<calcChain xmlns="http://schemas.openxmlformats.org/spreadsheetml/2006/main">
  <c r="F5" i="13"/>
  <c r="F4"/>
  <c r="F6" l="1"/>
  <c r="F7" l="1"/>
  <c r="F8" s="1"/>
  <c r="F11" l="1"/>
  <c r="F12" s="1"/>
  <c r="F9"/>
  <c r="F10"/>
  <c r="F13" l="1"/>
  <c r="F91" i="7"/>
  <c r="F89"/>
  <c r="F81"/>
  <c r="F80"/>
  <c r="F82" s="1"/>
  <c r="F83" s="1"/>
  <c r="D75" s="1"/>
  <c r="F75" s="1"/>
  <c r="F79"/>
  <c r="F74"/>
  <c r="F73"/>
  <c r="F63"/>
  <c r="F62"/>
  <c r="D52"/>
  <c r="D90" s="1"/>
  <c r="F90" s="1"/>
  <c r="F26"/>
  <c r="F25"/>
  <c r="F24"/>
  <c r="F23"/>
  <c r="F22"/>
  <c r="F21"/>
  <c r="F20"/>
  <c r="A19"/>
  <c r="F19" s="1"/>
  <c r="D18"/>
  <c r="F18" s="1"/>
  <c r="A18"/>
  <c r="H172" i="4"/>
  <c r="H169"/>
  <c r="H165"/>
  <c r="H162"/>
  <c r="H161"/>
  <c r="H163" s="1"/>
  <c r="H158"/>
  <c r="H155"/>
  <c r="H153"/>
  <c r="H150"/>
  <c r="H151" s="1"/>
  <c r="H148"/>
  <c r="H142"/>
  <c r="H141"/>
  <c r="H139"/>
  <c r="H138"/>
  <c r="H137"/>
  <c r="H136"/>
  <c r="H134"/>
  <c r="H133"/>
  <c r="H144" s="1"/>
  <c r="H132"/>
  <c r="H131"/>
  <c r="H126"/>
  <c r="H125"/>
  <c r="H124"/>
  <c r="H123"/>
  <c r="H122"/>
  <c r="H121"/>
  <c r="H120"/>
  <c r="H119"/>
  <c r="H118"/>
  <c r="E117"/>
  <c r="H117" s="1"/>
  <c r="E116"/>
  <c r="H116" s="1"/>
  <c r="E115"/>
  <c r="H115" s="1"/>
  <c r="H114"/>
  <c r="H113"/>
  <c r="H112"/>
  <c r="H111"/>
  <c r="H110"/>
  <c r="H109"/>
  <c r="E108"/>
  <c r="H108" s="1"/>
  <c r="E107"/>
  <c r="H107" s="1"/>
  <c r="E106"/>
  <c r="H106" s="1"/>
  <c r="H101"/>
  <c r="H100"/>
  <c r="H102" s="1"/>
  <c r="H96"/>
  <c r="H95"/>
  <c r="H93"/>
  <c r="H92"/>
  <c r="H91"/>
  <c r="H90"/>
  <c r="H97" s="1"/>
  <c r="H89"/>
  <c r="H84"/>
  <c r="H83"/>
  <c r="H82"/>
  <c r="H81"/>
  <c r="E81"/>
  <c r="H80"/>
  <c r="H79"/>
  <c r="H78"/>
  <c r="E78"/>
  <c r="H77"/>
  <c r="E77"/>
  <c r="H76"/>
  <c r="E76"/>
  <c r="H75"/>
  <c r="E74"/>
  <c r="H74" s="1"/>
  <c r="H73"/>
  <c r="H72"/>
  <c r="E72"/>
  <c r="H71"/>
  <c r="H70"/>
  <c r="H69"/>
  <c r="H68"/>
  <c r="H67"/>
  <c r="H66"/>
  <c r="H65"/>
  <c r="H64"/>
  <c r="H59"/>
  <c r="H58"/>
  <c r="H57"/>
  <c r="H56"/>
  <c r="H54"/>
  <c r="H53"/>
  <c r="H52"/>
  <c r="H51"/>
  <c r="H50"/>
  <c r="H49"/>
  <c r="H48"/>
  <c r="H47"/>
  <c r="H46"/>
  <c r="H45"/>
  <c r="H44"/>
  <c r="H43"/>
  <c r="H42"/>
  <c r="H41"/>
  <c r="H60" s="1"/>
  <c r="H40"/>
  <c r="H37"/>
  <c r="H36"/>
  <c r="H38" s="1"/>
  <c r="H34"/>
  <c r="B34"/>
  <c r="H32"/>
  <c r="H28"/>
  <c r="H27"/>
  <c r="H26"/>
  <c r="H25"/>
  <c r="H24"/>
  <c r="H23"/>
  <c r="H22"/>
  <c r="H21"/>
  <c r="H29" s="1"/>
  <c r="H20"/>
  <c r="H19"/>
  <c r="H15"/>
  <c r="H13"/>
  <c r="H12"/>
  <c r="H11"/>
  <c r="H8"/>
  <c r="H7"/>
  <c r="H9" s="1"/>
  <c r="H127" l="1"/>
  <c r="H85"/>
  <c r="F28" i="7"/>
  <c r="F29" s="1"/>
  <c r="F77"/>
  <c r="F94"/>
  <c r="F96" s="1"/>
  <c r="D64"/>
  <c r="F64" s="1"/>
  <c r="F67" s="1"/>
  <c r="F69" s="1"/>
  <c r="F52"/>
  <c r="F54" s="1"/>
  <c r="F55" s="1"/>
</calcChain>
</file>

<file path=xl/sharedStrings.xml><?xml version="1.0" encoding="utf-8"?>
<sst xmlns="http://schemas.openxmlformats.org/spreadsheetml/2006/main" count="484" uniqueCount="251">
  <si>
    <t xml:space="preserve"> </t>
  </si>
  <si>
    <t>Kg</t>
  </si>
  <si>
    <t>Sub total</t>
  </si>
  <si>
    <t>Total</t>
  </si>
  <si>
    <t>Sqm</t>
  </si>
  <si>
    <t>Rmt</t>
  </si>
  <si>
    <t>Each</t>
  </si>
  <si>
    <t>LS</t>
  </si>
  <si>
    <t>Rate for 1 Sqm</t>
  </si>
  <si>
    <t>Labour charges</t>
  </si>
  <si>
    <t>TAMIL NADU POLICE HOUSING CORPORATION LTD</t>
  </si>
  <si>
    <t>CHENNAI DIVISION - I</t>
  </si>
  <si>
    <t>ABSTRACT</t>
  </si>
  <si>
    <t>SI.NO</t>
  </si>
  <si>
    <t>Qty</t>
  </si>
  <si>
    <t>DESCRIPTION</t>
  </si>
  <si>
    <t>Rate</t>
  </si>
  <si>
    <t>Amount</t>
  </si>
  <si>
    <t>Removing the existing false ceiling without affecting structure etc.. all compete and as directrd by the departmental officers</t>
  </si>
  <si>
    <t>Removing and re- erection of split AC etc.. all compete and as directrd by the departmental officers</t>
  </si>
  <si>
    <t xml:space="preserve">Supply and laying of 5/8" and 3/8" copper pipe (Extra beyond 3 metres supplied with AC unit)
</t>
  </si>
  <si>
    <t>Supplying, fabricating, erecting and fixing Hilux (or) Equivalent Board False Ceiling upto a ceiling height of 4.5m from floor level</t>
  </si>
  <si>
    <t>Providing patty to the walls/ceiling of approval Quality for painting the wall including cost of materials and labour charges etc., all complete and as directed by the departmental officers.</t>
  </si>
  <si>
    <t>Painting the new walls with two coats of approved best Emulsion paint in addition to one coat of approved primer paint over cement plastered wall surfaces including cost of cement paints, putty, brushes,  etc., all complete as directed by the departmental officers (Paints and its shade should be got approved from the Executive Engineer before using)</t>
  </si>
  <si>
    <t>Supplying and fixing of  2' x 2' LED  light fittings for ceiling</t>
  </si>
  <si>
    <t>Removing and refixing the existing lights &amp; Fans For Studio room</t>
  </si>
  <si>
    <t>Painting the old walls two coats of Plastic emulsion paint</t>
  </si>
  <si>
    <t>Wiring with 1.5 sqmm PVC insulated single core multi strand fire retardant flexible copper cable with ISI mark confirming IS: 694:1990 for 5 amps 5 pin plug socket point @ Switch Board Itself.</t>
  </si>
  <si>
    <t>Manufacturing, supply and delivery  of Assistant Table with one side a drawer and Cupboard made out of teakwood with 18mm commercial plywood and 1mm laminated sheet finish of size 4' x 2' X 2'6" With Keyboard arrangementsn ( model No: TW TBL - 011 )</t>
  </si>
  <si>
    <t>No</t>
  </si>
  <si>
    <t>Supplying and fixing of SS Sink of size 
1200 x 550 x 180mm</t>
  </si>
  <si>
    <t>GST @ 12%</t>
  </si>
  <si>
    <t>Provision for labour welfare funds @ 1%</t>
  </si>
  <si>
    <t>Petty supervision and contingencies charges @ 2.5%</t>
  </si>
  <si>
    <t>Provision for supervision charges @ 7.5%</t>
  </si>
  <si>
    <t>GST 12% for supervision charges</t>
  </si>
  <si>
    <t>Say</t>
  </si>
  <si>
    <t>DETAILED ESTIMATE</t>
  </si>
  <si>
    <t>NOS</t>
  </si>
  <si>
    <t>L</t>
  </si>
  <si>
    <t>B</t>
  </si>
  <si>
    <t>D</t>
  </si>
  <si>
    <t>QTY</t>
  </si>
  <si>
    <t>Full Green matt studio</t>
  </si>
  <si>
    <t>Mini studio</t>
  </si>
  <si>
    <t>Green matt studio</t>
  </si>
  <si>
    <t>For refixing AC</t>
  </si>
  <si>
    <t>5th floor</t>
  </si>
  <si>
    <t>Full Green matt studio corridor</t>
  </si>
  <si>
    <t>Corridor</t>
  </si>
  <si>
    <t>S/C, front side lobby</t>
  </si>
  <si>
    <t xml:space="preserve">Lobby side </t>
  </si>
  <si>
    <t>6 th floor</t>
  </si>
  <si>
    <t>Conferance hall corridor</t>
  </si>
  <si>
    <t>Open food court Arae</t>
  </si>
  <si>
    <t>Mini studio entry</t>
  </si>
  <si>
    <t>PCR room</t>
  </si>
  <si>
    <t>Makeup room</t>
  </si>
  <si>
    <t>Full greem mat studio</t>
  </si>
  <si>
    <t>Same Qty above</t>
  </si>
  <si>
    <t>6th floor</t>
  </si>
  <si>
    <t>Supplying and fixing of 15 microns anodized aluminium partition powder coated made up of frame sections of 63.5x38.1x1.95mm for top, middle vertical and bottom  101.5x44.5x2.00mm tubular section with snap type clips and necessary fittings, top with plain glass of 5.5mmtk, bottom with 9mm thick BWR particle board both sides Laminated (BSL) board with ISI mark including cost of materials, conveyance etc., all complete.</t>
  </si>
  <si>
    <t>HR &amp; Admin - dining</t>
  </si>
  <si>
    <t>D/F, door</t>
  </si>
  <si>
    <t>Room</t>
  </si>
  <si>
    <t xml:space="preserve">Supplying and fixing of 15 microns anodized aluminium door powder coated made up of frame sections of 50.00x44.50x1.90mm for top, middle vertical and bottom  101.5x44.5x2.10mm with rubber beeding gasket and butterfly handle and locking arrangements with plain glass of 5.5mmtk, bottom with 9mm thick BWR particle board both sides Laminated (BSL) board with ISI mark  including cost of materials, conveyance etc., all complete. </t>
  </si>
  <si>
    <t>Make up room , lobby, editing section - door</t>
  </si>
  <si>
    <t>Providing and fixing Acoustic Wall Panelling (equivalent to Armstrong)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t>
  </si>
  <si>
    <t>D/f, entry</t>
  </si>
  <si>
    <t>D/F, D</t>
  </si>
  <si>
    <t>D/F, windows</t>
  </si>
  <si>
    <t>MCR room</t>
  </si>
  <si>
    <t>Programing room</t>
  </si>
  <si>
    <t>Console room</t>
  </si>
  <si>
    <t>Recording room</t>
  </si>
  <si>
    <t>Preview theater, Console room-  door</t>
  </si>
  <si>
    <t>FGS - PCR room</t>
  </si>
  <si>
    <t>MCR room door</t>
  </si>
  <si>
    <t>Fifth floor</t>
  </si>
  <si>
    <t xml:space="preserve">Sixth floor </t>
  </si>
  <si>
    <t>D/F, lobby area</t>
  </si>
  <si>
    <t>D/F, OTS area</t>
  </si>
  <si>
    <t>Fire exist door</t>
  </si>
  <si>
    <t>D/F, D2</t>
  </si>
  <si>
    <t>Food court side wall</t>
  </si>
  <si>
    <t>5 th floor</t>
  </si>
  <si>
    <t xml:space="preserve">Editing section Window side wall </t>
  </si>
  <si>
    <t>Side end</t>
  </si>
  <si>
    <t>For call center</t>
  </si>
  <si>
    <t>Supplying and providing table top &amp; vertical support legs are made of 25mm thick particle board finished with approved edge band laminated and the modesty panel made of 18mm thick pre laminated partial board with matching edge band finish.</t>
  </si>
  <si>
    <t>Table top</t>
  </si>
  <si>
    <t>For working station</t>
  </si>
  <si>
    <t>b) 25mm ASTM D schedule 40 threaded PVC pipe with necessary PVC/GI specials</t>
  </si>
  <si>
    <t>Tank to SS sink</t>
  </si>
  <si>
    <r>
      <rPr>
        <sz val="11"/>
        <rFont val="Arial Unicode MS"/>
        <family val="2"/>
      </rPr>
      <t xml:space="preserve">Supplying and fixing the following dia </t>
    </r>
    <r>
      <rPr>
        <b/>
        <sz val="11"/>
        <rFont val="Arial Unicode MS"/>
        <family val="2"/>
      </rPr>
      <t>PVC (SWR) pipe</t>
    </r>
    <r>
      <rPr>
        <sz val="11"/>
        <rFont val="Arial Unicode MS"/>
        <family val="2"/>
      </rPr>
      <t xml:space="preserv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t>
    </r>
  </si>
  <si>
    <t>b) 75mm dia PVC SWR pipe including all required PVC specials etc., all complete.,</t>
  </si>
  <si>
    <t>L.S</t>
  </si>
  <si>
    <t>*</t>
  </si>
  <si>
    <t>=</t>
  </si>
  <si>
    <t>-</t>
  </si>
  <si>
    <t>LABOUR FOR LAYING &amp; FIXING</t>
  </si>
  <si>
    <t>TOTAL FOR 1 RMT</t>
  </si>
  <si>
    <t>b.</t>
  </si>
  <si>
    <t xml:space="preserve"> 25MM DIA PVC PIPE ABOVE G.L:-</t>
  </si>
  <si>
    <t xml:space="preserve">COST OF 25MM DIA PVC PIPE </t>
  </si>
  <si>
    <t>ADD 40% FOR PVC/GI SPECIALS</t>
  </si>
  <si>
    <t>58.1(b)</t>
  </si>
  <si>
    <t>B.</t>
  </si>
  <si>
    <t>SUPPLY AND FIXING OF PVC PIPE</t>
  </si>
  <si>
    <t xml:space="preserve">75MM DIA OF PVC SWR PIPE INCLUDING </t>
  </si>
  <si>
    <t>PACKING THE JOINTS WITH RUBBER</t>
  </si>
  <si>
    <t>LUBERICANT AND FIXING IN TO</t>
  </si>
  <si>
    <t>WALL WITH WOODEN PLUGES</t>
  </si>
  <si>
    <t>SCREWSHOLDING CLAMPSETC</t>
  </si>
  <si>
    <t>COMPLETE  type 'B'.</t>
  </si>
  <si>
    <t>RMT</t>
  </si>
  <si>
    <t>P.V.C. PIPE 75mm DIA</t>
  </si>
  <si>
    <t>NO</t>
  </si>
  <si>
    <t>P.V.C BEND WITH DOOR</t>
  </si>
  <si>
    <t>EACH</t>
  </si>
  <si>
    <t>P.V.C COWL</t>
  </si>
  <si>
    <t>P.V.C DOOR TEE</t>
  </si>
  <si>
    <t>NO.</t>
  </si>
  <si>
    <t>PLUMBER I</t>
  </si>
  <si>
    <t>MASON II</t>
  </si>
  <si>
    <t>MAZDOOR I</t>
  </si>
  <si>
    <t>COST OF RUBBER</t>
  </si>
  <si>
    <t>LUBRICANTT.W.PLUGS AND</t>
  </si>
  <si>
    <t>C.I.CLAMPS ETC</t>
  </si>
  <si>
    <t>SUNDERS</t>
  </si>
  <si>
    <t>TOTAL FOR 3 RMT</t>
  </si>
  <si>
    <t>RATE PER RMT</t>
  </si>
  <si>
    <t>One coat Putty</t>
  </si>
  <si>
    <t>Putty</t>
  </si>
  <si>
    <t>Painter - I</t>
  </si>
  <si>
    <t>Sundries</t>
  </si>
  <si>
    <t>Total for10 Sqm</t>
  </si>
  <si>
    <t>40.</t>
  </si>
  <si>
    <t>PAINTING TWO COATS OVER NEW             (as per CER-112/2007-08)</t>
  </si>
  <si>
    <t xml:space="preserve">PLASTERED SURFACE WITH </t>
  </si>
  <si>
    <t>Plastic Emulsion PAINT</t>
  </si>
  <si>
    <t>LIT</t>
  </si>
  <si>
    <t>Plastic Emulsion PAINT  (LMR item 113) p-50 132( First qty</t>
  </si>
  <si>
    <t>Primer     (LMR item 112) p44</t>
  </si>
  <si>
    <t xml:space="preserve">PAINTER I </t>
  </si>
  <si>
    <t>SUNDRIES FOR BRUSHES,ETC</t>
  </si>
  <si>
    <t>TOTAL FOR 10 SQM</t>
  </si>
  <si>
    <t>RATE PER SQM</t>
  </si>
  <si>
    <t>Supply and Fixing 24W LED 4000K 2 x 2 Square Type Recessed Fitting</t>
  </si>
  <si>
    <t>Rm</t>
  </si>
  <si>
    <t>Connecting lead 1sqmm</t>
  </si>
  <si>
    <t>24W LED 4000K 2 x 2 Square Type Recessed Fitting</t>
  </si>
  <si>
    <t>Labour charges for fixing the LED light fitting with the required accessories including connection etc., complete.</t>
  </si>
  <si>
    <t>Sundries for painting the, MS clamps, screws, etc., complete in all respects.</t>
  </si>
  <si>
    <t>Rate for  Each</t>
  </si>
  <si>
    <t>Labour charges for 6 Nos</t>
  </si>
  <si>
    <t>Wiremen Grade I</t>
  </si>
  <si>
    <t>Wiremen Grade II</t>
  </si>
  <si>
    <t>Helper</t>
  </si>
  <si>
    <t>Total for 16 Nos</t>
  </si>
  <si>
    <t>Rate for 1 No</t>
  </si>
  <si>
    <t xml:space="preserve">PAINTING TWO COATS OVER old             </t>
  </si>
  <si>
    <t>Plastic Emulsion PAINT  (LMR item 113)</t>
  </si>
  <si>
    <t>Thorough scrapping</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</si>
  <si>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</si>
  <si>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</si>
  <si>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</si>
  <si>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sqmm copper PVC insulated unsheathed single core cable</t>
  </si>
  <si>
    <t>1 Rmt</t>
  </si>
  <si>
    <t>PVC rigid conduit pipe 19 mm / 20mm heavy duty with ISI mark</t>
  </si>
  <si>
    <t>Rate for 1 point</t>
  </si>
  <si>
    <t>TEAK WOOD WROUGHT &amp; PUT UP</t>
  </si>
  <si>
    <t>A</t>
  </si>
  <si>
    <t>T.W.SCANTLING 2M-3M LONG</t>
  </si>
  <si>
    <t>CUM</t>
  </si>
  <si>
    <t>LABOUR CHARGE FOR WROUGHT &amp; PUTUP</t>
  </si>
  <si>
    <t>RATE FOR T.W.SCANDLING 2M-3M LONG</t>
  </si>
  <si>
    <t>T.W.SCANTLING UP TO 2M LONG</t>
  </si>
  <si>
    <t>RATE FOR T.W.SCANTLING 2M LONG</t>
  </si>
  <si>
    <t>Name of Work:-</t>
  </si>
  <si>
    <t>Mini studio front Vertical</t>
  </si>
  <si>
    <t>Mini studio Partition</t>
  </si>
  <si>
    <t xml:space="preserve">PCR room partition </t>
  </si>
  <si>
    <t>Make up room front, lobby, editing section</t>
  </si>
  <si>
    <t>Make up room Cross</t>
  </si>
  <si>
    <t>Preview theater, Recording theater</t>
  </si>
  <si>
    <t>Console room, Progromming room</t>
  </si>
  <si>
    <t>Console room, Progromming room front</t>
  </si>
  <si>
    <t>Preview thater</t>
  </si>
  <si>
    <t>Mini studio door</t>
  </si>
  <si>
    <t>Supply and fixing of Partition tile based system (75mm thick x 1200mm height) made of aluminium extrusions duly powder coated with 40 to 60 microns of your color choice. The frame is fixed with tiles to the choice of pre laminated particle board, fabric board, magnetic board and white board for writing and glass. 100mm skirting will be provided at the bottom of the partition that can be used to run the cable if required. the system is developed to run the cable (power &amp; data) from the bottom to the table top level (Universal cabling system). Necessary provision will be given to fix table tops with the partition along with vertical supports wherever required.   Supplying and providing table top &amp; vertical support legs are made of 25mm thick particle board finished with approved edge band laminated and the modesty panel made of 18mm thick pre laminated partial board with matching edge band finish.</t>
  </si>
  <si>
    <t xml:space="preserve">Editing section Door side wall </t>
  </si>
  <si>
    <t xml:space="preserve">Working area  Window side wall </t>
  </si>
  <si>
    <t xml:space="preserve">Working area Door side wall </t>
  </si>
  <si>
    <t>Providing and fixing mobile pedestal (3 drawer) made of pre laminated particle board panels of 18mm thick with matching edge band and face panels of drawers are to finished with edge band laminate.</t>
  </si>
  <si>
    <t>Providing and fixing keyboard tray 18mm thick pre laminated particle board with edge banded with channel &amp; CPU trolley M.S powder coated.</t>
  </si>
  <si>
    <r>
      <rPr>
        <sz val="12"/>
        <color theme="1"/>
        <rFont val="Arial Unicode MS"/>
        <family val="2"/>
      </rPr>
      <t xml:space="preserve">Supplying, laying, fixing and jointing the following </t>
    </r>
    <r>
      <rPr>
        <b/>
        <sz val="11"/>
        <rFont val="Arial Unicode MS"/>
        <family val="2"/>
      </rPr>
      <t>PVC pipes as per ASTM D - 1785</t>
    </r>
    <r>
      <rPr>
        <sz val="11"/>
        <rFont val="Arial Unicode MS"/>
        <family val="2"/>
      </rPr>
      <t xml:space="preserve"> of schedule 40 of wall thickness not less than the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t>
    </r>
  </si>
  <si>
    <t xml:space="preserve">DATA    - 8 </t>
  </si>
  <si>
    <t>15 AMPS POWER PLUG</t>
  </si>
  <si>
    <t>Supplying and fixing of 15 Amps 3 pin flush type plug socket on suitable MS box of 16g thick concealed and covered with 3 mm thick laminated hylem sheet inclusive of all materials, etc., all complete.</t>
  </si>
  <si>
    <t xml:space="preserve">MS box 150 x 100 x 75mm </t>
  </si>
  <si>
    <t xml:space="preserve">3 mm thick laminated hulem sheet </t>
  </si>
  <si>
    <t>Labour charges and sundries such as cement, screws etc.,</t>
  </si>
  <si>
    <t>Rate for Each</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</si>
  <si>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</si>
  <si>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</si>
  <si>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</si>
  <si>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</si>
  <si>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Deduct 1.5 Sqmm copper PVC insulated unsheathed S.C. cable</t>
  </si>
  <si>
    <t xml:space="preserve"> Rmt</t>
  </si>
  <si>
    <t>Total for 90 metres</t>
  </si>
  <si>
    <t>Rate for 1 Rmt</t>
  </si>
  <si>
    <t>Flush door shutter size 1000x2100 ( Single leaf)</t>
  </si>
  <si>
    <t>Shutter size (0.9 x 2.025)</t>
  </si>
  <si>
    <t>SQM</t>
  </si>
  <si>
    <t>Solid core flush door shutter with TW palin</t>
  </si>
  <si>
    <t>Labour for Wrought &amp; Putup p31/156a</t>
  </si>
  <si>
    <t>Door Handle with CP screws 6'</t>
  </si>
  <si>
    <t>5" Butt Hings</t>
  </si>
  <si>
    <t>6"x1/2" Tower Bolt</t>
  </si>
  <si>
    <t>10"x5/8" Aldrop</t>
  </si>
  <si>
    <t>Brass Screws</t>
  </si>
  <si>
    <t>Rubber bush</t>
  </si>
  <si>
    <t>Door Stopper</t>
  </si>
  <si>
    <t>Painting Two Coats</t>
  </si>
  <si>
    <t>Rate for 1.82 Sqm</t>
  </si>
  <si>
    <t>Flush door shutter size 2000x2100 (Double leaves)</t>
  </si>
  <si>
    <t>shutter size 2000x2100 (Double leaves)=1.90 x 2.025 =</t>
  </si>
  <si>
    <t>Solid core flush door shutter with TW palin -it-93 p-42</t>
  </si>
  <si>
    <t>Labour for Wrought &amp; Putup (SR P.31,it-156)</t>
  </si>
  <si>
    <t>Varnish Two Coats</t>
  </si>
  <si>
    <t>Rate for 3.85 Sqm</t>
  </si>
  <si>
    <t>5 A 5 pin non - inter locking switch and plug ( flush type ) part - c (I a) + part - d (I a)( Rs. 207/12 + 28.20) p-72+77</t>
  </si>
  <si>
    <t>15 Amps 3 pin flush type plug socket Part-D1 b p-77</t>
  </si>
  <si>
    <t>DATA   - 12</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</si>
  <si>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</si>
  <si>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</si>
  <si>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Bag</t>
  </si>
  <si>
    <t>Cement</t>
  </si>
  <si>
    <t>1.5 sqmm copper PVC insulated unsheathed single core cable for continuous earth connection</t>
  </si>
  <si>
    <t>Total for 90 Metres</t>
  </si>
  <si>
    <t>.</t>
  </si>
  <si>
    <t>Add 180 mt 2.5 Sqmm copper PVC insulated unsheathed S.C. cable p-79, it- 2 c</t>
  </si>
  <si>
    <t>astm 35</t>
  </si>
  <si>
    <t>upvc 75.60</t>
  </si>
  <si>
    <t xml:space="preserve">Providing and fixing Acoustic Wall Panelling (equivalent to Armstrong) in channelled wood works </t>
  </si>
  <si>
    <t>1 No</t>
  </si>
  <si>
    <t>Manufacturing, supply and delivery of ''U'' shape conference hall table made out of 18mm BWR plywoo size 'u'shape :30'-0x8'-0''x2'-6''</t>
  </si>
  <si>
    <t>Unit</t>
  </si>
  <si>
    <t>SI.
No</t>
  </si>
  <si>
    <r>
      <t>Name of Work:- Providing Acoustic Wall Panelling arrangements in Studio No.3 &amp; 4 and Conference Table arrangements in Siemet conferrence hall for 5</t>
    </r>
    <r>
      <rPr>
        <b/>
        <vertAlign val="superscript"/>
        <sz val="12"/>
        <color theme="1"/>
        <rFont val="Arial Unicode MS"/>
        <family val="2"/>
      </rPr>
      <t>th</t>
    </r>
    <r>
      <rPr>
        <b/>
        <sz val="12"/>
        <color theme="1"/>
        <rFont val="Arial Unicode MS"/>
        <family val="2"/>
      </rPr>
      <t xml:space="preserve"> &amp; 6</t>
    </r>
    <r>
      <rPr>
        <b/>
        <vertAlign val="superscript"/>
        <sz val="12"/>
        <color theme="1"/>
        <rFont val="Arial Unicode MS"/>
        <family val="2"/>
      </rPr>
      <t>th</t>
    </r>
    <r>
      <rPr>
        <b/>
        <sz val="12"/>
        <color theme="1"/>
        <rFont val="Arial Unicode MS"/>
        <family val="2"/>
      </rPr>
      <t xml:space="preserve"> floor in M.G.R Centenary Building in DPI campus at Nungambakkam in Chennai City.</t>
    </r>
  </si>
</sst>
</file>

<file path=xl/styles.xml><?xml version="1.0" encoding="utf-8"?>
<styleSheet xmlns="http://schemas.openxmlformats.org/spreadsheetml/2006/main">
  <numFmts count="36">
    <numFmt numFmtId="5" formatCode="&quot;Rs.&quot;\ #,##0;&quot;Rs.&quot;\ \-#,##0"/>
    <numFmt numFmtId="8" formatCode="&quot;Rs.&quot;\ #,##0.00;[Red]&quot;Rs.&quot;\ \-#,##0.00"/>
    <numFmt numFmtId="43" formatCode="_ * #,##0.00_ ;_ * \-#,##0.00_ ;_ * &quot;-&quot;??_ ;_ @_ "/>
    <numFmt numFmtId="164" formatCode="&quot;₹&quot;\ #,##0;&quot;₹&quot;\ \-#,##0"/>
    <numFmt numFmtId="165" formatCode="&quot;₹&quot;\ #,##0.00;&quot;₹&quot;\ \-#,##0.00"/>
    <numFmt numFmtId="166" formatCode="_ &quot;₹&quot;\ * #,##0.00_ ;_ &quot;₹&quot;\ * \-#,##0.00_ ;_ &quot;₹&quot;\ * &quot;-&quot;??_ ;_ @_ "/>
    <numFmt numFmtId="167" formatCode="&quot;$&quot;#,##0_);\(&quot;$&quot;#,##0\)"/>
    <numFmt numFmtId="168" formatCode="_(&quot;$&quot;* #,##0.00_);_(&quot;$&quot;* \(#,##0.00\);_(&quot;$&quot;* &quot;-&quot;??_);_(@_)"/>
    <numFmt numFmtId="169" formatCode="_(* #,##0.00_);_(* \(#,##0.00\);_(* &quot;-&quot;??_);_(@_)"/>
    <numFmt numFmtId="170" formatCode="0.0_)"/>
    <numFmt numFmtId="171" formatCode="0.000_)"/>
    <numFmt numFmtId="172" formatCode="0.00_)"/>
    <numFmt numFmtId="173" formatCode="0_)"/>
    <numFmt numFmtId="174" formatCode="0.00_ "/>
    <numFmt numFmtId="175" formatCode="0.0"/>
    <numFmt numFmtId="176" formatCode="#,##0.0"/>
    <numFmt numFmtId="177" formatCode="&quot;L.&quot;\ #,##0;[Red]\-&quot;L.&quot;\ #,##0"/>
    <numFmt numFmtId="178" formatCode="#,##0.0000_);\(#,##0.0000\)"/>
    <numFmt numFmtId="179" formatCode="_-* #,##0\ &quot;F&quot;_-;\-* #,##0\ &quot;F&quot;_-;_-* &quot;-&quot;\ &quot;F&quot;_-;_-@_-"/>
    <numFmt numFmtId="180" formatCode="0.00000_)"/>
    <numFmt numFmtId="181" formatCode="_-* #,##0\ _F_-;\-* #,##0\ _F_-;_-* &quot;-&quot;\ _F_-;_-@_-"/>
    <numFmt numFmtId="182" formatCode="&quot;\&quot;#,##0.00;[Red]\-&quot;\&quot;#,##0.00"/>
    <numFmt numFmtId="183" formatCode="0.00_);\(0.00\)"/>
    <numFmt numFmtId="184" formatCode="_([$€-2]* #,##0.00_);_([$€-2]* \(#,##0.00\);_([$€-2]* &quot;-&quot;??_)"/>
    <numFmt numFmtId="185" formatCode="0.000"/>
    <numFmt numFmtId="186" formatCode="_-* #,##0.00\ _F_-;\-* #,##0.00\ _F_-;_-* &quot;-&quot;??\ _F_-;_-@_-"/>
    <numFmt numFmtId="187" formatCode="_ * #,##0_)\ &quot;$&quot;_ ;_ * \(#,##0\)\ &quot;$&quot;_ ;_ * &quot;-&quot;_)\ &quot;$&quot;_ ;_ @_ "/>
    <numFmt numFmtId="188" formatCode="_ * #,##0.00_)\ &quot;$&quot;_ ;_ * \(#,##0.00\)\ &quot;$&quot;_ ;_ * &quot;-&quot;??_)\ &quot;$&quot;_ ;_ @_ "/>
    <numFmt numFmtId="189" formatCode="0.0000000000"/>
    <numFmt numFmtId="190" formatCode="_-&quot;€&quot;* #,##0_-;\-&quot;€&quot;* #,##0_-;_-&quot;€&quot;* &quot;-&quot;_-;_-@_-"/>
    <numFmt numFmtId="191" formatCode="_-&quot;€&quot;* #,##0.00_-;\-&quot;€&quot;* #,##0.00_-;_-&quot;€&quot;* &quot;-&quot;??_-;_-@_-"/>
    <numFmt numFmtId="192" formatCode="&quot;$&quot;#,##0.00_);\(&quot;$&quot;#,##0.00\)"/>
    <numFmt numFmtId="193" formatCode="_(&quot;$&quot;* #,##0_);_(&quot;$&quot;* \(#,##0\);_(&quot;$&quot;* &quot;-&quot;_);_(@_)"/>
    <numFmt numFmtId="194" formatCode="_ [$₹-4009]\ * #,##0.00_ ;_ [$₹-4009]\ * \-#,##0.00_ ;_ [$₹-4009]\ * &quot;-&quot;??_ ;_ @_ "/>
    <numFmt numFmtId="195" formatCode="0.00;[Red]0.00"/>
    <numFmt numFmtId="196" formatCode="&quot;€&quot;#,##0;\-&quot;€&quot;#,##0"/>
  </numFmts>
  <fonts count="77">
    <font>
      <sz val="11"/>
      <color theme="1"/>
      <name val="Calibri"/>
      <charset val="134"/>
      <scheme val="minor"/>
    </font>
    <font>
      <sz val="11"/>
      <color theme="1"/>
      <name val="Calibri"/>
      <family val="2"/>
      <scheme val="minor"/>
    </font>
    <font>
      <sz val="11"/>
      <color theme="1"/>
      <name val="Calibri"/>
      <family val="2"/>
      <scheme val="minor"/>
    </font>
    <font>
      <sz val="14"/>
      <name val="Arial"/>
      <family val="2"/>
    </font>
    <font>
      <sz val="12"/>
      <name val="Helv"/>
    </font>
    <font>
      <sz val="14"/>
      <color rgb="FFFF0000"/>
      <name val="Arial"/>
      <family val="2"/>
    </font>
    <font>
      <b/>
      <sz val="14"/>
      <name val="Arial"/>
      <family val="2"/>
    </font>
    <font>
      <sz val="11"/>
      <name val="Arial"/>
      <family val="2"/>
    </font>
    <font>
      <b/>
      <sz val="12"/>
      <name val="Helv"/>
    </font>
    <font>
      <b/>
      <u/>
      <sz val="15"/>
      <name val="Helv"/>
      <charset val="134"/>
    </font>
    <font>
      <sz val="15"/>
      <color rgb="FFFF0000"/>
      <name val="Helv"/>
      <charset val="134"/>
    </font>
    <font>
      <sz val="15"/>
      <name val="Helv"/>
      <charset val="134"/>
    </font>
    <font>
      <b/>
      <sz val="15"/>
      <name val="Helv"/>
      <charset val="134"/>
    </font>
    <font>
      <sz val="12"/>
      <name val="Helv"/>
      <charset val="134"/>
    </font>
    <font>
      <b/>
      <sz val="12"/>
      <name val="Helv"/>
      <charset val="134"/>
    </font>
    <font>
      <sz val="12"/>
      <color indexed="10"/>
      <name val="Helv"/>
      <charset val="134"/>
    </font>
    <font>
      <sz val="12"/>
      <color theme="1"/>
      <name val="Latha"/>
      <family val="2"/>
    </font>
    <font>
      <sz val="12"/>
      <color rgb="FFFF0000"/>
      <name val="Helv"/>
      <charset val="134"/>
    </font>
    <font>
      <sz val="14"/>
      <name val="Times New Roman"/>
      <family val="1"/>
    </font>
    <font>
      <b/>
      <sz val="14"/>
      <name val="Times New Roman"/>
      <family val="1"/>
    </font>
    <font>
      <sz val="14"/>
      <color indexed="10"/>
      <name val="Times New Roman"/>
      <family val="1"/>
    </font>
    <font>
      <b/>
      <u/>
      <sz val="14"/>
      <name val="Times New Roman"/>
      <family val="1"/>
    </font>
    <font>
      <sz val="14"/>
      <color rgb="FFFF0000"/>
      <name val="Times New Roman"/>
      <family val="1"/>
    </font>
    <font>
      <u/>
      <sz val="14"/>
      <name val="Times New Roman"/>
      <family val="1"/>
    </font>
    <font>
      <sz val="12"/>
      <color rgb="FFFF0000"/>
      <name val="Arial Unicode MS"/>
      <family val="2"/>
    </font>
    <font>
      <sz val="12"/>
      <color theme="1"/>
      <name val="Arial Unicode MS"/>
      <family val="2"/>
    </font>
    <font>
      <b/>
      <sz val="12"/>
      <color theme="1"/>
      <name val="Arial Unicode MS"/>
      <family val="2"/>
    </font>
    <font>
      <sz val="12"/>
      <name val="Arial Unicode MS"/>
      <family val="2"/>
    </font>
    <font>
      <b/>
      <sz val="12"/>
      <name val="Arial Unicode MS"/>
      <family val="2"/>
    </font>
    <font>
      <b/>
      <sz val="11"/>
      <name val="Arial Unicode MS"/>
      <family val="2"/>
    </font>
    <font>
      <sz val="11"/>
      <name val="Arial Unicode MS"/>
      <family val="2"/>
    </font>
    <font>
      <sz val="10"/>
      <name val="Arial"/>
      <family val="2"/>
    </font>
    <font>
      <sz val="11"/>
      <name val="Times New Roman"/>
      <family val="1"/>
    </font>
    <font>
      <b/>
      <sz val="11"/>
      <name val="Times New Roman"/>
      <family val="1"/>
    </font>
    <font>
      <sz val="10"/>
      <name val="Arial"/>
      <family val="2"/>
    </font>
    <font>
      <sz val="11"/>
      <color theme="1"/>
      <name val="Calibri"/>
      <family val="2"/>
      <scheme val="minor"/>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Arial"/>
      <family val="2"/>
    </font>
    <font>
      <sz val="12"/>
      <name val="¹ÙÅÁÃ¼"/>
      <charset val="129"/>
    </font>
    <font>
      <sz val="9"/>
      <name val="Times New Roman"/>
      <family val="1"/>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
      <color indexed="12"/>
      <name val="Arial"/>
      <family val="2"/>
    </font>
    <font>
      <b/>
      <sz val="14"/>
      <name val="HP-TIMES"/>
    </font>
    <font>
      <sz val="7"/>
      <name val="Small Fonts"/>
      <family val="2"/>
    </font>
    <font>
      <b/>
      <i/>
      <sz val="16"/>
      <name val="Helv"/>
      <charset val="134"/>
    </font>
    <font>
      <sz val="12"/>
      <name val="Times New Roman"/>
      <family val="1"/>
    </font>
    <font>
      <sz val="11"/>
      <color rgb="FF000000"/>
      <name val="Calibri"/>
      <family val="2"/>
    </font>
    <font>
      <sz val="12"/>
      <name val="Helv"/>
      <family val="2"/>
    </font>
    <font>
      <b/>
      <sz val="10"/>
      <name val="Arial CE"/>
      <family val="2"/>
      <charset val="238"/>
    </font>
    <font>
      <u/>
      <sz val="9"/>
      <color indexed="36"/>
      <name val="Arial"/>
      <family val="2"/>
    </font>
    <font>
      <sz val="10"/>
      <name val="MS Sans Serif"/>
      <family val="2"/>
    </font>
    <font>
      <sz val="12"/>
      <name val="Univers (WN)"/>
    </font>
    <font>
      <sz val="24"/>
      <color indexed="13"/>
      <name val="Helv"/>
    </font>
    <font>
      <sz val="12"/>
      <name val="華康粗圓體"/>
      <family val="3"/>
      <charset val="136"/>
    </font>
    <font>
      <sz val="11"/>
      <name val="ＭＳ 明朝"/>
      <family val="1"/>
      <charset val="128"/>
    </font>
    <font>
      <sz val="10"/>
      <name val="ＭＳ ゴシック"/>
      <family val="3"/>
      <charset val="128"/>
    </font>
    <font>
      <b/>
      <vertAlign val="superscript"/>
      <sz val="12"/>
      <color theme="1"/>
      <name val="Arial Unicode MS"/>
      <family val="2"/>
    </font>
    <font>
      <u/>
      <sz val="9.35"/>
      <color theme="10"/>
      <name val="Calibri"/>
      <family val="2"/>
      <charset val="1"/>
    </font>
    <font>
      <u/>
      <sz val="10"/>
      <color indexed="12"/>
      <name val="Arial"/>
      <family val="2"/>
    </font>
    <font>
      <u/>
      <sz val="7.5"/>
      <color indexed="12"/>
      <name val="Arial"/>
      <family val="2"/>
    </font>
    <font>
      <b/>
      <i/>
      <sz val="16"/>
      <name val="Helv"/>
    </font>
    <font>
      <sz val="11"/>
      <color theme="1"/>
      <name val="Calibri"/>
      <family val="2"/>
      <charset val="1"/>
      <scheme val="minor"/>
    </font>
    <font>
      <sz val="12"/>
      <color theme="1"/>
      <name val="Calibri"/>
      <family val="2"/>
      <scheme val="minor"/>
    </font>
    <font>
      <sz val="12"/>
      <color theme="1"/>
      <name val="Times New Roman"/>
      <family val="2"/>
    </font>
    <font>
      <sz val="11"/>
      <name val="Tahoma"/>
      <family val="2"/>
    </font>
    <font>
      <sz val="10"/>
      <name val="Helv"/>
    </font>
  </fonts>
  <fills count="8">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26954">
    <xf numFmtId="0" fontId="0" fillId="0" borderId="0"/>
    <xf numFmtId="43" fontId="35" fillId="0" borderId="0" applyFont="0" applyFill="0" applyBorder="0" applyAlignment="0" applyProtection="0">
      <alignment vertical="center"/>
    </xf>
    <xf numFmtId="0" fontId="35" fillId="0" borderId="0"/>
    <xf numFmtId="0" fontId="34" fillId="0" borderId="0"/>
    <xf numFmtId="172" fontId="13" fillId="0" borderId="0"/>
    <xf numFmtId="172" fontId="13" fillId="0" borderId="0"/>
    <xf numFmtId="0" fontId="4" fillId="0" borderId="0"/>
    <xf numFmtId="0" fontId="2" fillId="0" borderId="0"/>
    <xf numFmtId="0" fontId="31" fillId="0" borderId="0"/>
    <xf numFmtId="0" fontId="2" fillId="0" borderId="0"/>
    <xf numFmtId="0" fontId="31" fillId="0" borderId="0"/>
    <xf numFmtId="0" fontId="2" fillId="0" borderId="0"/>
    <xf numFmtId="176" fontId="31" fillId="0" borderId="0" applyFont="0" applyFill="0" applyBorder="0" applyAlignment="0" applyProtection="0"/>
    <xf numFmtId="177" fontId="31"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40" fontId="36" fillId="0" borderId="0" applyFont="0" applyFill="0" applyBorder="0" applyAlignment="0" applyProtection="0"/>
    <xf numFmtId="38" fontId="36" fillId="0" borderId="0" applyFont="0" applyFill="0" applyBorder="0" applyAlignment="0" applyProtection="0"/>
    <xf numFmtId="0" fontId="37" fillId="0" borderId="0"/>
    <xf numFmtId="0" fontId="38" fillId="0" borderId="0"/>
    <xf numFmtId="0" fontId="38" fillId="0" borderId="0"/>
    <xf numFmtId="0" fontId="39" fillId="0" borderId="0"/>
    <xf numFmtId="0" fontId="31" fillId="0" borderId="0"/>
    <xf numFmtId="0" fontId="31" fillId="0" borderId="0"/>
    <xf numFmtId="9" fontId="40" fillId="0" borderId="0"/>
    <xf numFmtId="9" fontId="40" fillId="0" borderId="0"/>
    <xf numFmtId="9" fontId="40" fillId="0" borderId="0"/>
    <xf numFmtId="9" fontId="40" fillId="0" borderId="0"/>
    <xf numFmtId="0" fontId="41" fillId="0" borderId="0" applyNumberFormat="0" applyAlignment="0"/>
    <xf numFmtId="178" fontId="40" fillId="0" borderId="0" applyFont="0" applyFill="0" applyBorder="0" applyAlignment="0" applyProtection="0"/>
    <xf numFmtId="179" fontId="40" fillId="0" borderId="0" applyFont="0" applyFill="0" applyBorder="0" applyAlignment="0" applyProtection="0"/>
    <xf numFmtId="180" fontId="40" fillId="0" borderId="0" applyFont="0" applyFill="0" applyBorder="0" applyAlignment="0" applyProtection="0"/>
    <xf numFmtId="181" fontId="40" fillId="0" borderId="0" applyFont="0" applyFill="0" applyBorder="0" applyAlignment="0" applyProtection="0"/>
    <xf numFmtId="0" fontId="42" fillId="0" borderId="0"/>
    <xf numFmtId="0" fontId="43"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82" fontId="31" fillId="0" borderId="0"/>
    <xf numFmtId="169" fontId="31" fillId="0" borderId="0" applyFont="0" applyFill="0" applyBorder="0" applyAlignment="0" applyProtection="0"/>
    <xf numFmtId="8" fontId="44"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83" fontId="31" fillId="0" borderId="0" applyFill="0" applyBorder="0" applyAlignment="0" applyProtection="0"/>
    <xf numFmtId="172" fontId="2"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2"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0" fontId="46" fillId="0" borderId="0"/>
    <xf numFmtId="0" fontId="46" fillId="0" borderId="5"/>
    <xf numFmtId="184" fontId="31" fillId="0" borderId="0" applyFont="0" applyFill="0" applyBorder="0" applyAlignment="0" applyProtection="0"/>
    <xf numFmtId="184" fontId="31" fillId="0" borderId="0" applyFont="0" applyFill="0" applyBorder="0" applyAlignment="0" applyProtection="0"/>
    <xf numFmtId="184" fontId="31" fillId="0" borderId="0" applyFont="0" applyFill="0" applyBorder="0" applyAlignment="0" applyProtection="0"/>
    <xf numFmtId="184" fontId="31" fillId="0" borderId="0" applyFont="0" applyFill="0" applyBorder="0" applyAlignment="0" applyProtection="0"/>
    <xf numFmtId="0" fontId="47" fillId="0" borderId="0"/>
    <xf numFmtId="0" fontId="47" fillId="0" borderId="0"/>
    <xf numFmtId="0" fontId="47" fillId="0" borderId="0"/>
    <xf numFmtId="176" fontId="48" fillId="0" borderId="6">
      <alignment horizontal="right"/>
    </xf>
    <xf numFmtId="176" fontId="48" fillId="0" borderId="6">
      <alignment horizontal="right"/>
    </xf>
    <xf numFmtId="176" fontId="48" fillId="0" borderId="6">
      <alignment horizontal="right"/>
    </xf>
    <xf numFmtId="176" fontId="48" fillId="0" borderId="6">
      <alignment horizontal="right"/>
    </xf>
    <xf numFmtId="2" fontId="49" fillId="0" borderId="7">
      <alignment horizontal="center" vertical="top" wrapText="1"/>
    </xf>
    <xf numFmtId="38" fontId="41" fillId="4" borderId="0" applyNumberFormat="0" applyBorder="0" applyAlignment="0" applyProtection="0"/>
    <xf numFmtId="0" fontId="50" fillId="0" borderId="8" applyNumberFormat="0" applyAlignment="0" applyProtection="0">
      <alignment horizontal="left" vertical="center"/>
    </xf>
    <xf numFmtId="0" fontId="50" fillId="0" borderId="9">
      <alignment horizontal="left" vertical="center"/>
    </xf>
    <xf numFmtId="0" fontId="51"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10" fontId="41" fillId="5" borderId="7" applyNumberFormat="0" applyBorder="0" applyAlignment="0" applyProtection="0"/>
    <xf numFmtId="185" fontId="49" fillId="0" borderId="7">
      <alignment horizontal="right" vertical="center" wrapText="1"/>
    </xf>
    <xf numFmtId="0" fontId="53" fillId="6" borderId="5"/>
    <xf numFmtId="0" fontId="42" fillId="0" borderId="0"/>
    <xf numFmtId="181" fontId="31" fillId="0" borderId="0" applyFont="0" applyFill="0" applyBorder="0" applyAlignment="0" applyProtection="0"/>
    <xf numFmtId="186" fontId="31" fillId="0" borderId="0" applyFont="0" applyFill="0" applyBorder="0" applyAlignment="0" applyProtection="0"/>
    <xf numFmtId="187" fontId="31" fillId="0" borderId="0" applyFont="0" applyFill="0" applyBorder="0" applyAlignment="0" applyProtection="0"/>
    <xf numFmtId="188" fontId="31" fillId="0" borderId="0" applyFont="0" applyFill="0" applyBorder="0" applyAlignment="0" applyProtection="0"/>
    <xf numFmtId="37" fontId="54" fillId="0" borderId="0"/>
    <xf numFmtId="37" fontId="54" fillId="0" borderId="0"/>
    <xf numFmtId="37" fontId="54" fillId="0" borderId="0"/>
    <xf numFmtId="37" fontId="54" fillId="0" borderId="0"/>
    <xf numFmtId="172" fontId="55" fillId="0" borderId="0"/>
    <xf numFmtId="189" fontId="31" fillId="0" borderId="0"/>
    <xf numFmtId="189" fontId="31" fillId="0" borderId="0"/>
    <xf numFmtId="189" fontId="31" fillId="0" borderId="0"/>
    <xf numFmtId="190" fontId="13" fillId="0" borderId="0"/>
    <xf numFmtId="0" fontId="2" fillId="0" borderId="0"/>
    <xf numFmtId="0" fontId="31" fillId="0" borderId="0"/>
    <xf numFmtId="0" fontId="31" fillId="0" borderId="0"/>
    <xf numFmtId="0" fontId="56" fillId="0" borderId="0"/>
    <xf numFmtId="0" fontId="2" fillId="0" borderId="0"/>
    <xf numFmtId="0" fontId="2" fillId="0" borderId="0"/>
    <xf numFmtId="0" fontId="2" fillId="0" borderId="0"/>
    <xf numFmtId="0" fontId="2" fillId="0" borderId="0"/>
    <xf numFmtId="0" fontId="4" fillId="0" borderId="0"/>
    <xf numFmtId="0" fontId="2" fillId="0" borderId="0"/>
    <xf numFmtId="0" fontId="4" fillId="0" borderId="0"/>
    <xf numFmtId="175" fontId="4" fillId="0" borderId="0"/>
    <xf numFmtId="167" fontId="4" fillId="0" borderId="0"/>
    <xf numFmtId="172" fontId="4" fillId="0" borderId="0"/>
    <xf numFmtId="172" fontId="4" fillId="0" borderId="0"/>
    <xf numFmtId="185" fontId="4" fillId="0" borderId="0"/>
    <xf numFmtId="168" fontId="4" fillId="0" borderId="0"/>
    <xf numFmtId="0" fontId="31" fillId="0" borderId="0"/>
    <xf numFmtId="5" fontId="4" fillId="0" borderId="0"/>
    <xf numFmtId="169" fontId="4" fillId="0" borderId="0"/>
    <xf numFmtId="0" fontId="2" fillId="0" borderId="0"/>
    <xf numFmtId="0" fontId="2" fillId="0" borderId="0"/>
    <xf numFmtId="0" fontId="2" fillId="0" borderId="0"/>
    <xf numFmtId="172" fontId="13" fillId="0" borderId="0"/>
    <xf numFmtId="0" fontId="31" fillId="0" borderId="0"/>
    <xf numFmtId="0" fontId="31" fillId="0" borderId="0"/>
    <xf numFmtId="0" fontId="31" fillId="0" borderId="0"/>
    <xf numFmtId="5" fontId="13" fillId="0" borderId="0"/>
    <xf numFmtId="164" fontId="13" fillId="0" borderId="0"/>
    <xf numFmtId="0" fontId="4" fillId="0" borderId="0"/>
    <xf numFmtId="0" fontId="2" fillId="0" borderId="0"/>
    <xf numFmtId="0" fontId="2" fillId="0" borderId="0"/>
    <xf numFmtId="172" fontId="4" fillId="0" borderId="0"/>
    <xf numFmtId="0" fontId="4" fillId="0" borderId="0"/>
    <xf numFmtId="0" fontId="4" fillId="0" borderId="0"/>
    <xf numFmtId="172" fontId="13" fillId="0" borderId="0"/>
    <xf numFmtId="172" fontId="13" fillId="0" borderId="0"/>
    <xf numFmtId="5" fontId="4" fillId="0" borderId="0"/>
    <xf numFmtId="0" fontId="2" fillId="0" borderId="0"/>
    <xf numFmtId="43" fontId="4" fillId="0" borderId="0"/>
    <xf numFmtId="0" fontId="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47" fillId="0" borderId="0"/>
    <xf numFmtId="0" fontId="47" fillId="0" borderId="0"/>
    <xf numFmtId="0" fontId="2" fillId="0" borderId="0"/>
    <xf numFmtId="0" fontId="4" fillId="0" borderId="0"/>
    <xf numFmtId="0" fontId="4" fillId="0" borderId="0"/>
    <xf numFmtId="0" fontId="56" fillId="0" borderId="0"/>
    <xf numFmtId="0" fontId="56" fillId="0" borderId="0"/>
    <xf numFmtId="0" fontId="31" fillId="0" borderId="0"/>
    <xf numFmtId="0" fontId="47" fillId="0" borderId="0"/>
    <xf numFmtId="166" fontId="13" fillId="0" borderId="0"/>
    <xf numFmtId="0" fontId="2" fillId="0" borderId="0"/>
    <xf numFmtId="166" fontId="13" fillId="0" borderId="0"/>
    <xf numFmtId="166" fontId="13" fillId="0" borderId="0"/>
    <xf numFmtId="191" fontId="13" fillId="0" borderId="0"/>
    <xf numFmtId="0" fontId="2" fillId="0" borderId="0"/>
    <xf numFmtId="0" fontId="2" fillId="0" borderId="0"/>
    <xf numFmtId="0" fontId="56" fillId="0" borderId="0"/>
    <xf numFmtId="0" fontId="31" fillId="0" borderId="0"/>
    <xf numFmtId="0" fontId="31" fillId="0" borderId="0"/>
    <xf numFmtId="0" fontId="2" fillId="0" borderId="0"/>
    <xf numFmtId="0" fontId="56" fillId="0" borderId="0"/>
    <xf numFmtId="0" fontId="2" fillId="0" borderId="0"/>
    <xf numFmtId="0" fontId="2" fillId="0" borderId="0"/>
    <xf numFmtId="0" fontId="57" fillId="0" borderId="0"/>
    <xf numFmtId="0" fontId="32" fillId="0" borderId="0"/>
    <xf numFmtId="0" fontId="32" fillId="0" borderId="0"/>
    <xf numFmtId="0" fontId="32" fillId="0" borderId="0"/>
    <xf numFmtId="0" fontId="56" fillId="0" borderId="0"/>
    <xf numFmtId="0" fontId="44" fillId="0" borderId="0"/>
    <xf numFmtId="0" fontId="44" fillId="0" borderId="0"/>
    <xf numFmtId="14" fontId="31" fillId="0" borderId="0"/>
    <xf numFmtId="14" fontId="31" fillId="0" borderId="0"/>
    <xf numFmtId="168" fontId="13" fillId="0" borderId="0"/>
    <xf numFmtId="168" fontId="13" fillId="0" borderId="0"/>
    <xf numFmtId="0" fontId="31" fillId="0" borderId="0"/>
    <xf numFmtId="0" fontId="31" fillId="0" borderId="0"/>
    <xf numFmtId="184" fontId="58" fillId="0" borderId="0"/>
    <xf numFmtId="184" fontId="58" fillId="0" borderId="0"/>
    <xf numFmtId="10"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9" fontId="31"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9" fontId="56" fillId="0" borderId="0" applyFont="0" applyFill="0" applyBorder="0" applyAlignment="0" applyProtection="0"/>
    <xf numFmtId="9" fontId="2" fillId="0" borderId="0" applyFont="0" applyFill="0" applyBorder="0" applyAlignment="0" applyProtection="0"/>
    <xf numFmtId="0" fontId="59" fillId="0" borderId="0" applyFont="0"/>
    <xf numFmtId="0" fontId="46" fillId="0" borderId="0"/>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xf numFmtId="0" fontId="62" fillId="0" borderId="0"/>
    <xf numFmtId="0" fontId="38" fillId="0" borderId="0"/>
    <xf numFmtId="14" fontId="38" fillId="0" borderId="0"/>
    <xf numFmtId="0" fontId="46" fillId="0" borderId="5"/>
    <xf numFmtId="40" fontId="33" fillId="0" borderId="0"/>
    <xf numFmtId="0" fontId="63" fillId="7" borderId="0"/>
    <xf numFmtId="0" fontId="53" fillId="0" borderId="10"/>
    <xf numFmtId="0" fontId="53" fillId="0" borderId="5"/>
    <xf numFmtId="0" fontId="64" fillId="0" borderId="0"/>
    <xf numFmtId="40" fontId="65" fillId="0" borderId="0" applyFont="0" applyFill="0" applyBorder="0" applyAlignment="0" applyProtection="0"/>
    <xf numFmtId="38" fontId="65" fillId="0" borderId="0" applyFont="0" applyFill="0" applyBorder="0" applyAlignment="0" applyProtection="0"/>
    <xf numFmtId="0" fontId="66" fillId="0" borderId="0"/>
    <xf numFmtId="177" fontId="31" fillId="0" borderId="0" applyFont="0" applyFill="0" applyBorder="0" applyAlignment="0" applyProtection="0"/>
    <xf numFmtId="176"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6" borderId="13"/>
    <xf numFmtId="185" fontId="49" fillId="0" borderId="1">
      <alignment horizontal="right" vertical="center" wrapText="1"/>
    </xf>
    <xf numFmtId="10" fontId="41" fillId="5" borderId="1" applyNumberFormat="0" applyBorder="0" applyAlignment="0" applyProtection="0"/>
    <xf numFmtId="0" fontId="50" fillId="0" borderId="15">
      <alignment horizontal="left" vertical="center"/>
    </xf>
    <xf numFmtId="172" fontId="1" fillId="0" borderId="0" applyFont="0" applyFill="0" applyBorder="0" applyAlignment="0" applyProtection="0"/>
    <xf numFmtId="0" fontId="50" fillId="0" borderId="15">
      <alignment horizontal="left" vertical="center"/>
    </xf>
    <xf numFmtId="2" fontId="49" fillId="0" borderId="1">
      <alignment horizontal="center" vertical="top" wrapText="1"/>
    </xf>
    <xf numFmtId="169" fontId="1" fillId="0" borderId="0" applyFont="0" applyFill="0" applyBorder="0" applyAlignment="0" applyProtection="0"/>
    <xf numFmtId="0" fontId="46" fillId="0" borderId="13"/>
    <xf numFmtId="0" fontId="46" fillId="0" borderId="13"/>
    <xf numFmtId="2" fontId="49" fillId="0" borderId="1">
      <alignment horizontal="center" vertical="top" wrapText="1"/>
    </xf>
    <xf numFmtId="169" fontId="1" fillId="0" borderId="0" applyFont="0" applyFill="0" applyBorder="0" applyAlignment="0" applyProtection="0"/>
    <xf numFmtId="0" fontId="50" fillId="0" borderId="9">
      <alignment horizontal="left" vertical="center"/>
    </xf>
    <xf numFmtId="172" fontId="1" fillId="0" borderId="0" applyFont="0" applyFill="0" applyBorder="0" applyAlignment="0" applyProtection="0"/>
    <xf numFmtId="10" fontId="41" fillId="5" borderId="1" applyNumberFormat="0" applyBorder="0" applyAlignment="0" applyProtection="0"/>
    <xf numFmtId="185" fontId="49" fillId="0" borderId="1">
      <alignment horizontal="right" vertical="center" wrapText="1"/>
    </xf>
    <xf numFmtId="0" fontId="53" fillId="6" borderId="13"/>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3"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46"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0" fontId="50" fillId="0" borderId="15">
      <alignment horizontal="left" vertical="center"/>
    </xf>
    <xf numFmtId="0" fontId="50" fillId="0" borderId="15">
      <alignment horizontal="left" vertical="center"/>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172" fontId="4" fillId="0" borderId="0"/>
    <xf numFmtId="0" fontId="31" fillId="0" borderId="0"/>
    <xf numFmtId="169" fontId="1" fillId="0" borderId="0" applyFont="0" applyFill="0" applyBorder="0" applyAlignment="0" applyProtection="0"/>
    <xf numFmtId="169" fontId="3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31" fillId="0" borderId="0" applyFont="0" applyFill="0" applyBorder="0" applyAlignment="0" applyProtection="0"/>
    <xf numFmtId="0" fontId="31" fillId="0" borderId="0" applyFont="0" applyFill="0" applyBorder="0" applyAlignment="0" applyProtection="0"/>
    <xf numFmtId="8" fontId="44" fillId="0" borderId="0" applyFont="0" applyFill="0" applyBorder="0" applyAlignment="0" applyProtection="0"/>
    <xf numFmtId="8" fontId="44" fillId="0" borderId="0" applyFont="0" applyFill="0" applyBorder="0" applyAlignment="0" applyProtection="0"/>
    <xf numFmtId="8" fontId="44" fillId="0" borderId="0" applyFont="0" applyFill="0" applyBorder="0" applyAlignment="0" applyProtection="0"/>
    <xf numFmtId="8" fontId="44"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8" fontId="44" fillId="0" borderId="0" applyFont="0" applyFill="0" applyBorder="0" applyAlignment="0" applyProtection="0"/>
    <xf numFmtId="8" fontId="44" fillId="0" borderId="0" applyFont="0" applyFill="0" applyBorder="0" applyAlignment="0" applyProtection="0"/>
    <xf numFmtId="169" fontId="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31"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45" fillId="0" borderId="0" applyFont="0" applyFill="0" applyBorder="0" applyAlignment="0" applyProtection="0"/>
    <xf numFmtId="169" fontId="31" fillId="0" borderId="0" applyFont="0" applyFill="0" applyBorder="0" applyAlignment="0" applyProtection="0"/>
    <xf numFmtId="0" fontId="3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7" fillId="0" borderId="0"/>
    <xf numFmtId="0" fontId="47" fillId="0" borderId="0"/>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2" fontId="49" fillId="0" borderId="1">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1"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0" fontId="41" fillId="5" borderId="1" applyNumberFormat="0" applyBorder="0" applyAlignment="0" applyProtection="0"/>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185" fontId="49" fillId="0" borderId="1">
      <alignment horizontal="right" vertical="center" wrapText="1"/>
    </xf>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169" fontId="31" fillId="0" borderId="0" applyFont="0" applyFill="0" applyBorder="0" applyAlignment="0" applyProtection="0"/>
    <xf numFmtId="189" fontId="31" fillId="0" borderId="0"/>
    <xf numFmtId="189" fontId="31" fillId="0" borderId="0"/>
    <xf numFmtId="189" fontId="31" fillId="0" borderId="0"/>
    <xf numFmtId="189" fontId="31" fillId="0" borderId="0"/>
    <xf numFmtId="189" fontId="31" fillId="0" borderId="0"/>
    <xf numFmtId="172" fontId="71" fillId="0" borderId="0"/>
    <xf numFmtId="189" fontId="31" fillId="0" borderId="0"/>
    <xf numFmtId="172" fontId="55" fillId="0" borderId="0"/>
    <xf numFmtId="172" fontId="55" fillId="0" borderId="0"/>
    <xf numFmtId="172" fontId="55" fillId="0" borderId="0"/>
    <xf numFmtId="172" fontId="55" fillId="0" borderId="0"/>
    <xf numFmtId="172" fontId="55" fillId="0" borderId="0"/>
    <xf numFmtId="172" fontId="55" fillId="0" borderId="0"/>
    <xf numFmtId="172" fontId="7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72" fontId="7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72" fontId="71" fillId="0" borderId="0"/>
    <xf numFmtId="172" fontId="71" fillId="0" borderId="0"/>
    <xf numFmtId="172" fontId="71" fillId="0" borderId="0"/>
    <xf numFmtId="172" fontId="71" fillId="0" borderId="0"/>
    <xf numFmtId="172" fontId="71" fillId="0" borderId="0"/>
    <xf numFmtId="172" fontId="71" fillId="0" borderId="0"/>
    <xf numFmtId="189" fontId="31" fillId="0" borderId="0"/>
    <xf numFmtId="172" fontId="71" fillId="0" borderId="0"/>
    <xf numFmtId="172" fontId="71" fillId="0" borderId="0"/>
    <xf numFmtId="172" fontId="71" fillId="0" borderId="0"/>
    <xf numFmtId="172" fontId="71" fillId="0" borderId="0"/>
    <xf numFmtId="172" fontId="71" fillId="0" borderId="0"/>
    <xf numFmtId="189" fontId="31" fillId="0" borderId="0"/>
    <xf numFmtId="172" fontId="71" fillId="0" borderId="0"/>
    <xf numFmtId="189" fontId="31" fillId="0" borderId="0"/>
    <xf numFmtId="189" fontId="31" fillId="0" borderId="0"/>
    <xf numFmtId="189" fontId="31" fillId="0" borderId="0"/>
    <xf numFmtId="172" fontId="71" fillId="0" borderId="0"/>
    <xf numFmtId="189" fontId="31" fillId="0" borderId="0"/>
    <xf numFmtId="172" fontId="71" fillId="0" borderId="0"/>
    <xf numFmtId="189" fontId="31" fillId="0" borderId="0"/>
    <xf numFmtId="193" fontId="4" fillId="0" borderId="0"/>
    <xf numFmtId="5" fontId="4" fillId="0" borderId="0"/>
    <xf numFmtId="5" fontId="4" fillId="0" borderId="0"/>
    <xf numFmtId="5" fontId="4" fillId="0" borderId="0"/>
    <xf numFmtId="5" fontId="4" fillId="0" borderId="0"/>
    <xf numFmtId="5" fontId="4" fillId="0" borderId="0"/>
    <xf numFmtId="193" fontId="4" fillId="0" borderId="0"/>
    <xf numFmtId="0" fontId="56" fillId="0" borderId="0"/>
    <xf numFmtId="190" fontId="13" fillId="0" borderId="0"/>
    <xf numFmtId="190" fontId="13" fillId="0" borderId="0"/>
    <xf numFmtId="190" fontId="13" fillId="0" borderId="0"/>
    <xf numFmtId="0" fontId="1" fillId="0" borderId="0"/>
    <xf numFmtId="0" fontId="1" fillId="0" borderId="0"/>
    <xf numFmtId="0" fontId="1" fillId="0" borderId="0"/>
    <xf numFmtId="0" fontId="1" fillId="0" borderId="0"/>
    <xf numFmtId="0" fontId="1" fillId="0" borderId="0"/>
    <xf numFmtId="0" fontId="1" fillId="0" borderId="0"/>
    <xf numFmtId="193" fontId="4" fillId="0" borderId="0"/>
    <xf numFmtId="193" fontId="4" fillId="0" borderId="0"/>
    <xf numFmtId="193" fontId="4"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3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31" fillId="0" borderId="0"/>
    <xf numFmtId="0" fontId="31" fillId="0" borderId="0"/>
    <xf numFmtId="0" fontId="31" fillId="0" borderId="0"/>
    <xf numFmtId="190" fontId="13" fillId="0" borderId="0"/>
    <xf numFmtId="190" fontId="13" fillId="0" borderId="0"/>
    <xf numFmtId="0" fontId="31" fillId="0" borderId="0"/>
    <xf numFmtId="0" fontId="31" fillId="0" borderId="0"/>
    <xf numFmtId="0" fontId="31" fillId="0" borderId="0"/>
    <xf numFmtId="193" fontId="4" fillId="0" borderId="0"/>
    <xf numFmtId="0" fontId="1" fillId="0" borderId="0"/>
    <xf numFmtId="0" fontId="1" fillId="0" borderId="0"/>
    <xf numFmtId="0" fontId="1" fillId="0" borderId="0"/>
    <xf numFmtId="0" fontId="1" fillId="0" borderId="0"/>
    <xf numFmtId="0" fontId="1" fillId="0" borderId="0"/>
    <xf numFmtId="0" fontId="56" fillId="0" borderId="0"/>
    <xf numFmtId="193" fontId="4" fillId="0" borderId="0"/>
    <xf numFmtId="0" fontId="56" fillId="0" borderId="0"/>
    <xf numFmtId="0" fontId="31" fillId="0" borderId="0"/>
    <xf numFmtId="0" fontId="31" fillId="0" borderId="0"/>
    <xf numFmtId="0" fontId="31" fillId="0" borderId="0"/>
    <xf numFmtId="0" fontId="31" fillId="0" borderId="0"/>
    <xf numFmtId="0" fontId="31" fillId="0" borderId="0"/>
    <xf numFmtId="0" fontId="31" fillId="0" borderId="0"/>
    <xf numFmtId="0" fontId="56" fillId="0" borderId="0"/>
    <xf numFmtId="0" fontId="56" fillId="0" borderId="0"/>
    <xf numFmtId="0" fontId="56" fillId="0" borderId="0"/>
    <xf numFmtId="0" fontId="56" fillId="0" borderId="0"/>
    <xf numFmtId="0" fontId="56" fillId="0" borderId="0"/>
    <xf numFmtId="0" fontId="31" fillId="0" borderId="0"/>
    <xf numFmtId="193" fontId="4" fillId="0" borderId="0"/>
    <xf numFmtId="193" fontId="4" fillId="0" borderId="0"/>
    <xf numFmtId="193" fontId="4" fillId="0" borderId="0"/>
    <xf numFmtId="193" fontId="4" fillId="0" borderId="0"/>
    <xf numFmtId="193" fontId="4" fillId="0" borderId="0"/>
    <xf numFmtId="0" fontId="31" fillId="0" borderId="0"/>
    <xf numFmtId="0" fontId="56" fillId="0" borderId="0"/>
    <xf numFmtId="0" fontId="56" fillId="0" borderId="0"/>
    <xf numFmtId="0" fontId="56" fillId="0" borderId="0"/>
    <xf numFmtId="0" fontId="56" fillId="0" borderId="0"/>
    <xf numFmtId="0" fontId="56" fillId="0" borderId="0"/>
    <xf numFmtId="0" fontId="56" fillId="0" borderId="0"/>
    <xf numFmtId="0" fontId="31" fillId="0" borderId="0"/>
    <xf numFmtId="193" fontId="4" fillId="0" borderId="0"/>
    <xf numFmtId="193" fontId="4" fillId="0" borderId="0"/>
    <xf numFmtId="193" fontId="4" fillId="0" borderId="0"/>
    <xf numFmtId="193" fontId="4" fillId="0" borderId="0"/>
    <xf numFmtId="193" fontId="4" fillId="0" borderId="0"/>
    <xf numFmtId="0" fontId="56" fillId="0" borderId="0"/>
    <xf numFmtId="190" fontId="13" fillId="0" borderId="0"/>
    <xf numFmtId="5" fontId="4" fillId="0" borderId="0"/>
    <xf numFmtId="5" fontId="4" fillId="0" borderId="0"/>
    <xf numFmtId="5" fontId="4" fillId="0" borderId="0"/>
    <xf numFmtId="5" fontId="4" fillId="0" borderId="0"/>
    <xf numFmtId="5" fontId="4" fillId="0" borderId="0"/>
    <xf numFmtId="0" fontId="56" fillId="0" borderId="0"/>
    <xf numFmtId="0" fontId="31" fillId="0" borderId="0"/>
    <xf numFmtId="0" fontId="31" fillId="0" borderId="0"/>
    <xf numFmtId="0" fontId="31" fillId="0" borderId="0"/>
    <xf numFmtId="0" fontId="31" fillId="0" borderId="0"/>
    <xf numFmtId="0" fontId="31" fillId="0" borderId="0"/>
    <xf numFmtId="0" fontId="31" fillId="0" borderId="0"/>
    <xf numFmtId="0" fontId="56" fillId="0" borderId="0"/>
    <xf numFmtId="0" fontId="56" fillId="0" borderId="0"/>
    <xf numFmtId="0" fontId="56" fillId="0" borderId="0"/>
    <xf numFmtId="0" fontId="56" fillId="0" borderId="0"/>
    <xf numFmtId="0" fontId="56" fillId="0" borderId="0"/>
    <xf numFmtId="0" fontId="31" fillId="0" borderId="0"/>
    <xf numFmtId="0" fontId="31" fillId="0" borderId="0"/>
    <xf numFmtId="0" fontId="31" fillId="0" borderId="0"/>
    <xf numFmtId="0" fontId="31" fillId="0" borderId="0"/>
    <xf numFmtId="0" fontId="31" fillId="0" borderId="0"/>
    <xf numFmtId="0" fontId="31" fillId="0" borderId="0"/>
    <xf numFmtId="5" fontId="4" fillId="0" borderId="0"/>
    <xf numFmtId="5" fontId="4" fillId="0" borderId="0"/>
    <xf numFmtId="0" fontId="31" fillId="0" borderId="0"/>
    <xf numFmtId="5" fontId="4" fillId="0" borderId="0"/>
    <xf numFmtId="0" fontId="31" fillId="0" borderId="0"/>
    <xf numFmtId="193" fontId="4" fillId="0" borderId="0"/>
    <xf numFmtId="193" fontId="4" fillId="0" borderId="0"/>
    <xf numFmtId="193" fontId="4" fillId="0" borderId="0"/>
    <xf numFmtId="193" fontId="4" fillId="0" borderId="0"/>
    <xf numFmtId="193" fontId="4" fillId="0" borderId="0"/>
    <xf numFmtId="0" fontId="31" fillId="0" borderId="0"/>
    <xf numFmtId="185" fontId="4" fillId="0" borderId="0"/>
    <xf numFmtId="185" fontId="4" fillId="0" borderId="0"/>
    <xf numFmtId="0" fontId="4" fillId="0" borderId="0"/>
    <xf numFmtId="0" fontId="56" fillId="0" borderId="0"/>
    <xf numFmtId="0" fontId="56" fillId="0" borderId="0"/>
    <xf numFmtId="0" fontId="56" fillId="0" borderId="0"/>
    <xf numFmtId="0" fontId="56" fillId="0" borderId="0"/>
    <xf numFmtId="0" fontId="56"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5" fontId="4" fillId="0" borderId="0"/>
    <xf numFmtId="5" fontId="4" fillId="0" borderId="0"/>
    <xf numFmtId="5" fontId="4" fillId="0" borderId="0"/>
    <xf numFmtId="0" fontId="56" fillId="0" borderId="0"/>
    <xf numFmtId="5" fontId="4" fillId="0" borderId="0"/>
    <xf numFmtId="0" fontId="56" fillId="0" borderId="0"/>
    <xf numFmtId="5" fontId="4" fillId="0" borderId="0"/>
    <xf numFmtId="5" fontId="4" fillId="0" borderId="0"/>
    <xf numFmtId="5" fontId="4" fillId="0" borderId="0"/>
    <xf numFmtId="0" fontId="56" fillId="0" borderId="0"/>
    <xf numFmtId="5" fontId="4" fillId="0" borderId="0"/>
    <xf numFmtId="0" fontId="56" fillId="0" borderId="0"/>
    <xf numFmtId="5" fontId="4" fillId="0" borderId="0"/>
    <xf numFmtId="5" fontId="4" fillId="0" borderId="0"/>
    <xf numFmtId="5" fontId="4" fillId="0" borderId="0"/>
    <xf numFmtId="5" fontId="4" fillId="0" borderId="0"/>
    <xf numFmtId="5" fontId="4" fillId="0" borderId="0"/>
    <xf numFmtId="0" fontId="56" fillId="0" borderId="0"/>
    <xf numFmtId="5" fontId="4" fillId="0" borderId="0"/>
    <xf numFmtId="0" fontId="56" fillId="0" borderId="0"/>
    <xf numFmtId="0" fontId="56" fillId="0" borderId="0"/>
    <xf numFmtId="5" fontId="4" fillId="0" borderId="0"/>
    <xf numFmtId="5" fontId="4" fillId="0" borderId="0"/>
    <xf numFmtId="5" fontId="4" fillId="0" borderId="0"/>
    <xf numFmtId="5" fontId="4" fillId="0" borderId="0"/>
    <xf numFmtId="5" fontId="4" fillId="0" borderId="0"/>
    <xf numFmtId="0" fontId="56" fillId="0" borderId="0"/>
    <xf numFmtId="0" fontId="56" fillId="0" borderId="0"/>
    <xf numFmtId="0" fontId="56" fillId="0" borderId="0"/>
    <xf numFmtId="0" fontId="56" fillId="0" borderId="0"/>
    <xf numFmtId="0" fontId="56" fillId="0" borderId="0"/>
    <xf numFmtId="5" fontId="4" fillId="0" borderId="0"/>
    <xf numFmtId="0" fontId="56" fillId="0" borderId="0"/>
    <xf numFmtId="5" fontId="4" fillId="0" borderId="0"/>
    <xf numFmtId="5" fontId="4" fillId="0" borderId="0"/>
    <xf numFmtId="5" fontId="4" fillId="0" borderId="0"/>
    <xf numFmtId="5" fontId="4" fillId="0" borderId="0"/>
    <xf numFmtId="0" fontId="4" fillId="0" borderId="0"/>
    <xf numFmtId="5"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4" fillId="0" borderId="0"/>
    <xf numFmtId="5" fontId="4" fillId="0" borderId="0"/>
    <xf numFmtId="5" fontId="4" fillId="0" borderId="0"/>
    <xf numFmtId="5" fontId="4" fillId="0" borderId="0"/>
    <xf numFmtId="5"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4" fillId="0" borderId="0"/>
    <xf numFmtId="5" fontId="4" fillId="0" borderId="0"/>
    <xf numFmtId="5" fontId="4" fillId="0" borderId="0"/>
    <xf numFmtId="5" fontId="4" fillId="0" borderId="0"/>
    <xf numFmtId="0" fontId="4" fillId="0" borderId="0"/>
    <xf numFmtId="0" fontId="4" fillId="0" borderId="0"/>
    <xf numFmtId="0" fontId="4" fillId="0" borderId="0"/>
    <xf numFmtId="0" fontId="4" fillId="0" borderId="0"/>
    <xf numFmtId="0" fontId="4" fillId="0" borderId="0"/>
    <xf numFmtId="5" fontId="4" fillId="0" borderId="0"/>
    <xf numFmtId="0" fontId="56" fillId="0" borderId="0"/>
    <xf numFmtId="5" fontId="4" fillId="0" borderId="0"/>
    <xf numFmtId="5" fontId="4" fillId="0" borderId="0"/>
    <xf numFmtId="5" fontId="4" fillId="0" borderId="0"/>
    <xf numFmtId="5" fontId="4" fillId="0" borderId="0"/>
    <xf numFmtId="0" fontId="31" fillId="0" borderId="0"/>
    <xf numFmtId="0" fontId="31" fillId="0" borderId="0"/>
    <xf numFmtId="16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1"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72" fillId="0" borderId="0"/>
    <xf numFmtId="0" fontId="1" fillId="0" borderId="0"/>
    <xf numFmtId="0" fontId="72" fillId="0" borderId="0"/>
    <xf numFmtId="0" fontId="31" fillId="0" borderId="0"/>
    <xf numFmtId="0" fontId="31" fillId="0" borderId="0"/>
    <xf numFmtId="0" fontId="31" fillId="0" borderId="0"/>
    <xf numFmtId="0" fontId="72" fillId="0" borderId="0"/>
    <xf numFmtId="0" fontId="31" fillId="0" borderId="0"/>
    <xf numFmtId="0" fontId="72"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72" fillId="0" borderId="0"/>
    <xf numFmtId="0" fontId="1" fillId="0" borderId="0"/>
    <xf numFmtId="0" fontId="31"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5" fontId="4" fillId="0" borderId="0"/>
    <xf numFmtId="0" fontId="31" fillId="0" borderId="0"/>
    <xf numFmtId="164" fontId="4" fillId="0" borderId="0"/>
    <xf numFmtId="0" fontId="31" fillId="0" borderId="0"/>
    <xf numFmtId="0" fontId="1" fillId="0" borderId="0"/>
    <xf numFmtId="5" fontId="4" fillId="0" borderId="0"/>
    <xf numFmtId="0" fontId="31" fillId="0" borderId="0"/>
    <xf numFmtId="5" fontId="4" fillId="0" borderId="0"/>
    <xf numFmtId="0" fontId="1" fillId="0" borderId="0"/>
    <xf numFmtId="0" fontId="31" fillId="0" borderId="0"/>
    <xf numFmtId="0" fontId="31" fillId="0" borderId="0"/>
    <xf numFmtId="0" fontId="31" fillId="0" borderId="0"/>
    <xf numFmtId="0" fontId="1" fillId="0" borderId="0"/>
    <xf numFmtId="0" fontId="31"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4" fillId="0" borderId="0"/>
    <xf numFmtId="0" fontId="31" fillId="0" borderId="0"/>
    <xf numFmtId="0" fontId="31" fillId="0" borderId="0"/>
    <xf numFmtId="0" fontId="31" fillId="0" borderId="0"/>
    <xf numFmtId="0" fontId="31" fillId="0" borderId="0"/>
    <xf numFmtId="0" fontId="31" fillId="0" borderId="0"/>
    <xf numFmtId="5" fontId="4" fillId="0" borderId="0"/>
    <xf numFmtId="0" fontId="1" fillId="0" borderId="0"/>
    <xf numFmtId="5" fontId="4" fillId="0" borderId="0"/>
    <xf numFmtId="5" fontId="4" fillId="0" borderId="0"/>
    <xf numFmtId="5" fontId="4" fillId="0" borderId="0"/>
    <xf numFmtId="0" fontId="31" fillId="0" borderId="0"/>
    <xf numFmtId="0" fontId="31" fillId="0" borderId="0"/>
    <xf numFmtId="172"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172" fontId="4" fillId="0" borderId="0"/>
    <xf numFmtId="0" fontId="1" fillId="0" borderId="0"/>
    <xf numFmtId="0" fontId="1" fillId="0" borderId="0"/>
    <xf numFmtId="180" fontId="4" fillId="0" borderId="0"/>
    <xf numFmtId="180" fontId="4" fillId="0" borderId="0"/>
    <xf numFmtId="180" fontId="4" fillId="0" borderId="0"/>
    <xf numFmtId="180" fontId="4" fillId="0" borderId="0"/>
    <xf numFmtId="180" fontId="4" fillId="0" borderId="0"/>
    <xf numFmtId="0" fontId="1" fillId="0" borderId="0"/>
    <xf numFmtId="0" fontId="1" fillId="0" borderId="0"/>
    <xf numFmtId="180" fontId="4" fillId="0" borderId="0"/>
    <xf numFmtId="180" fontId="4" fillId="0" borderId="0"/>
    <xf numFmtId="0" fontId="1" fillId="0" borderId="0"/>
    <xf numFmtId="0" fontId="1" fillId="0" borderId="0"/>
    <xf numFmtId="180" fontId="4" fillId="0" borderId="0"/>
    <xf numFmtId="180" fontId="4" fillId="0" borderId="0"/>
    <xf numFmtId="180" fontId="4" fillId="0" borderId="0"/>
    <xf numFmtId="180" fontId="4" fillId="0" borderId="0"/>
    <xf numFmtId="180" fontId="4" fillId="0" borderId="0"/>
    <xf numFmtId="0" fontId="1" fillId="0" borderId="0"/>
    <xf numFmtId="0" fontId="1" fillId="0" borderId="0"/>
    <xf numFmtId="180" fontId="4" fillId="0" borderId="0"/>
    <xf numFmtId="180" fontId="4" fillId="0" borderId="0"/>
    <xf numFmtId="0" fontId="1" fillId="0" borderId="0"/>
    <xf numFmtId="0" fontId="1" fillId="0" borderId="0"/>
    <xf numFmtId="0" fontId="1" fillId="0" borderId="0"/>
    <xf numFmtId="0" fontId="1" fillId="0" borderId="0"/>
    <xf numFmtId="0" fontId="1" fillId="0" borderId="0"/>
    <xf numFmtId="0" fontId="1" fillId="0" borderId="0"/>
    <xf numFmtId="172" fontId="4" fillId="0" borderId="0"/>
    <xf numFmtId="0" fontId="4" fillId="0" borderId="0"/>
    <xf numFmtId="180" fontId="4" fillId="0" borderId="0"/>
    <xf numFmtId="180" fontId="4" fillId="0" borderId="0"/>
    <xf numFmtId="180" fontId="4" fillId="0" borderId="0"/>
    <xf numFmtId="180" fontId="4" fillId="0" borderId="0"/>
    <xf numFmtId="180" fontId="4" fillId="0" borderId="0"/>
    <xf numFmtId="180" fontId="4" fillId="0" borderId="0"/>
    <xf numFmtId="180" fontId="4" fillId="0" borderId="0"/>
    <xf numFmtId="180" fontId="4" fillId="0" borderId="0"/>
    <xf numFmtId="0" fontId="4" fillId="0" borderId="0"/>
    <xf numFmtId="0" fontId="4" fillId="0" borderId="0"/>
    <xf numFmtId="180" fontId="4" fillId="0" borderId="0"/>
    <xf numFmtId="18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180" fontId="4" fillId="0" borderId="0"/>
    <xf numFmtId="180" fontId="4" fillId="0" borderId="0"/>
    <xf numFmtId="180" fontId="4" fillId="0" borderId="0"/>
    <xf numFmtId="0" fontId="4" fillId="0" borderId="0"/>
    <xf numFmtId="180" fontId="4" fillId="0" borderId="0"/>
    <xf numFmtId="180" fontId="4" fillId="0" borderId="0"/>
    <xf numFmtId="180" fontId="4" fillId="0" borderId="0"/>
    <xf numFmtId="180" fontId="4" fillId="0" borderId="0"/>
    <xf numFmtId="180" fontId="4" fillId="0" borderId="0"/>
    <xf numFmtId="0" fontId="31" fillId="0" borderId="0"/>
    <xf numFmtId="181"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181"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31" fillId="0" borderId="0"/>
    <xf numFmtId="181" fontId="4" fillId="0" borderId="0"/>
    <xf numFmtId="0" fontId="31" fillId="0" borderId="0"/>
    <xf numFmtId="0" fontId="31" fillId="0" borderId="0"/>
    <xf numFmtId="0" fontId="31" fillId="0" borderId="0"/>
    <xf numFmtId="19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4" fontId="4" fillId="0" borderId="0"/>
    <xf numFmtId="194" fontId="4" fillId="0" borderId="0"/>
    <xf numFmtId="194" fontId="4" fillId="0" borderId="0"/>
    <xf numFmtId="194" fontId="4" fillId="0" borderId="0"/>
    <xf numFmtId="194" fontId="4" fillId="0" borderId="0"/>
    <xf numFmtId="194" fontId="4" fillId="0" borderId="0"/>
    <xf numFmtId="175" fontId="4" fillId="0" borderId="0"/>
    <xf numFmtId="194" fontId="4" fillId="0" borderId="0"/>
    <xf numFmtId="176" fontId="4" fillId="0" borderId="0"/>
    <xf numFmtId="176" fontId="4" fillId="0" borderId="0"/>
    <xf numFmtId="176" fontId="4" fillId="0" borderId="0"/>
    <xf numFmtId="176" fontId="4" fillId="0" borderId="0"/>
    <xf numFmtId="176" fontId="4" fillId="0" borderId="0"/>
    <xf numFmtId="176" fontId="4" fillId="0" borderId="0"/>
    <xf numFmtId="194" fontId="4" fillId="0" borderId="0"/>
    <xf numFmtId="194" fontId="4" fillId="0" borderId="0"/>
    <xf numFmtId="194" fontId="4" fillId="0" borderId="0"/>
    <xf numFmtId="194" fontId="4" fillId="0" borderId="0"/>
    <xf numFmtId="194" fontId="4" fillId="0" borderId="0"/>
    <xf numFmtId="176" fontId="4" fillId="0" borderId="0"/>
    <xf numFmtId="175" fontId="4" fillId="0" borderId="0"/>
    <xf numFmtId="175" fontId="4" fillId="0" borderId="0"/>
    <xf numFmtId="175" fontId="4" fillId="0" borderId="0"/>
    <xf numFmtId="175" fontId="4" fillId="0" borderId="0"/>
    <xf numFmtId="175" fontId="4" fillId="0" borderId="0"/>
    <xf numFmtId="175" fontId="4" fillId="0" borderId="0"/>
    <xf numFmtId="176" fontId="4" fillId="0" borderId="0"/>
    <xf numFmtId="175" fontId="4" fillId="0" borderId="0"/>
    <xf numFmtId="173" fontId="4" fillId="0" borderId="0"/>
    <xf numFmtId="0" fontId="1" fillId="0" borderId="0"/>
    <xf numFmtId="173" fontId="4" fillId="0" borderId="0"/>
    <xf numFmtId="173" fontId="4" fillId="0" borderId="0"/>
    <xf numFmtId="173" fontId="4" fillId="0" borderId="0"/>
    <xf numFmtId="173" fontId="4" fillId="0" borderId="0"/>
    <xf numFmtId="194" fontId="4" fillId="0" borderId="0"/>
    <xf numFmtId="194" fontId="4" fillId="0" borderId="0"/>
    <xf numFmtId="194" fontId="4" fillId="0" borderId="0"/>
    <xf numFmtId="0" fontId="1" fillId="0" borderId="0"/>
    <xf numFmtId="194" fontId="4" fillId="0" borderId="0"/>
    <xf numFmtId="194" fontId="4" fillId="0" borderId="0"/>
    <xf numFmtId="194" fontId="4" fillId="0" borderId="0"/>
    <xf numFmtId="0" fontId="1" fillId="0" borderId="0"/>
    <xf numFmtId="194" fontId="4" fillId="0" borderId="0"/>
    <xf numFmtId="194" fontId="4" fillId="0" borderId="0"/>
    <xf numFmtId="0" fontId="1" fillId="0" borderId="0"/>
    <xf numFmtId="0" fontId="1" fillId="0" borderId="0"/>
    <xf numFmtId="194" fontId="4" fillId="0" borderId="0"/>
    <xf numFmtId="194" fontId="4" fillId="0" borderId="0"/>
    <xf numFmtId="172" fontId="4" fillId="0" borderId="0"/>
    <xf numFmtId="0" fontId="4" fillId="0" borderId="0"/>
    <xf numFmtId="194" fontId="4" fillId="0" borderId="0"/>
    <xf numFmtId="0" fontId="4" fillId="0" borderId="0"/>
    <xf numFmtId="172" fontId="4" fillId="0" borderId="0"/>
    <xf numFmtId="194" fontId="4" fillId="0" borderId="0"/>
    <xf numFmtId="0" fontId="4" fillId="0" borderId="0"/>
    <xf numFmtId="0" fontId="4" fillId="0" borderId="0"/>
    <xf numFmtId="0" fontId="4" fillId="0" borderId="0"/>
    <xf numFmtId="194" fontId="4" fillId="0" borderId="0"/>
    <xf numFmtId="0" fontId="4" fillId="0" borderId="0"/>
    <xf numFmtId="0" fontId="4" fillId="0" borderId="0"/>
    <xf numFmtId="0" fontId="4" fillId="0" borderId="0"/>
    <xf numFmtId="0" fontId="4" fillId="0" borderId="0"/>
    <xf numFmtId="194" fontId="4" fillId="0" borderId="0"/>
    <xf numFmtId="172" fontId="4" fillId="0" borderId="0"/>
    <xf numFmtId="0" fontId="4" fillId="0" borderId="0"/>
    <xf numFmtId="194" fontId="4" fillId="0" borderId="0"/>
    <xf numFmtId="0" fontId="4" fillId="0" borderId="0"/>
    <xf numFmtId="0" fontId="4" fillId="0" borderId="0"/>
    <xf numFmtId="0" fontId="4" fillId="0" borderId="0"/>
    <xf numFmtId="0" fontId="4" fillId="0" borderId="0"/>
    <xf numFmtId="0" fontId="4" fillId="0" borderId="0"/>
    <xf numFmtId="19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 fillId="0" borderId="0"/>
    <xf numFmtId="194" fontId="4" fillId="0" borderId="0"/>
    <xf numFmtId="194" fontId="4" fillId="0" borderId="0"/>
    <xf numFmtId="194" fontId="4" fillId="0" borderId="0"/>
    <xf numFmtId="194" fontId="4" fillId="0" borderId="0"/>
    <xf numFmtId="0" fontId="73" fillId="0" borderId="0"/>
    <xf numFmtId="175" fontId="4" fillId="0" borderId="0"/>
    <xf numFmtId="0" fontId="73" fillId="0" borderId="0"/>
    <xf numFmtId="0" fontId="73" fillId="0" borderId="0"/>
    <xf numFmtId="0" fontId="73" fillId="0" borderId="0"/>
    <xf numFmtId="0" fontId="73" fillId="0" borderId="0"/>
    <xf numFmtId="0" fontId="73" fillId="0" borderId="0"/>
    <xf numFmtId="0" fontId="73" fillId="0" borderId="0"/>
    <xf numFmtId="175" fontId="4" fillId="0" borderId="0"/>
    <xf numFmtId="175" fontId="4" fillId="0" borderId="0"/>
    <xf numFmtId="5" fontId="4" fillId="0" borderId="0"/>
    <xf numFmtId="5" fontId="4" fillId="0" borderId="0"/>
    <xf numFmtId="5" fontId="4" fillId="0" borderId="0"/>
    <xf numFmtId="5" fontId="4" fillId="0" borderId="0"/>
    <xf numFmtId="5" fontId="4" fillId="0" borderId="0"/>
    <xf numFmtId="175" fontId="4" fillId="0" borderId="0"/>
    <xf numFmtId="5" fontId="4" fillId="0" borderId="0"/>
    <xf numFmtId="175" fontId="4" fillId="0" borderId="0"/>
    <xf numFmtId="175" fontId="4" fillId="0" borderId="0"/>
    <xf numFmtId="175" fontId="4" fillId="0" borderId="0"/>
    <xf numFmtId="175" fontId="4" fillId="0" borderId="0"/>
    <xf numFmtId="5" fontId="4" fillId="0" borderId="0"/>
    <xf numFmtId="5" fontId="4" fillId="0" borderId="0"/>
    <xf numFmtId="5" fontId="4" fillId="0" borderId="0"/>
    <xf numFmtId="5" fontId="4" fillId="0" borderId="0"/>
    <xf numFmtId="5" fontId="4" fillId="0" borderId="0"/>
    <xf numFmtId="5" fontId="4" fillId="0" borderId="0"/>
    <xf numFmtId="5" fontId="4" fillId="0" borderId="0"/>
    <xf numFmtId="172" fontId="4" fillId="0" borderId="0"/>
    <xf numFmtId="0" fontId="1" fillId="0" borderId="0"/>
    <xf numFmtId="0" fontId="31" fillId="0" borderId="0"/>
    <xf numFmtId="0" fontId="4" fillId="0" borderId="0"/>
    <xf numFmtId="0" fontId="4" fillId="0" borderId="0"/>
    <xf numFmtId="0" fontId="4" fillId="0" borderId="0"/>
    <xf numFmtId="0" fontId="4" fillId="0" borderId="0"/>
    <xf numFmtId="5" fontId="4" fillId="0" borderId="0"/>
    <xf numFmtId="5" fontId="4" fillId="0" borderId="0"/>
    <xf numFmtId="5" fontId="4" fillId="0" borderId="0"/>
    <xf numFmtId="5" fontId="4" fillId="0" borderId="0"/>
    <xf numFmtId="5" fontId="4" fillId="0" borderId="0"/>
    <xf numFmtId="5" fontId="4" fillId="0" borderId="0"/>
    <xf numFmtId="0" fontId="31" fillId="0" borderId="0"/>
    <xf numFmtId="0" fontId="31" fillId="0" borderId="0"/>
    <xf numFmtId="0" fontId="31" fillId="0" borderId="0"/>
    <xf numFmtId="0" fontId="31"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31" fillId="0" borderId="0"/>
    <xf numFmtId="169" fontId="4" fillId="0" borderId="0"/>
    <xf numFmtId="192" fontId="4" fillId="0" borderId="0"/>
    <xf numFmtId="192" fontId="4" fillId="0" borderId="0"/>
    <xf numFmtId="192" fontId="4" fillId="0" borderId="0"/>
    <xf numFmtId="192" fontId="4" fillId="0" borderId="0"/>
    <xf numFmtId="192" fontId="4" fillId="0" borderId="0"/>
    <xf numFmtId="192" fontId="4" fillId="0" borderId="0"/>
    <xf numFmtId="169" fontId="4" fillId="0" borderId="0"/>
    <xf numFmtId="169" fontId="4" fillId="0" borderId="0"/>
    <xf numFmtId="169" fontId="4" fillId="0" borderId="0"/>
    <xf numFmtId="169" fontId="4" fillId="0" borderId="0"/>
    <xf numFmtId="169" fontId="4" fillId="0" borderId="0"/>
    <xf numFmtId="0" fontId="31" fillId="0" borderId="0"/>
    <xf numFmtId="0" fontId="31" fillId="0" borderId="0"/>
    <xf numFmtId="0" fontId="31" fillId="0" borderId="0"/>
    <xf numFmtId="0" fontId="31" fillId="0" borderId="0"/>
    <xf numFmtId="0" fontId="31" fillId="0" borderId="0"/>
    <xf numFmtId="169" fontId="4" fillId="0" borderId="0"/>
    <xf numFmtId="0" fontId="4" fillId="0" borderId="0"/>
    <xf numFmtId="0" fontId="4" fillId="0" borderId="0"/>
    <xf numFmtId="0" fontId="4" fillId="0" borderId="0"/>
    <xf numFmtId="0" fontId="4" fillId="0" borderId="0"/>
    <xf numFmtId="0"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31" fillId="0" borderId="0"/>
    <xf numFmtId="0" fontId="31"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31" fillId="0" borderId="0"/>
    <xf numFmtId="168" fontId="4" fillId="0" borderId="0"/>
    <xf numFmtId="172" fontId="4" fillId="0" borderId="0"/>
    <xf numFmtId="168" fontId="4" fillId="0" borderId="0"/>
    <xf numFmtId="168" fontId="4" fillId="0" borderId="0"/>
    <xf numFmtId="0" fontId="31" fillId="0" borderId="0"/>
    <xf numFmtId="0" fontId="31" fillId="0" borderId="0"/>
    <xf numFmtId="0" fontId="31" fillId="0" borderId="0"/>
    <xf numFmtId="0" fontId="4" fillId="0" borderId="0"/>
    <xf numFmtId="0" fontId="31" fillId="0" borderId="0"/>
    <xf numFmtId="0" fontId="31" fillId="0" borderId="0"/>
    <xf numFmtId="172" fontId="13" fillId="0" borderId="0"/>
    <xf numFmtId="172" fontId="13" fillId="0" borderId="0"/>
    <xf numFmtId="172" fontId="13" fillId="0" borderId="0"/>
    <xf numFmtId="172" fontId="13" fillId="0" borderId="0"/>
    <xf numFmtId="172" fontId="13" fillId="0" borderId="0"/>
    <xf numFmtId="0" fontId="4" fillId="0" borderId="0"/>
    <xf numFmtId="0" fontId="13" fillId="0" borderId="0"/>
    <xf numFmtId="172" fontId="13" fillId="0" borderId="0"/>
    <xf numFmtId="172" fontId="13" fillId="0" borderId="0"/>
    <xf numFmtId="172" fontId="13" fillId="0" borderId="0"/>
    <xf numFmtId="172" fontId="13" fillId="0" borderId="0"/>
    <xf numFmtId="172" fontId="13" fillId="0" borderId="0"/>
    <xf numFmtId="0" fontId="4" fillId="0" borderId="0"/>
    <xf numFmtId="0" fontId="13" fillId="0" borderId="0"/>
    <xf numFmtId="0" fontId="13" fillId="0" borderId="0"/>
    <xf numFmtId="5" fontId="4" fillId="0" borderId="0"/>
    <xf numFmtId="5" fontId="4" fillId="0" borderId="0"/>
    <xf numFmtId="0" fontId="4" fillId="0" borderId="0"/>
    <xf numFmtId="0" fontId="4" fillId="0" borderId="0"/>
    <xf numFmtId="0" fontId="31" fillId="0" borderId="0"/>
    <xf numFmtId="185" fontId="4" fillId="0" borderId="0"/>
    <xf numFmtId="172" fontId="13" fillId="0" borderId="0"/>
    <xf numFmtId="172" fontId="13" fillId="0" borderId="0"/>
    <xf numFmtId="0" fontId="31" fillId="0" borderId="0"/>
    <xf numFmtId="172" fontId="13" fillId="0" borderId="0"/>
    <xf numFmtId="0" fontId="31" fillId="0" borderId="0"/>
    <xf numFmtId="172" fontId="4" fillId="0" borderId="0"/>
    <xf numFmtId="0" fontId="31" fillId="0" borderId="0"/>
    <xf numFmtId="0" fontId="31" fillId="0" borderId="0"/>
    <xf numFmtId="0" fontId="31" fillId="0" borderId="0"/>
    <xf numFmtId="0" fontId="31" fillId="0" borderId="0"/>
    <xf numFmtId="185" fontId="4" fillId="0" borderId="0"/>
    <xf numFmtId="0" fontId="31" fillId="0" borderId="0"/>
    <xf numFmtId="0" fontId="4" fillId="0" borderId="0"/>
    <xf numFmtId="172" fontId="13" fillId="0" borderId="0"/>
    <xf numFmtId="172" fontId="1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4" fillId="0" borderId="0"/>
    <xf numFmtId="0" fontId="74" fillId="0" borderId="0"/>
    <xf numFmtId="0" fontId="31" fillId="0" borderId="0"/>
    <xf numFmtId="0" fontId="31" fillId="0" borderId="0"/>
    <xf numFmtId="0" fontId="31" fillId="0" borderId="0"/>
    <xf numFmtId="172" fontId="13" fillId="0" borderId="0"/>
    <xf numFmtId="0" fontId="31" fillId="0" borderId="0"/>
    <xf numFmtId="0" fontId="31" fillId="0" borderId="0"/>
    <xf numFmtId="0" fontId="31" fillId="0" borderId="0"/>
    <xf numFmtId="172" fontId="13" fillId="0" borderId="0"/>
    <xf numFmtId="172" fontId="13" fillId="0" borderId="0"/>
    <xf numFmtId="0" fontId="31" fillId="0" borderId="0"/>
    <xf numFmtId="0" fontId="31" fillId="0" borderId="0"/>
    <xf numFmtId="0" fontId="31" fillId="0" borderId="0"/>
    <xf numFmtId="0" fontId="31" fillId="0" borderId="0"/>
    <xf numFmtId="0" fontId="31" fillId="0" borderId="0"/>
    <xf numFmtId="0" fontId="4" fillId="0" borderId="0"/>
    <xf numFmtId="0" fontId="31" fillId="0" borderId="0"/>
    <xf numFmtId="0" fontId="1" fillId="0" borderId="0"/>
    <xf numFmtId="0" fontId="1" fillId="0" borderId="0"/>
    <xf numFmtId="0" fontId="31" fillId="0" borderId="0"/>
    <xf numFmtId="0" fontId="3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4" fillId="0" borderId="0"/>
    <xf numFmtId="0" fontId="1" fillId="0" borderId="0"/>
    <xf numFmtId="0" fontId="4" fillId="0" borderId="0"/>
    <xf numFmtId="0" fontId="31" fillId="0" borderId="0"/>
    <xf numFmtId="0" fontId="31" fillId="0" borderId="0"/>
    <xf numFmtId="0" fontId="31" fillId="0" borderId="0"/>
    <xf numFmtId="0" fontId="4" fillId="0" borderId="0"/>
    <xf numFmtId="0" fontId="31" fillId="0" borderId="0"/>
    <xf numFmtId="0" fontId="4"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16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4" fillId="0" borderId="0"/>
    <xf numFmtId="172" fontId="13" fillId="0" borderId="0"/>
    <xf numFmtId="0" fontId="31" fillId="0" borderId="0"/>
    <xf numFmtId="0" fontId="31" fillId="0" borderId="0"/>
    <xf numFmtId="0" fontId="31" fillId="0" borderId="0"/>
    <xf numFmtId="0" fontId="31" fillId="0" borderId="0"/>
    <xf numFmtId="0" fontId="31" fillId="0" borderId="0"/>
    <xf numFmtId="0" fontId="31" fillId="0" borderId="0"/>
    <xf numFmtId="172" fontId="13" fillId="0" borderId="0"/>
    <xf numFmtId="172" fontId="13" fillId="0" borderId="0"/>
    <xf numFmtId="172" fontId="13" fillId="0" borderId="0"/>
    <xf numFmtId="172" fontId="13" fillId="0" borderId="0"/>
    <xf numFmtId="172" fontId="13" fillId="0" borderId="0"/>
    <xf numFmtId="0" fontId="31"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31" fillId="0" borderId="0"/>
    <xf numFmtId="0" fontId="31" fillId="0" borderId="0"/>
    <xf numFmtId="172" fontId="13" fillId="0" borderId="0"/>
    <xf numFmtId="0" fontId="1" fillId="0" borderId="0"/>
    <xf numFmtId="0" fontId="1" fillId="0" borderId="0"/>
    <xf numFmtId="0" fontId="31" fillId="0" borderId="0"/>
    <xf numFmtId="172" fontId="13" fillId="0" borderId="0"/>
    <xf numFmtId="172" fontId="13" fillId="0" borderId="0"/>
    <xf numFmtId="172" fontId="13" fillId="0" borderId="0"/>
    <xf numFmtId="172" fontId="13" fillId="0" borderId="0"/>
    <xf numFmtId="0" fontId="4" fillId="0" borderId="0"/>
    <xf numFmtId="0" fontId="31" fillId="0" borderId="0"/>
    <xf numFmtId="0" fontId="31" fillId="0" borderId="0"/>
    <xf numFmtId="0" fontId="56" fillId="0" borderId="0"/>
    <xf numFmtId="172" fontId="13" fillId="0" borderId="0"/>
    <xf numFmtId="172" fontId="13" fillId="0" borderId="0"/>
    <xf numFmtId="172" fontId="13" fillId="0" borderId="0"/>
    <xf numFmtId="172" fontId="13" fillId="0" borderId="0"/>
    <xf numFmtId="172" fontId="13" fillId="0" borderId="0"/>
    <xf numFmtId="172" fontId="13" fillId="0" borderId="0"/>
    <xf numFmtId="0" fontId="56" fillId="0" borderId="0"/>
    <xf numFmtId="0" fontId="31" fillId="0" borderId="0"/>
    <xf numFmtId="0" fontId="4" fillId="0" borderId="0"/>
    <xf numFmtId="0" fontId="4" fillId="0" borderId="0"/>
    <xf numFmtId="0" fontId="4" fillId="0" borderId="0"/>
    <xf numFmtId="0" fontId="4" fillId="0" borderId="0"/>
    <xf numFmtId="0" fontId="4" fillId="0" borderId="0"/>
    <xf numFmtId="0" fontId="1" fillId="0" borderId="0"/>
    <xf numFmtId="172" fontId="13" fillId="0" borderId="0"/>
    <xf numFmtId="172" fontId="13"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8" fontId="44" fillId="0" borderId="0" applyFont="0" applyFill="0" applyBorder="0" applyAlignment="0" applyProtection="0"/>
    <xf numFmtId="0" fontId="56" fillId="0" borderId="0"/>
    <xf numFmtId="0" fontId="31" fillId="0" borderId="0"/>
    <xf numFmtId="0" fontId="31" fillId="0" borderId="0"/>
    <xf numFmtId="0" fontId="31" fillId="0" borderId="0"/>
    <xf numFmtId="0" fontId="31" fillId="0" borderId="0"/>
    <xf numFmtId="0" fontId="31" fillId="0" borderId="0"/>
    <xf numFmtId="164" fontId="4" fillId="0" borderId="0"/>
    <xf numFmtId="0" fontId="1" fillId="0" borderId="0"/>
    <xf numFmtId="172" fontId="4" fillId="0" borderId="0"/>
    <xf numFmtId="172" fontId="4" fillId="0" borderId="0"/>
    <xf numFmtId="172" fontId="4" fillId="0" borderId="0"/>
    <xf numFmtId="172" fontId="4" fillId="0" borderId="0"/>
    <xf numFmtId="0" fontId="31" fillId="0" borderId="0"/>
    <xf numFmtId="0" fontId="4" fillId="0" borderId="0"/>
    <xf numFmtId="172" fontId="13" fillId="0" borderId="0"/>
    <xf numFmtId="172" fontId="13" fillId="0" borderId="0"/>
    <xf numFmtId="172" fontId="13" fillId="0" borderId="0"/>
    <xf numFmtId="172" fontId="13" fillId="0" borderId="0"/>
    <xf numFmtId="172" fontId="13"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56"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56" fillId="0" borderId="0"/>
    <xf numFmtId="0" fontId="56" fillId="0" borderId="0"/>
    <xf numFmtId="0" fontId="56" fillId="0" borderId="0"/>
    <xf numFmtId="0" fontId="56" fillId="0" borderId="0"/>
    <xf numFmtId="0" fontId="56" fillId="0" borderId="0"/>
    <xf numFmtId="0" fontId="4" fillId="0" borderId="0"/>
    <xf numFmtId="0" fontId="1" fillId="0" borderId="0"/>
    <xf numFmtId="0" fontId="31" fillId="0" borderId="0"/>
    <xf numFmtId="0" fontId="31" fillId="0" borderId="0"/>
    <xf numFmtId="0" fontId="31" fillId="0" borderId="0"/>
    <xf numFmtId="0" fontId="31" fillId="0" borderId="0"/>
    <xf numFmtId="0" fontId="31" fillId="0" borderId="0"/>
    <xf numFmtId="0" fontId="4" fillId="0" borderId="0"/>
    <xf numFmtId="0" fontId="4" fillId="0" borderId="0"/>
    <xf numFmtId="0" fontId="4" fillId="0" borderId="0"/>
    <xf numFmtId="0" fontId="4" fillId="0" borderId="0"/>
    <xf numFmtId="0" fontId="1" fillId="0" borderId="0"/>
    <xf numFmtId="0" fontId="56" fillId="0" borderId="0"/>
    <xf numFmtId="0" fontId="4" fillId="0" borderId="0"/>
    <xf numFmtId="0" fontId="4" fillId="0" borderId="0"/>
    <xf numFmtId="0" fontId="1" fillId="0" borderId="0"/>
    <xf numFmtId="0" fontId="1" fillId="0" borderId="0"/>
    <xf numFmtId="0" fontId="1" fillId="0" borderId="0"/>
    <xf numFmtId="0" fontId="1" fillId="0" borderId="0"/>
    <xf numFmtId="0" fontId="56" fillId="0" borderId="0"/>
    <xf numFmtId="0" fontId="31" fillId="0" borderId="0"/>
    <xf numFmtId="172" fontId="13" fillId="0" borderId="0"/>
    <xf numFmtId="0" fontId="31" fillId="0" borderId="0"/>
    <xf numFmtId="0" fontId="31" fillId="0" borderId="0"/>
    <xf numFmtId="0" fontId="31" fillId="0" borderId="0"/>
    <xf numFmtId="172" fontId="4" fillId="0" borderId="0"/>
    <xf numFmtId="0" fontId="56"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172" fontId="4" fillId="0" borderId="0"/>
    <xf numFmtId="164" fontId="4" fillId="0" borderId="0"/>
    <xf numFmtId="164" fontId="4" fillId="0" borderId="0"/>
    <xf numFmtId="172" fontId="4" fillId="0" borderId="0"/>
    <xf numFmtId="5" fontId="4" fillId="0" borderId="0"/>
    <xf numFmtId="172"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72" fontId="4" fillId="0" borderId="0"/>
    <xf numFmtId="172"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72" fontId="4" fillId="0" borderId="0"/>
    <xf numFmtId="0" fontId="31" fillId="0" borderId="0"/>
    <xf numFmtId="0" fontId="31" fillId="0" borderId="0"/>
    <xf numFmtId="0" fontId="31" fillId="0" borderId="0"/>
    <xf numFmtId="0" fontId="31" fillId="0" borderId="0"/>
    <xf numFmtId="0" fontId="31" fillId="0" borderId="0"/>
    <xf numFmtId="172" fontId="4" fillId="0" borderId="0"/>
    <xf numFmtId="172" fontId="4" fillId="0" borderId="0"/>
    <xf numFmtId="172" fontId="4" fillId="0" borderId="0"/>
    <xf numFmtId="172" fontId="4" fillId="0" borderId="0"/>
    <xf numFmtId="5" fontId="4" fillId="0" borderId="0"/>
    <xf numFmtId="0" fontId="31" fillId="0" borderId="0"/>
    <xf numFmtId="0" fontId="31" fillId="0" borderId="0"/>
    <xf numFmtId="185" fontId="4" fillId="0" borderId="0"/>
    <xf numFmtId="0" fontId="31" fillId="0" borderId="0"/>
    <xf numFmtId="0" fontId="56" fillId="0" borderId="0"/>
    <xf numFmtId="0" fontId="31" fillId="0" borderId="0"/>
    <xf numFmtId="185" fontId="4" fillId="0" borderId="0"/>
    <xf numFmtId="0" fontId="31" fillId="0" borderId="0"/>
    <xf numFmtId="172" fontId="13" fillId="0" borderId="0"/>
    <xf numFmtId="0" fontId="31" fillId="0" borderId="0"/>
    <xf numFmtId="0" fontId="31" fillId="0" borderId="0"/>
    <xf numFmtId="0" fontId="31" fillId="0" borderId="0"/>
    <xf numFmtId="172" fontId="13" fillId="0" borderId="0"/>
    <xf numFmtId="0" fontId="31" fillId="0" borderId="0"/>
    <xf numFmtId="0" fontId="31" fillId="0" borderId="0"/>
    <xf numFmtId="0" fontId="31" fillId="0" borderId="0"/>
    <xf numFmtId="0" fontId="31" fillId="0" borderId="0"/>
    <xf numFmtId="172" fontId="13" fillId="0" borderId="0"/>
    <xf numFmtId="0" fontId="31" fillId="0" borderId="0"/>
    <xf numFmtId="0" fontId="31" fillId="0" borderId="0"/>
    <xf numFmtId="172" fontId="13" fillId="0" borderId="0"/>
    <xf numFmtId="172" fontId="13" fillId="0" borderId="0"/>
    <xf numFmtId="172" fontId="13" fillId="0" borderId="0"/>
    <xf numFmtId="172" fontId="13" fillId="0" borderId="0"/>
    <xf numFmtId="0" fontId="31" fillId="0" borderId="0"/>
    <xf numFmtId="185" fontId="4" fillId="0" borderId="0"/>
    <xf numFmtId="0" fontId="31" fillId="0" borderId="0"/>
    <xf numFmtId="0" fontId="31" fillId="0" borderId="0"/>
    <xf numFmtId="172" fontId="13" fillId="0" borderId="0"/>
    <xf numFmtId="172" fontId="13" fillId="0" borderId="0"/>
    <xf numFmtId="172" fontId="13" fillId="0" borderId="0"/>
    <xf numFmtId="172" fontId="13" fillId="0" borderId="0"/>
    <xf numFmtId="172" fontId="13" fillId="0" borderId="0"/>
    <xf numFmtId="0" fontId="31" fillId="0" borderId="0"/>
    <xf numFmtId="0" fontId="31" fillId="0" borderId="0"/>
    <xf numFmtId="0" fontId="31" fillId="0" borderId="0"/>
    <xf numFmtId="0" fontId="31" fillId="0" borderId="0"/>
    <xf numFmtId="0" fontId="31" fillId="0" borderId="0"/>
    <xf numFmtId="0" fontId="31" fillId="0" borderId="0"/>
    <xf numFmtId="185" fontId="4" fillId="0" borderId="0"/>
    <xf numFmtId="0" fontId="31" fillId="0" borderId="0"/>
    <xf numFmtId="0" fontId="31" fillId="0" borderId="0"/>
    <xf numFmtId="0" fontId="31" fillId="0" borderId="0"/>
    <xf numFmtId="0" fontId="31" fillId="0" borderId="0"/>
    <xf numFmtId="0" fontId="31" fillId="0" borderId="0"/>
    <xf numFmtId="0" fontId="31" fillId="0" borderId="0"/>
    <xf numFmtId="172" fontId="13" fillId="0" borderId="0"/>
    <xf numFmtId="172" fontId="13" fillId="0" borderId="0"/>
    <xf numFmtId="172" fontId="13" fillId="0" borderId="0"/>
    <xf numFmtId="172" fontId="13" fillId="0" borderId="0"/>
    <xf numFmtId="172" fontId="13" fillId="0" borderId="0"/>
    <xf numFmtId="0" fontId="31"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4" fillId="0" borderId="0"/>
    <xf numFmtId="0" fontId="4" fillId="0" borderId="0"/>
    <xf numFmtId="0" fontId="31" fillId="0" borderId="0"/>
    <xf numFmtId="172" fontId="4" fillId="0" borderId="0"/>
    <xf numFmtId="0" fontId="31" fillId="0" borderId="0"/>
    <xf numFmtId="0" fontId="31" fillId="0" borderId="0"/>
    <xf numFmtId="0" fontId="31" fillId="0" borderId="0"/>
    <xf numFmtId="0" fontId="56" fillId="0" borderId="0"/>
    <xf numFmtId="0" fontId="56" fillId="0" borderId="0"/>
    <xf numFmtId="0" fontId="56" fillId="0" borderId="0"/>
    <xf numFmtId="0" fontId="56" fillId="0" borderId="0"/>
    <xf numFmtId="0" fontId="56" fillId="0" borderId="0"/>
    <xf numFmtId="0" fontId="31" fillId="0" borderId="0"/>
    <xf numFmtId="0" fontId="31" fillId="0" borderId="0"/>
    <xf numFmtId="0" fontId="56" fillId="0" borderId="0"/>
    <xf numFmtId="0" fontId="56" fillId="0" borderId="0"/>
    <xf numFmtId="0" fontId="4" fillId="0" borderId="0"/>
    <xf numFmtId="0" fontId="56" fillId="0" borderId="0"/>
    <xf numFmtId="0" fontId="56" fillId="0" borderId="0"/>
    <xf numFmtId="0" fontId="1" fillId="0" borderId="0"/>
    <xf numFmtId="0" fontId="31" fillId="0" borderId="0" applyFont="0" applyFill="0" applyBorder="0" applyAlignment="0" applyProtection="0"/>
    <xf numFmtId="0" fontId="31" fillId="0" borderId="0"/>
    <xf numFmtId="0" fontId="31" fillId="0" borderId="0"/>
    <xf numFmtId="0" fontId="56" fillId="0" borderId="0"/>
    <xf numFmtId="0" fontId="56" fillId="0" borderId="0"/>
    <xf numFmtId="0" fontId="31" fillId="0" borderId="0"/>
    <xf numFmtId="0" fontId="3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56" fillId="0" borderId="0"/>
    <xf numFmtId="0" fontId="31" fillId="0" borderId="0"/>
    <xf numFmtId="0" fontId="31" fillId="0" borderId="0"/>
    <xf numFmtId="0" fontId="31" fillId="0" borderId="0"/>
    <xf numFmtId="0" fontId="56"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56" fillId="0" borderId="0"/>
    <xf numFmtId="0" fontId="31" fillId="0" borderId="0"/>
    <xf numFmtId="0" fontId="31" fillId="0" borderId="0"/>
    <xf numFmtId="0" fontId="31" fillId="0" borderId="0"/>
    <xf numFmtId="0" fontId="31" fillId="0" borderId="0"/>
    <xf numFmtId="0" fontId="31" fillId="0" borderId="0"/>
    <xf numFmtId="0" fontId="56" fillId="0" borderId="0"/>
    <xf numFmtId="0" fontId="56" fillId="0" borderId="0"/>
    <xf numFmtId="0" fontId="31" fillId="0" borderId="0"/>
    <xf numFmtId="0" fontId="31" fillId="0" borderId="0"/>
    <xf numFmtId="0" fontId="56" fillId="0" borderId="0"/>
    <xf numFmtId="0" fontId="31" fillId="0" borderId="0"/>
    <xf numFmtId="0" fontId="1" fillId="0" borderId="0"/>
    <xf numFmtId="0" fontId="1" fillId="0" borderId="0"/>
    <xf numFmtId="0" fontId="1" fillId="0" borderId="0"/>
    <xf numFmtId="0" fontId="1" fillId="0" borderId="0"/>
    <xf numFmtId="0" fontId="1" fillId="0" borderId="0"/>
    <xf numFmtId="0" fontId="56" fillId="0" borderId="0"/>
    <xf numFmtId="0" fontId="56" fillId="0" borderId="0"/>
    <xf numFmtId="0" fontId="1" fillId="0" borderId="0"/>
    <xf numFmtId="0" fontId="1" fillId="0" borderId="0"/>
    <xf numFmtId="0" fontId="4" fillId="0" borderId="0"/>
    <xf numFmtId="0" fontId="4" fillId="0" borderId="0"/>
    <xf numFmtId="0" fontId="5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56" fillId="0" borderId="0"/>
    <xf numFmtId="0" fontId="56" fillId="0" borderId="0"/>
    <xf numFmtId="0" fontId="56" fillId="0" borderId="0"/>
    <xf numFmtId="0" fontId="31" fillId="0" borderId="0"/>
    <xf numFmtId="0" fontId="31" fillId="0" borderId="0"/>
    <xf numFmtId="0" fontId="31" fillId="0" borderId="0"/>
    <xf numFmtId="0" fontId="31" fillId="0" borderId="0"/>
    <xf numFmtId="0" fontId="31" fillId="0" borderId="0"/>
    <xf numFmtId="0" fontId="5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5" fontId="4" fillId="0" borderId="0"/>
    <xf numFmtId="5" fontId="4" fillId="0" borderId="0"/>
    <xf numFmtId="0" fontId="31" fillId="0" borderId="0"/>
    <xf numFmtId="0" fontId="31" fillId="0" borderId="0"/>
    <xf numFmtId="5" fontId="4" fillId="0" borderId="0"/>
    <xf numFmtId="5" fontId="4" fillId="0" borderId="0"/>
    <xf numFmtId="0" fontId="4" fillId="0" borderId="0"/>
    <xf numFmtId="0" fontId="31" fillId="0" borderId="0"/>
    <xf numFmtId="5" fontId="13" fillId="0" borderId="0"/>
    <xf numFmtId="5" fontId="13" fillId="0" borderId="0"/>
    <xf numFmtId="5" fontId="13" fillId="0" borderId="0"/>
    <xf numFmtId="5" fontId="13" fillId="0" borderId="0"/>
    <xf numFmtId="0" fontId="31" fillId="0" borderId="0"/>
    <xf numFmtId="0" fontId="4" fillId="0" borderId="0"/>
    <xf numFmtId="194" fontId="4" fillId="0" borderId="0"/>
    <xf numFmtId="194" fontId="4" fillId="0" borderId="0"/>
    <xf numFmtId="194" fontId="4" fillId="0" borderId="0"/>
    <xf numFmtId="194" fontId="4" fillId="0" borderId="0"/>
    <xf numFmtId="194" fontId="4" fillId="0" borderId="0"/>
    <xf numFmtId="194" fontId="4" fillId="0" borderId="0"/>
    <xf numFmtId="5" fontId="4" fillId="0" borderId="0"/>
    <xf numFmtId="5" fontId="4" fillId="0" borderId="0"/>
    <xf numFmtId="0" fontId="4" fillId="0" borderId="0"/>
    <xf numFmtId="0" fontId="31" fillId="0" borderId="0"/>
    <xf numFmtId="170" fontId="4" fillId="0" borderId="0"/>
    <xf numFmtId="0" fontId="31" fillId="0" borderId="0"/>
    <xf numFmtId="0" fontId="31" fillId="0" borderId="0"/>
    <xf numFmtId="0" fontId="31" fillId="0" borderId="0"/>
    <xf numFmtId="0" fontId="31" fillId="0" borderId="0"/>
    <xf numFmtId="0" fontId="31" fillId="0" borderId="0"/>
    <xf numFmtId="0" fontId="31" fillId="0" borderId="0"/>
    <xf numFmtId="170" fontId="4" fillId="0" borderId="0"/>
    <xf numFmtId="170" fontId="4" fillId="0" borderId="0"/>
    <xf numFmtId="170" fontId="4" fillId="0" borderId="0"/>
    <xf numFmtId="170" fontId="4" fillId="0" borderId="0"/>
    <xf numFmtId="17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70" fontId="4" fillId="0" borderId="0"/>
    <xf numFmtId="0" fontId="4" fillId="0" borderId="0"/>
    <xf numFmtId="0" fontId="4" fillId="0" borderId="0"/>
    <xf numFmtId="0" fontId="4" fillId="0" borderId="0"/>
    <xf numFmtId="0" fontId="4" fillId="0" borderId="0"/>
    <xf numFmtId="0" fontId="4" fillId="0" borderId="0"/>
    <xf numFmtId="0" fontId="31" fillId="0" borderId="0"/>
    <xf numFmtId="170" fontId="4" fillId="0" borderId="0"/>
    <xf numFmtId="0" fontId="31" fillId="0" borderId="0"/>
    <xf numFmtId="5" fontId="4" fillId="0" borderId="0"/>
    <xf numFmtId="5" fontId="4" fillId="0" borderId="0"/>
    <xf numFmtId="5" fontId="4" fillId="0" borderId="0"/>
    <xf numFmtId="5" fontId="4" fillId="0" borderId="0"/>
    <xf numFmtId="5" fontId="4" fillId="0" borderId="0"/>
    <xf numFmtId="0" fontId="31" fillId="0" borderId="0"/>
    <xf numFmtId="5" fontId="4" fillId="0" borderId="0"/>
    <xf numFmtId="170" fontId="4" fillId="0" borderId="0"/>
    <xf numFmtId="0" fontId="31" fillId="0" borderId="0"/>
    <xf numFmtId="5" fontId="4" fillId="0" borderId="0"/>
    <xf numFmtId="5" fontId="4" fillId="0" borderId="0"/>
    <xf numFmtId="5" fontId="4" fillId="0" borderId="0"/>
    <xf numFmtId="5" fontId="4" fillId="0" borderId="0"/>
    <xf numFmtId="5" fontId="4" fillId="0" borderId="0"/>
    <xf numFmtId="5" fontId="13" fillId="0" borderId="0"/>
    <xf numFmtId="5" fontId="13" fillId="0" borderId="0"/>
    <xf numFmtId="5" fontId="4" fillId="0" borderId="0"/>
    <xf numFmtId="0" fontId="31" fillId="0" borderId="0"/>
    <xf numFmtId="0" fontId="31" fillId="0" borderId="0"/>
    <xf numFmtId="5" fontId="4" fillId="0" borderId="0"/>
    <xf numFmtId="5" fontId="4" fillId="0" borderId="0"/>
    <xf numFmtId="5" fontId="4" fillId="0" borderId="0"/>
    <xf numFmtId="5" fontId="4" fillId="0" borderId="0"/>
    <xf numFmtId="5" fontId="4" fillId="0" borderId="0"/>
    <xf numFmtId="194" fontId="4" fillId="0" borderId="0"/>
    <xf numFmtId="5" fontId="4" fillId="0" borderId="0"/>
    <xf numFmtId="170" fontId="4" fillId="0" borderId="0"/>
    <xf numFmtId="170" fontId="4" fillId="0" borderId="0"/>
    <xf numFmtId="192" fontId="4" fillId="0" borderId="0"/>
    <xf numFmtId="192" fontId="4" fillId="0" borderId="0"/>
    <xf numFmtId="192" fontId="4" fillId="0" borderId="0"/>
    <xf numFmtId="192" fontId="4" fillId="0" borderId="0"/>
    <xf numFmtId="192" fontId="4" fillId="0" borderId="0"/>
    <xf numFmtId="194" fontId="4" fillId="0" borderId="0"/>
    <xf numFmtId="0" fontId="31" fillId="0" borderId="0"/>
    <xf numFmtId="192" fontId="4" fillId="0" borderId="0"/>
    <xf numFmtId="192" fontId="4" fillId="0" borderId="0"/>
    <xf numFmtId="192" fontId="4" fillId="0" borderId="0"/>
    <xf numFmtId="192" fontId="4" fillId="0" borderId="0"/>
    <xf numFmtId="192" fontId="4" fillId="0" borderId="0"/>
    <xf numFmtId="0" fontId="31" fillId="0" borderId="0"/>
    <xf numFmtId="0" fontId="31" fillId="0" borderId="0"/>
    <xf numFmtId="0" fontId="31" fillId="0" borderId="0"/>
    <xf numFmtId="5" fontId="4" fillId="0" borderId="0"/>
    <xf numFmtId="5" fontId="4" fillId="0" borderId="0"/>
    <xf numFmtId="5" fontId="4" fillId="0" borderId="0"/>
    <xf numFmtId="5" fontId="4" fillId="0" borderId="0"/>
    <xf numFmtId="0" fontId="31" fillId="0" borderId="0"/>
    <xf numFmtId="195" fontId="4" fillId="0" borderId="0"/>
    <xf numFmtId="0" fontId="31" fillId="0" borderId="0"/>
    <xf numFmtId="0" fontId="31" fillId="0" borderId="0"/>
    <xf numFmtId="195" fontId="4" fillId="0" borderId="0"/>
    <xf numFmtId="195" fontId="4" fillId="0" borderId="0"/>
    <xf numFmtId="172" fontId="4" fillId="0" borderId="0"/>
    <xf numFmtId="0" fontId="31" fillId="0" borderId="0"/>
    <xf numFmtId="164" fontId="13" fillId="0" borderId="0"/>
    <xf numFmtId="164" fontId="13" fillId="0" borderId="0"/>
    <xf numFmtId="164" fontId="13" fillId="0" borderId="0"/>
    <xf numFmtId="164" fontId="13"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72" fontId="4" fillId="0" borderId="0"/>
    <xf numFmtId="0" fontId="31" fillId="0" borderId="0"/>
    <xf numFmtId="175" fontId="4" fillId="0" borderId="0"/>
    <xf numFmtId="0" fontId="31" fillId="0" borderId="0"/>
    <xf numFmtId="0" fontId="31" fillId="0" borderId="0"/>
    <xf numFmtId="0" fontId="31" fillId="0" borderId="0"/>
    <xf numFmtId="0" fontId="31" fillId="0" borderId="0"/>
    <xf numFmtId="0" fontId="31" fillId="0" borderId="0"/>
    <xf numFmtId="0" fontId="31" fillId="0" borderId="0"/>
    <xf numFmtId="175" fontId="4" fillId="0" borderId="0"/>
    <xf numFmtId="175" fontId="4" fillId="0" borderId="0"/>
    <xf numFmtId="175" fontId="4" fillId="0" borderId="0"/>
    <xf numFmtId="175" fontId="4" fillId="0" borderId="0"/>
    <xf numFmtId="175"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75" fontId="4" fillId="0" borderId="0"/>
    <xf numFmtId="172" fontId="4" fillId="0" borderId="0"/>
    <xf numFmtId="172" fontId="4" fillId="0" borderId="0"/>
    <xf numFmtId="172" fontId="4" fillId="0" borderId="0"/>
    <xf numFmtId="172" fontId="4" fillId="0" borderId="0"/>
    <xf numFmtId="172" fontId="4" fillId="0" borderId="0"/>
    <xf numFmtId="0" fontId="31" fillId="0" borderId="0"/>
    <xf numFmtId="0" fontId="31" fillId="0" borderId="0"/>
    <xf numFmtId="0" fontId="31" fillId="0" borderId="0"/>
    <xf numFmtId="0" fontId="31" fillId="0" borderId="0"/>
    <xf numFmtId="0" fontId="31" fillId="0" borderId="0"/>
    <xf numFmtId="0" fontId="31" fillId="0" borderId="0"/>
    <xf numFmtId="175" fontId="4" fillId="0" borderId="0"/>
    <xf numFmtId="175"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5" fontId="4" fillId="0" borderId="0"/>
    <xf numFmtId="5" fontId="4" fillId="0" borderId="0"/>
    <xf numFmtId="5" fontId="4" fillId="0" borderId="0"/>
    <xf numFmtId="5" fontId="4" fillId="0" borderId="0"/>
    <xf numFmtId="5" fontId="4" fillId="0" borderId="0"/>
    <xf numFmtId="0" fontId="31" fillId="0" borderId="0"/>
    <xf numFmtId="164" fontId="13" fillId="0" borderId="0"/>
    <xf numFmtId="164" fontId="13" fillId="0" borderId="0"/>
    <xf numFmtId="172" fontId="4" fillId="0" borderId="0"/>
    <xf numFmtId="0" fontId="31" fillId="0" borderId="0"/>
    <xf numFmtId="0" fontId="31" fillId="0" borderId="0"/>
    <xf numFmtId="172" fontId="4" fillId="0" borderId="0"/>
    <xf numFmtId="175" fontId="4" fillId="0" borderId="0"/>
    <xf numFmtId="5" fontId="4" fillId="0" borderId="0"/>
    <xf numFmtId="5" fontId="4" fillId="0" borderId="0"/>
    <xf numFmtId="5" fontId="4" fillId="0" borderId="0"/>
    <xf numFmtId="5" fontId="4" fillId="0" borderId="0"/>
    <xf numFmtId="5" fontId="4" fillId="0" borderId="0"/>
    <xf numFmtId="5" fontId="4" fillId="0" borderId="0"/>
    <xf numFmtId="5" fontId="4" fillId="0" borderId="0"/>
    <xf numFmtId="5" fontId="4" fillId="0" borderId="0"/>
    <xf numFmtId="164" fontId="4" fillId="0" borderId="0"/>
    <xf numFmtId="164" fontId="4" fillId="0" borderId="0"/>
    <xf numFmtId="0" fontId="31" fillId="0" borderId="0"/>
    <xf numFmtId="195" fontId="4" fillId="0" borderId="0"/>
    <xf numFmtId="195" fontId="4" fillId="0" borderId="0"/>
    <xf numFmtId="195" fontId="4" fillId="0" borderId="0"/>
    <xf numFmtId="195" fontId="4" fillId="0" borderId="0"/>
    <xf numFmtId="5" fontId="4" fillId="0" borderId="0"/>
    <xf numFmtId="195" fontId="4" fillId="0" borderId="0"/>
    <xf numFmtId="195" fontId="4" fillId="0" borderId="0"/>
    <xf numFmtId="195" fontId="4" fillId="0" borderId="0"/>
    <xf numFmtId="195" fontId="4" fillId="0" borderId="0"/>
    <xf numFmtId="0" fontId="31" fillId="0" borderId="0"/>
    <xf numFmtId="0" fontId="74" fillId="0" borderId="0"/>
    <xf numFmtId="0" fontId="4" fillId="0" borderId="0"/>
    <xf numFmtId="0" fontId="4" fillId="0" borderId="0"/>
    <xf numFmtId="0" fontId="4" fillId="0" borderId="0"/>
    <xf numFmtId="0" fontId="4" fillId="0" borderId="0"/>
    <xf numFmtId="0" fontId="4" fillId="0" borderId="0"/>
    <xf numFmtId="5" fontId="4" fillId="0" borderId="0"/>
    <xf numFmtId="0" fontId="31"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74" fillId="0" borderId="0"/>
    <xf numFmtId="0" fontId="74" fillId="0" borderId="0"/>
    <xf numFmtId="0" fontId="74" fillId="0" borderId="0"/>
    <xf numFmtId="0" fontId="74" fillId="0" borderId="0"/>
    <xf numFmtId="0" fontId="31" fillId="0" borderId="0"/>
    <xf numFmtId="175" fontId="4" fillId="0" borderId="0"/>
    <xf numFmtId="0" fontId="31" fillId="0" borderId="0"/>
    <xf numFmtId="0" fontId="31" fillId="0" borderId="0"/>
    <xf numFmtId="0" fontId="31" fillId="0" borderId="0"/>
    <xf numFmtId="0" fontId="31" fillId="0" borderId="0"/>
    <xf numFmtId="0" fontId="31" fillId="0" borderId="0"/>
    <xf numFmtId="0" fontId="31" fillId="0" borderId="0"/>
    <xf numFmtId="175" fontId="4" fillId="0" borderId="0"/>
    <xf numFmtId="175" fontId="4" fillId="0" borderId="0"/>
    <xf numFmtId="175" fontId="4" fillId="0" borderId="0"/>
    <xf numFmtId="175" fontId="4" fillId="0" borderId="0"/>
    <xf numFmtId="175"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75" fontId="4" fillId="0" borderId="0"/>
    <xf numFmtId="0" fontId="74" fillId="0" borderId="0"/>
    <xf numFmtId="0" fontId="74" fillId="0" borderId="0"/>
    <xf numFmtId="175"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5" fontId="4" fillId="0" borderId="0"/>
    <xf numFmtId="5" fontId="4" fillId="0" borderId="0"/>
    <xf numFmtId="5" fontId="4" fillId="0" borderId="0"/>
    <xf numFmtId="5" fontId="4" fillId="0" borderId="0"/>
    <xf numFmtId="0" fontId="4" fillId="0" borderId="0"/>
    <xf numFmtId="172" fontId="4" fillId="0" borderId="0"/>
    <xf numFmtId="0" fontId="31" fillId="0" borderId="0"/>
    <xf numFmtId="0" fontId="31" fillId="0" borderId="0"/>
    <xf numFmtId="172" fontId="4" fillId="0" borderId="0"/>
    <xf numFmtId="175" fontId="4" fillId="0" borderId="0"/>
    <xf numFmtId="5" fontId="4" fillId="0" borderId="0"/>
    <xf numFmtId="5" fontId="4" fillId="0" borderId="0"/>
    <xf numFmtId="5" fontId="4" fillId="0" borderId="0"/>
    <xf numFmtId="5" fontId="4" fillId="0" borderId="0"/>
    <xf numFmtId="5" fontId="4" fillId="0" borderId="0"/>
    <xf numFmtId="5" fontId="4" fillId="0" borderId="0"/>
    <xf numFmtId="0" fontId="31" fillId="0" borderId="0"/>
    <xf numFmtId="0" fontId="31" fillId="0" borderId="0"/>
    <xf numFmtId="0" fontId="31" fillId="0" borderId="0"/>
    <xf numFmtId="195" fontId="4" fillId="0" borderId="0"/>
    <xf numFmtId="180" fontId="4" fillId="0" borderId="0"/>
    <xf numFmtId="18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180" fontId="4" fillId="0" borderId="0"/>
    <xf numFmtId="180" fontId="4" fillId="0" borderId="0"/>
    <xf numFmtId="180" fontId="4" fillId="0" borderId="0"/>
    <xf numFmtId="180" fontId="4" fillId="0" borderId="0"/>
    <xf numFmtId="180" fontId="4" fillId="0" borderId="0"/>
    <xf numFmtId="18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8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0" fontId="4" fillId="0" borderId="0"/>
    <xf numFmtId="0" fontId="4" fillId="0" borderId="0"/>
    <xf numFmtId="0" fontId="1" fillId="0" borderId="0"/>
    <xf numFmtId="180" fontId="4" fillId="0" borderId="0"/>
    <xf numFmtId="0" fontId="1" fillId="0" borderId="0"/>
    <xf numFmtId="0" fontId="1" fillId="0" borderId="0"/>
    <xf numFmtId="0" fontId="1" fillId="0" borderId="0"/>
    <xf numFmtId="0" fontId="1" fillId="0" borderId="0"/>
    <xf numFmtId="0" fontId="1" fillId="0" borderId="0"/>
    <xf numFmtId="180" fontId="4" fillId="0" borderId="0"/>
    <xf numFmtId="180" fontId="4" fillId="0" borderId="0"/>
    <xf numFmtId="0" fontId="1" fillId="0" borderId="0"/>
    <xf numFmtId="0" fontId="1" fillId="0" borderId="0"/>
    <xf numFmtId="180" fontId="4" fillId="0" borderId="0"/>
    <xf numFmtId="18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1" fillId="0" borderId="0"/>
    <xf numFmtId="0" fontId="3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43" fontId="4" fillId="0" borderId="0"/>
    <xf numFmtId="0" fontId="4" fillId="0" borderId="0"/>
    <xf numFmtId="5"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95" fontId="4" fillId="0" borderId="0"/>
    <xf numFmtId="5" fontId="4" fillId="0" borderId="0"/>
    <xf numFmtId="195" fontId="4" fillId="0" borderId="0"/>
    <xf numFmtId="195" fontId="4" fillId="0" borderId="0"/>
    <xf numFmtId="195" fontId="4" fillId="0" borderId="0"/>
    <xf numFmtId="195" fontId="4" fillId="0" borderId="0"/>
    <xf numFmtId="0" fontId="4" fillId="0" borderId="0"/>
    <xf numFmtId="0"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72" fontId="4" fillId="0" borderId="0"/>
    <xf numFmtId="0"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172" fontId="4" fillId="0" borderId="0"/>
    <xf numFmtId="172" fontId="4" fillId="0" borderId="0"/>
    <xf numFmtId="0" fontId="4"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81" fontId="4" fillId="0" borderId="0"/>
    <xf numFmtId="0" fontId="4" fillId="0" borderId="0"/>
    <xf numFmtId="181" fontId="4" fillId="0" borderId="0"/>
    <xf numFmtId="0" fontId="4" fillId="0" borderId="0"/>
    <xf numFmtId="172" fontId="4" fillId="0" borderId="0"/>
    <xf numFmtId="0" fontId="31" fillId="0" borderId="0"/>
    <xf numFmtId="172"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4" fillId="0" borderId="0"/>
    <xf numFmtId="0" fontId="1" fillId="0" borderId="0"/>
    <xf numFmtId="0" fontId="56" fillId="0" borderId="0"/>
    <xf numFmtId="0" fontId="56" fillId="0" borderId="0"/>
    <xf numFmtId="0" fontId="56" fillId="0" borderId="0"/>
    <xf numFmtId="0" fontId="56" fillId="0" borderId="0"/>
    <xf numFmtId="0" fontId="4" fillId="0" borderId="0"/>
    <xf numFmtId="43" fontId="4" fillId="0" borderId="0"/>
    <xf numFmtId="0" fontId="72" fillId="0" borderId="0"/>
    <xf numFmtId="172" fontId="13" fillId="0" borderId="0"/>
    <xf numFmtId="172" fontId="13" fillId="0" borderId="0"/>
    <xf numFmtId="172" fontId="13" fillId="0" borderId="0"/>
    <xf numFmtId="172" fontId="4" fillId="0" borderId="0"/>
    <xf numFmtId="172" fontId="4" fillId="0" borderId="0"/>
    <xf numFmtId="172" fontId="13" fillId="0" borderId="0"/>
    <xf numFmtId="172" fontId="13" fillId="0" borderId="0"/>
    <xf numFmtId="172" fontId="13" fillId="0" borderId="0"/>
    <xf numFmtId="172" fontId="13" fillId="0" borderId="0"/>
    <xf numFmtId="172" fontId="13" fillId="0" borderId="0"/>
    <xf numFmtId="165" fontId="4" fillId="0" borderId="0"/>
    <xf numFmtId="165" fontId="4" fillId="0" borderId="0"/>
    <xf numFmtId="165" fontId="4" fillId="0" borderId="0"/>
    <xf numFmtId="172" fontId="13" fillId="0" borderId="0"/>
    <xf numFmtId="5" fontId="4" fillId="0" borderId="0"/>
    <xf numFmtId="5" fontId="4" fillId="0" borderId="0"/>
    <xf numFmtId="5" fontId="4" fillId="0" borderId="0"/>
    <xf numFmtId="5" fontId="4" fillId="0" borderId="0"/>
    <xf numFmtId="172" fontId="4" fillId="0" borderId="0"/>
    <xf numFmtId="172" fontId="4" fillId="0" borderId="0"/>
    <xf numFmtId="172" fontId="4" fillId="0" borderId="0"/>
    <xf numFmtId="5" fontId="4" fillId="0" borderId="0"/>
    <xf numFmtId="164" fontId="4" fillId="0" borderId="0"/>
    <xf numFmtId="164" fontId="4" fillId="0" borderId="0"/>
    <xf numFmtId="164" fontId="4" fillId="0" borderId="0"/>
    <xf numFmtId="164" fontId="4"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31" fillId="0" borderId="0"/>
    <xf numFmtId="0" fontId="31" fillId="0" borderId="0"/>
    <xf numFmtId="0" fontId="4" fillId="0" borderId="0"/>
    <xf numFmtId="164" fontId="4" fillId="0" borderId="0"/>
    <xf numFmtId="164" fontId="4" fillId="0" borderId="0"/>
    <xf numFmtId="0" fontId="4"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164" fontId="4" fillId="0" borderId="0"/>
    <xf numFmtId="5" fontId="4" fillId="0" borderId="0"/>
    <xf numFmtId="0" fontId="1" fillId="0" borderId="0"/>
    <xf numFmtId="172" fontId="4"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1" fillId="0" borderId="0"/>
    <xf numFmtId="0" fontId="4" fillId="0" borderId="0"/>
    <xf numFmtId="0" fontId="31" fillId="0" borderId="0"/>
    <xf numFmtId="0" fontId="3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172" fontId="13" fillId="0" borderId="0"/>
    <xf numFmtId="172" fontId="13" fillId="0" borderId="0"/>
    <xf numFmtId="0" fontId="31" fillId="0" borderId="0"/>
    <xf numFmtId="0" fontId="31" fillId="0" borderId="0"/>
    <xf numFmtId="0" fontId="31" fillId="0" borderId="0"/>
    <xf numFmtId="172" fontId="13" fillId="0" borderId="0"/>
    <xf numFmtId="173" fontId="4" fillId="0" borderId="0"/>
    <xf numFmtId="0" fontId="4" fillId="0" borderId="0"/>
    <xf numFmtId="43" fontId="4" fillId="0" borderId="0"/>
    <xf numFmtId="0" fontId="56" fillId="0" borderId="0"/>
    <xf numFmtId="0" fontId="56" fillId="0" borderId="0"/>
    <xf numFmtId="0" fontId="56" fillId="0" borderId="0"/>
    <xf numFmtId="0" fontId="56" fillId="0" borderId="0"/>
    <xf numFmtId="0" fontId="56" fillId="0" borderId="0"/>
    <xf numFmtId="0" fontId="56" fillId="0" borderId="0"/>
    <xf numFmtId="173" fontId="4" fillId="0" borderId="0"/>
    <xf numFmtId="0" fontId="4" fillId="0" borderId="0"/>
    <xf numFmtId="194" fontId="4" fillId="0" borderId="0"/>
    <xf numFmtId="194" fontId="4" fillId="0" borderId="0"/>
    <xf numFmtId="194" fontId="4" fillId="0" borderId="0"/>
    <xf numFmtId="194" fontId="4" fillId="0" borderId="0"/>
    <xf numFmtId="194" fontId="4" fillId="0" borderId="0"/>
    <xf numFmtId="194" fontId="4" fillId="0" borderId="0"/>
    <xf numFmtId="43" fontId="4" fillId="0" borderId="0"/>
    <xf numFmtId="0" fontId="4" fillId="0" borderId="0"/>
    <xf numFmtId="173" fontId="4" fillId="0" borderId="0"/>
    <xf numFmtId="0" fontId="31" fillId="0" borderId="0"/>
    <xf numFmtId="0" fontId="31" fillId="0" borderId="0"/>
    <xf numFmtId="0" fontId="31" fillId="0" borderId="0"/>
    <xf numFmtId="0" fontId="31" fillId="0" borderId="0"/>
    <xf numFmtId="0" fontId="31" fillId="0" borderId="0"/>
    <xf numFmtId="0" fontId="31" fillId="0" borderId="0"/>
    <xf numFmtId="173" fontId="4" fillId="0" borderId="0"/>
    <xf numFmtId="173" fontId="4" fillId="0" borderId="0"/>
    <xf numFmtId="173" fontId="4" fillId="0" borderId="0"/>
    <xf numFmtId="173" fontId="4" fillId="0" borderId="0"/>
    <xf numFmtId="173"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31" fillId="0" borderId="0"/>
    <xf numFmtId="173" fontId="4" fillId="0" borderId="0"/>
    <xf numFmtId="43" fontId="4" fillId="0" borderId="0"/>
    <xf numFmtId="43" fontId="4" fillId="0" borderId="0"/>
    <xf numFmtId="43" fontId="4" fillId="0" borderId="0"/>
    <xf numFmtId="43" fontId="4" fillId="0" borderId="0"/>
    <xf numFmtId="43" fontId="4" fillId="0" borderId="0"/>
    <xf numFmtId="0" fontId="31" fillId="0" borderId="0"/>
    <xf numFmtId="171" fontId="4" fillId="0" borderId="0"/>
    <xf numFmtId="171" fontId="4" fillId="0" borderId="0"/>
    <xf numFmtId="171" fontId="4" fillId="0" borderId="0"/>
    <xf numFmtId="171" fontId="4" fillId="0" borderId="0"/>
    <xf numFmtId="171" fontId="4" fillId="0" borderId="0"/>
    <xf numFmtId="0" fontId="31" fillId="0" borderId="0"/>
    <xf numFmtId="194" fontId="4" fillId="0" borderId="0"/>
    <xf numFmtId="0" fontId="31" fillId="0" borderId="0"/>
    <xf numFmtId="194" fontId="4" fillId="0" borderId="0"/>
    <xf numFmtId="171" fontId="4" fillId="0" borderId="0"/>
    <xf numFmtId="0" fontId="72" fillId="0" borderId="0"/>
    <xf numFmtId="194" fontId="4" fillId="0" borderId="0"/>
    <xf numFmtId="194" fontId="4" fillId="0" borderId="0"/>
    <xf numFmtId="194" fontId="4" fillId="0" borderId="0"/>
    <xf numFmtId="194" fontId="4" fillId="0" borderId="0"/>
    <xf numFmtId="194" fontId="4" fillId="0" borderId="0"/>
    <xf numFmtId="0" fontId="56" fillId="0" borderId="0"/>
    <xf numFmtId="0" fontId="31" fillId="0" borderId="0"/>
    <xf numFmtId="171" fontId="4" fillId="0" borderId="0"/>
    <xf numFmtId="171" fontId="4" fillId="0" borderId="0"/>
    <xf numFmtId="175" fontId="4" fillId="0" borderId="0"/>
    <xf numFmtId="175" fontId="4" fillId="0" borderId="0"/>
    <xf numFmtId="175" fontId="4" fillId="0" borderId="0"/>
    <xf numFmtId="175" fontId="4" fillId="0" borderId="0"/>
    <xf numFmtId="175" fontId="4" fillId="0" borderId="0"/>
    <xf numFmtId="0" fontId="56" fillId="0" borderId="0"/>
    <xf numFmtId="0" fontId="1" fillId="0" borderId="0"/>
    <xf numFmtId="175" fontId="4" fillId="0" borderId="0"/>
    <xf numFmtId="175" fontId="4" fillId="0" borderId="0"/>
    <xf numFmtId="175" fontId="4" fillId="0" borderId="0"/>
    <xf numFmtId="175" fontId="4" fillId="0" borderId="0"/>
    <xf numFmtId="175" fontId="4" fillId="0" borderId="0"/>
    <xf numFmtId="0" fontId="1" fillId="0" borderId="0"/>
    <xf numFmtId="0" fontId="1" fillId="0" borderId="0"/>
    <xf numFmtId="175" fontId="4" fillId="0" borderId="0"/>
    <xf numFmtId="175" fontId="4" fillId="0" borderId="0"/>
    <xf numFmtId="0" fontId="31" fillId="0" borderId="0"/>
    <xf numFmtId="0" fontId="31" fillId="0" borderId="0"/>
    <xf numFmtId="0" fontId="31" fillId="0" borderId="0"/>
    <xf numFmtId="0" fontId="56" fillId="0" borderId="0"/>
    <xf numFmtId="0" fontId="4" fillId="0" borderId="0"/>
    <xf numFmtId="0" fontId="31" fillId="0" borderId="0"/>
    <xf numFmtId="0" fontId="72" fillId="0" borderId="0"/>
    <xf numFmtId="164" fontId="4" fillId="0" borderId="0"/>
    <xf numFmtId="164" fontId="4" fillId="0" borderId="0"/>
    <xf numFmtId="164" fontId="4" fillId="0" borderId="0"/>
    <xf numFmtId="172" fontId="13" fillId="0" borderId="0"/>
    <xf numFmtId="0" fontId="56" fillId="0" borderId="0"/>
    <xf numFmtId="0" fontId="56" fillId="0" borderId="0"/>
    <xf numFmtId="5" fontId="4"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172" fontId="4" fillId="0" borderId="0"/>
    <xf numFmtId="175" fontId="4" fillId="0" borderId="0"/>
    <xf numFmtId="175" fontId="4" fillId="0" borderId="0"/>
    <xf numFmtId="43" fontId="4" fillId="0" borderId="0"/>
    <xf numFmtId="43" fontId="4" fillId="0" borderId="0"/>
    <xf numFmtId="43" fontId="4" fillId="0" borderId="0"/>
    <xf numFmtId="43" fontId="4" fillId="0" borderId="0"/>
    <xf numFmtId="43" fontId="4" fillId="0" borderId="0"/>
    <xf numFmtId="43" fontId="4" fillId="0" borderId="0"/>
    <xf numFmtId="0" fontId="1" fillId="0" borderId="0"/>
    <xf numFmtId="0" fontId="1" fillId="0" borderId="0"/>
    <xf numFmtId="0" fontId="1" fillId="0" borderId="0"/>
    <xf numFmtId="174" fontId="4" fillId="0" borderId="0"/>
    <xf numFmtId="174" fontId="4" fillId="0" borderId="0"/>
    <xf numFmtId="174" fontId="4" fillId="0" borderId="0"/>
    <xf numFmtId="43" fontId="4" fillId="0" borderId="0"/>
    <xf numFmtId="180" fontId="4" fillId="0" borderId="0"/>
    <xf numFmtId="180" fontId="4" fillId="0" borderId="0"/>
    <xf numFmtId="180" fontId="4" fillId="0" borderId="0"/>
    <xf numFmtId="180" fontId="4" fillId="0" borderId="0"/>
    <xf numFmtId="180" fontId="4" fillId="0" borderId="0"/>
    <xf numFmtId="180" fontId="4" fillId="0" borderId="0"/>
    <xf numFmtId="43" fontId="4" fillId="0" borderId="0"/>
    <xf numFmtId="43" fontId="4" fillId="0" borderId="0"/>
    <xf numFmtId="43" fontId="4" fillId="0" borderId="0"/>
    <xf numFmtId="43" fontId="4" fillId="0" borderId="0"/>
    <xf numFmtId="43" fontId="4" fillId="0" borderId="0"/>
    <xf numFmtId="180" fontId="4" fillId="0" borderId="0"/>
    <xf numFmtId="180" fontId="4" fillId="0" borderId="0"/>
    <xf numFmtId="180" fontId="4" fillId="0" borderId="0"/>
    <xf numFmtId="180" fontId="4" fillId="0" borderId="0"/>
    <xf numFmtId="174" fontId="4" fillId="0" borderId="0"/>
    <xf numFmtId="174" fontId="4" fillId="0" borderId="0"/>
    <xf numFmtId="174" fontId="4" fillId="0" borderId="0"/>
    <xf numFmtId="180" fontId="4" fillId="0" borderId="0"/>
    <xf numFmtId="43" fontId="4" fillId="0" borderId="0"/>
    <xf numFmtId="43" fontId="4" fillId="0" borderId="0"/>
    <xf numFmtId="43" fontId="4" fillId="0" borderId="0"/>
    <xf numFmtId="43" fontId="4" fillId="0" borderId="0"/>
    <xf numFmtId="0" fontId="1" fillId="0" borderId="0"/>
    <xf numFmtId="0" fontId="1" fillId="0" borderId="0"/>
    <xf numFmtId="174" fontId="4" fillId="0" borderId="0"/>
    <xf numFmtId="180" fontId="4" fillId="0" borderId="0"/>
    <xf numFmtId="180" fontId="4" fillId="0" borderId="0"/>
    <xf numFmtId="180" fontId="4" fillId="0" borderId="0"/>
    <xf numFmtId="180" fontId="4" fillId="0" borderId="0"/>
    <xf numFmtId="180" fontId="4" fillId="0" borderId="0"/>
    <xf numFmtId="174" fontId="4" fillId="0" borderId="0"/>
    <xf numFmtId="43" fontId="4" fillId="0" borderId="0"/>
    <xf numFmtId="43" fontId="4" fillId="0" borderId="0"/>
    <xf numFmtId="43" fontId="4" fillId="0" borderId="0"/>
    <xf numFmtId="43" fontId="4" fillId="0" borderId="0"/>
    <xf numFmtId="43" fontId="4" fillId="0" borderId="0"/>
    <xf numFmtId="180" fontId="4" fillId="0" borderId="0"/>
    <xf numFmtId="180" fontId="4" fillId="0" borderId="0"/>
    <xf numFmtId="175" fontId="4" fillId="0" borderId="0"/>
    <xf numFmtId="175" fontId="4" fillId="0" borderId="0"/>
    <xf numFmtId="175" fontId="4" fillId="0" borderId="0"/>
    <xf numFmtId="0" fontId="1" fillId="0" borderId="0"/>
    <xf numFmtId="0" fontId="31" fillId="0" borderId="0"/>
    <xf numFmtId="0" fontId="1" fillId="0" borderId="0"/>
    <xf numFmtId="5"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5" fontId="4" fillId="0" borderId="0"/>
    <xf numFmtId="0" fontId="1" fillId="0" borderId="0"/>
    <xf numFmtId="180" fontId="4" fillId="0" borderId="0"/>
    <xf numFmtId="180" fontId="4" fillId="0" borderId="0"/>
    <xf numFmtId="180" fontId="4" fillId="0" borderId="0"/>
    <xf numFmtId="180" fontId="4" fillId="0" borderId="0"/>
    <xf numFmtId="180" fontId="4" fillId="0" borderId="0"/>
    <xf numFmtId="180" fontId="4" fillId="0" borderId="0"/>
    <xf numFmtId="0" fontId="1" fillId="0" borderId="0"/>
    <xf numFmtId="0" fontId="1" fillId="0" borderId="0"/>
    <xf numFmtId="0" fontId="1" fillId="0" borderId="0"/>
    <xf numFmtId="0" fontId="1" fillId="0" borderId="0"/>
    <xf numFmtId="0" fontId="1" fillId="0" borderId="0"/>
    <xf numFmtId="180" fontId="4" fillId="0" borderId="0"/>
    <xf numFmtId="5" fontId="4" fillId="0" borderId="0"/>
    <xf numFmtId="5" fontId="4" fillId="0" borderId="0"/>
    <xf numFmtId="5" fontId="4" fillId="0" borderId="0"/>
    <xf numFmtId="5" fontId="4" fillId="0" borderId="0"/>
    <xf numFmtId="5" fontId="4" fillId="0" borderId="0"/>
    <xf numFmtId="180" fontId="4" fillId="0" borderId="0"/>
    <xf numFmtId="0" fontId="1" fillId="0" borderId="0"/>
    <xf numFmtId="0" fontId="31" fillId="0" borderId="0"/>
    <xf numFmtId="0" fontId="31" fillId="0" borderId="0"/>
    <xf numFmtId="0" fontId="31" fillId="0" borderId="0"/>
    <xf numFmtId="0" fontId="31" fillId="0" borderId="0"/>
    <xf numFmtId="0" fontId="31" fillId="0" borderId="0"/>
    <xf numFmtId="180" fontId="4" fillId="0" borderId="0"/>
    <xf numFmtId="0" fontId="1" fillId="0" borderId="0"/>
    <xf numFmtId="5" fontId="4" fillId="0" borderId="0"/>
    <xf numFmtId="0" fontId="1" fillId="0" borderId="0"/>
    <xf numFmtId="0" fontId="1" fillId="0" borderId="0"/>
    <xf numFmtId="0" fontId="1" fillId="0" borderId="0"/>
    <xf numFmtId="0" fontId="1" fillId="0" borderId="0"/>
    <xf numFmtId="180" fontId="4"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56"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31" fillId="0" borderId="0"/>
    <xf numFmtId="0" fontId="56" fillId="0" borderId="0"/>
    <xf numFmtId="0" fontId="1" fillId="0" borderId="0"/>
    <xf numFmtId="175" fontId="4" fillId="0" borderId="0"/>
    <xf numFmtId="175" fontId="4" fillId="0" borderId="0"/>
    <xf numFmtId="175" fontId="4" fillId="0" borderId="0"/>
    <xf numFmtId="175" fontId="4" fillId="0" borderId="0"/>
    <xf numFmtId="175" fontId="4" fillId="0" borderId="0"/>
    <xf numFmtId="0" fontId="1" fillId="0" borderId="0"/>
    <xf numFmtId="0" fontId="1" fillId="0" borderId="0"/>
    <xf numFmtId="175" fontId="4" fillId="0" borderId="0"/>
    <xf numFmtId="175" fontId="4" fillId="0" borderId="0"/>
    <xf numFmtId="0" fontId="56" fillId="0" borderId="0"/>
    <xf numFmtId="0" fontId="1" fillId="0" borderId="0"/>
    <xf numFmtId="0" fontId="1" fillId="0" borderId="0"/>
    <xf numFmtId="0" fontId="1" fillId="0" borderId="0"/>
    <xf numFmtId="0" fontId="1" fillId="0" borderId="0"/>
    <xf numFmtId="0" fontId="56" fillId="0" borderId="0"/>
    <xf numFmtId="0" fontId="56" fillId="0" borderId="0"/>
    <xf numFmtId="0" fontId="56" fillId="0" borderId="0"/>
    <xf numFmtId="0" fontId="4" fillId="0" borderId="0"/>
    <xf numFmtId="0" fontId="4" fillId="0" borderId="0"/>
    <xf numFmtId="0" fontId="31" fillId="0" borderId="0"/>
    <xf numFmtId="0" fontId="31" fillId="0" borderId="0"/>
    <xf numFmtId="0" fontId="31" fillId="0" borderId="0"/>
    <xf numFmtId="0" fontId="31" fillId="0" borderId="0"/>
    <xf numFmtId="0" fontId="31" fillId="0" borderId="0"/>
    <xf numFmtId="0" fontId="4" fillId="0" borderId="0"/>
    <xf numFmtId="0" fontId="31" fillId="0" borderId="0"/>
    <xf numFmtId="0" fontId="31" fillId="0" borderId="0"/>
    <xf numFmtId="0" fontId="31" fillId="0" borderId="0"/>
    <xf numFmtId="0" fontId="31" fillId="0" borderId="0"/>
    <xf numFmtId="0" fontId="31"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4" fillId="0" borderId="0"/>
    <xf numFmtId="172" fontId="4" fillId="0" borderId="0"/>
    <xf numFmtId="0" fontId="31" fillId="0" borderId="0"/>
    <xf numFmtId="0" fontId="72" fillId="0" borderId="0"/>
    <xf numFmtId="0" fontId="1" fillId="0" borderId="0"/>
    <xf numFmtId="0" fontId="1" fillId="0" borderId="0"/>
    <xf numFmtId="172" fontId="4" fillId="0" borderId="0"/>
    <xf numFmtId="0" fontId="31" fillId="0" borderId="0"/>
    <xf numFmtId="172" fontId="4" fillId="0" borderId="0"/>
    <xf numFmtId="0" fontId="1" fillId="0" borderId="0"/>
    <xf numFmtId="0" fontId="31" fillId="0" borderId="0"/>
    <xf numFmtId="0" fontId="31" fillId="0" borderId="0"/>
    <xf numFmtId="0" fontId="3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72" fontId="4"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73" fillId="0" borderId="0"/>
    <xf numFmtId="0" fontId="31" fillId="0" borderId="0"/>
    <xf numFmtId="0" fontId="31" fillId="0" borderId="0"/>
    <xf numFmtId="0" fontId="31" fillId="0" borderId="0"/>
    <xf numFmtId="181" fontId="4" fillId="0" borderId="0"/>
    <xf numFmtId="0" fontId="31" fillId="0" borderId="0"/>
    <xf numFmtId="0" fontId="31" fillId="0" borderId="0"/>
    <xf numFmtId="0" fontId="31" fillId="0" borderId="0"/>
    <xf numFmtId="0" fontId="3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56" fillId="0" borderId="0"/>
    <xf numFmtId="0" fontId="31" fillId="0" borderId="0"/>
    <xf numFmtId="0" fontId="4" fillId="0" borderId="0"/>
    <xf numFmtId="0" fontId="4" fillId="0" borderId="0"/>
    <xf numFmtId="0" fontId="4" fillId="0" borderId="0"/>
    <xf numFmtId="0" fontId="31" fillId="0" borderId="0"/>
    <xf numFmtId="0" fontId="31" fillId="0" borderId="0"/>
    <xf numFmtId="0" fontId="31" fillId="0" borderId="0"/>
    <xf numFmtId="0" fontId="31" fillId="0" borderId="0"/>
    <xf numFmtId="0" fontId="31" fillId="0" borderId="0"/>
    <xf numFmtId="0" fontId="4" fillId="0" borderId="0"/>
    <xf numFmtId="0" fontId="4" fillId="0" borderId="0"/>
    <xf numFmtId="0" fontId="31" fillId="0" borderId="0"/>
    <xf numFmtId="0" fontId="31" fillId="0" borderId="0"/>
    <xf numFmtId="196" fontId="4" fillId="0" borderId="0"/>
    <xf numFmtId="0" fontId="31" fillId="0" borderId="0"/>
    <xf numFmtId="0" fontId="31" fillId="0" borderId="0"/>
    <xf numFmtId="0" fontId="4" fillId="0" borderId="0"/>
    <xf numFmtId="0" fontId="31" fillId="0" borderId="0"/>
    <xf numFmtId="0" fontId="4" fillId="0" borderId="0"/>
    <xf numFmtId="0" fontId="5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56" fillId="0" borderId="0"/>
    <xf numFmtId="0" fontId="31" fillId="0" borderId="0"/>
    <xf numFmtId="0" fontId="47" fillId="0" borderId="0"/>
    <xf numFmtId="0" fontId="31" fillId="0" borderId="0"/>
    <xf numFmtId="0" fontId="56" fillId="0" borderId="0"/>
    <xf numFmtId="0" fontId="47" fillId="0" borderId="0"/>
    <xf numFmtId="0" fontId="31" fillId="0" borderId="0"/>
    <xf numFmtId="0" fontId="31" fillId="0" borderId="0"/>
    <xf numFmtId="0" fontId="31" fillId="0" borderId="0"/>
    <xf numFmtId="0" fontId="31" fillId="0" borderId="0"/>
    <xf numFmtId="0" fontId="31" fillId="0" borderId="0"/>
    <xf numFmtId="0" fontId="47" fillId="0" borderId="0"/>
    <xf numFmtId="0" fontId="47"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196" fontId="4" fillId="0" borderId="0"/>
    <xf numFmtId="196" fontId="4" fillId="0" borderId="0"/>
    <xf numFmtId="0" fontId="4" fillId="0" borderId="0"/>
    <xf numFmtId="0" fontId="47" fillId="0" borderId="0"/>
    <xf numFmtId="0" fontId="47" fillId="0" borderId="0"/>
    <xf numFmtId="0" fontId="47" fillId="0" borderId="0"/>
    <xf numFmtId="0" fontId="56" fillId="0" borderId="0"/>
    <xf numFmtId="0" fontId="56" fillId="0" borderId="0"/>
    <xf numFmtId="0" fontId="56" fillId="0" borderId="0"/>
    <xf numFmtId="0" fontId="4" fillId="0" borderId="0"/>
    <xf numFmtId="0" fontId="47" fillId="0" borderId="0"/>
    <xf numFmtId="0" fontId="56" fillId="0" borderId="0"/>
    <xf numFmtId="0" fontId="47" fillId="0" borderId="0"/>
    <xf numFmtId="0" fontId="47" fillId="0" borderId="0"/>
    <xf numFmtId="0" fontId="47" fillId="0" borderId="0"/>
    <xf numFmtId="0" fontId="47" fillId="0" borderId="0"/>
    <xf numFmtId="0" fontId="47" fillId="0" borderId="0"/>
    <xf numFmtId="0" fontId="31" fillId="0" borderId="0"/>
    <xf numFmtId="0" fontId="31" fillId="0" borderId="0"/>
    <xf numFmtId="0" fontId="47" fillId="0" borderId="0"/>
    <xf numFmtId="196" fontId="4" fillId="0" borderId="0"/>
    <xf numFmtId="0" fontId="56" fillId="0" borderId="0"/>
    <xf numFmtId="0" fontId="31" fillId="0" borderId="0"/>
    <xf numFmtId="0" fontId="4" fillId="0" borderId="0"/>
    <xf numFmtId="0" fontId="1" fillId="0" borderId="0"/>
    <xf numFmtId="0" fontId="47" fillId="0" borderId="0"/>
    <xf numFmtId="196" fontId="4" fillId="0" borderId="0"/>
    <xf numFmtId="0" fontId="56" fillId="0" borderId="0"/>
    <xf numFmtId="196" fontId="4" fillId="0" borderId="0"/>
    <xf numFmtId="0" fontId="47" fillId="0" borderId="0"/>
    <xf numFmtId="0" fontId="1" fillId="0" borderId="0"/>
    <xf numFmtId="0" fontId="47" fillId="0" borderId="0"/>
    <xf numFmtId="0" fontId="47" fillId="0" borderId="0"/>
    <xf numFmtId="0" fontId="47" fillId="0" borderId="0"/>
    <xf numFmtId="0" fontId="1" fillId="0" borderId="0"/>
    <xf numFmtId="0" fontId="47" fillId="0" borderId="0"/>
    <xf numFmtId="0" fontId="1" fillId="0" borderId="0"/>
    <xf numFmtId="0" fontId="47" fillId="0" borderId="0"/>
    <xf numFmtId="0" fontId="47"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31" fillId="0" borderId="0"/>
    <xf numFmtId="0" fontId="47" fillId="0" borderId="0"/>
    <xf numFmtId="0" fontId="1" fillId="0" borderId="0"/>
    <xf numFmtId="0" fontId="47" fillId="0" borderId="0"/>
    <xf numFmtId="0" fontId="47" fillId="0" borderId="0"/>
    <xf numFmtId="0" fontId="1" fillId="0" borderId="0"/>
    <xf numFmtId="0" fontId="47" fillId="0" borderId="0"/>
    <xf numFmtId="0" fontId="47" fillId="0" borderId="0"/>
    <xf numFmtId="0" fontId="47" fillId="0" borderId="0"/>
    <xf numFmtId="0" fontId="47" fillId="0" borderId="0"/>
    <xf numFmtId="0" fontId="47" fillId="0" borderId="0"/>
    <xf numFmtId="0" fontId="1" fillId="0" borderId="0"/>
    <xf numFmtId="0" fontId="1" fillId="0" borderId="0"/>
    <xf numFmtId="0" fontId="47" fillId="0" borderId="0"/>
    <xf numFmtId="0" fontId="3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47"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47"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31"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4" fillId="0" borderId="0"/>
    <xf numFmtId="0" fontId="4" fillId="0" borderId="0"/>
    <xf numFmtId="0" fontId="4" fillId="0" borderId="0"/>
    <xf numFmtId="0" fontId="4" fillId="0" borderId="0"/>
    <xf numFmtId="0" fontId="31"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31" fillId="0" borderId="0"/>
    <xf numFmtId="0" fontId="4" fillId="0" borderId="0"/>
    <xf numFmtId="0" fontId="56" fillId="0" borderId="0"/>
    <xf numFmtId="0" fontId="31" fillId="0" borderId="0"/>
    <xf numFmtId="0" fontId="31" fillId="0" borderId="0"/>
    <xf numFmtId="0" fontId="31" fillId="0" borderId="0"/>
    <xf numFmtId="0" fontId="31" fillId="0" borderId="0"/>
    <xf numFmtId="0" fontId="31" fillId="0" borderId="0"/>
    <xf numFmtId="180" fontId="4" fillId="0" borderId="0"/>
    <xf numFmtId="180" fontId="4" fillId="0" borderId="0"/>
    <xf numFmtId="180" fontId="4" fillId="0" borderId="0"/>
    <xf numFmtId="0" fontId="31" fillId="0" borderId="0"/>
    <xf numFmtId="180" fontId="4" fillId="0" borderId="0"/>
    <xf numFmtId="0" fontId="31" fillId="0" borderId="0"/>
    <xf numFmtId="180" fontId="4" fillId="0" borderId="0"/>
    <xf numFmtId="0" fontId="31" fillId="0" borderId="0"/>
    <xf numFmtId="0" fontId="4" fillId="0" borderId="0"/>
    <xf numFmtId="0" fontId="4" fillId="0" borderId="0"/>
    <xf numFmtId="180" fontId="4" fillId="0" borderId="0"/>
    <xf numFmtId="180" fontId="4" fillId="0" borderId="0"/>
    <xf numFmtId="180" fontId="4" fillId="0" borderId="0"/>
    <xf numFmtId="180" fontId="4" fillId="0" borderId="0"/>
    <xf numFmtId="180" fontId="4" fillId="0" borderId="0"/>
    <xf numFmtId="180" fontId="4" fillId="0" borderId="0"/>
    <xf numFmtId="0" fontId="31" fillId="0" borderId="0"/>
    <xf numFmtId="180" fontId="4" fillId="0" borderId="0"/>
    <xf numFmtId="0" fontId="31" fillId="0" borderId="0"/>
    <xf numFmtId="180" fontId="4" fillId="0" borderId="0"/>
    <xf numFmtId="0" fontId="31" fillId="0" borderId="0"/>
    <xf numFmtId="0" fontId="56" fillId="0" borderId="0"/>
    <xf numFmtId="0" fontId="56" fillId="0" borderId="0"/>
    <xf numFmtId="180" fontId="4" fillId="0" borderId="0"/>
    <xf numFmtId="180" fontId="4" fillId="0" borderId="0"/>
    <xf numFmtId="180" fontId="4" fillId="0" borderId="0"/>
    <xf numFmtId="0" fontId="4" fillId="0" borderId="0"/>
    <xf numFmtId="0" fontId="4" fillId="0" borderId="0"/>
    <xf numFmtId="0" fontId="4" fillId="0" borderId="0"/>
    <xf numFmtId="0" fontId="31" fillId="0" borderId="0"/>
    <xf numFmtId="0" fontId="4" fillId="0" borderId="0"/>
    <xf numFmtId="0" fontId="31" fillId="0" borderId="0"/>
    <xf numFmtId="0" fontId="4" fillId="0" borderId="0"/>
    <xf numFmtId="0" fontId="31" fillId="0" borderId="0"/>
    <xf numFmtId="0" fontId="56" fillId="0" borderId="0"/>
    <xf numFmtId="0" fontId="56" fillId="0" borderId="0"/>
    <xf numFmtId="0" fontId="4" fillId="0" borderId="0"/>
    <xf numFmtId="0" fontId="4" fillId="0" borderId="0"/>
    <xf numFmtId="0" fontId="4" fillId="0" borderId="0"/>
    <xf numFmtId="0" fontId="56"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1" fillId="0" borderId="0"/>
    <xf numFmtId="0" fontId="45" fillId="0" borderId="0"/>
    <xf numFmtId="166" fontId="13"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 fillId="0" borderId="0"/>
    <xf numFmtId="164" fontId="4" fillId="0" borderId="0"/>
    <xf numFmtId="0" fontId="31" fillId="0" borderId="0"/>
    <xf numFmtId="0" fontId="31" fillId="0" borderId="0"/>
    <xf numFmtId="164" fontId="4" fillId="0" borderId="0"/>
    <xf numFmtId="164" fontId="4" fillId="0" borderId="0"/>
    <xf numFmtId="0" fontId="56" fillId="0" borderId="0"/>
    <xf numFmtId="0" fontId="1" fillId="0" borderId="0"/>
    <xf numFmtId="166" fontId="13" fillId="0" borderId="0"/>
    <xf numFmtId="166" fontId="13" fillId="0" borderId="0"/>
    <xf numFmtId="166" fontId="13" fillId="0" borderId="0"/>
    <xf numFmtId="172"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45" fillId="0" borderId="0"/>
    <xf numFmtId="0" fontId="45" fillId="0" borderId="0"/>
    <xf numFmtId="0" fontId="45" fillId="0" borderId="0"/>
    <xf numFmtId="0" fontId="45" fillId="0" borderId="0"/>
    <xf numFmtId="0" fontId="1" fillId="0" borderId="0"/>
    <xf numFmtId="0" fontId="1" fillId="0" borderId="0"/>
    <xf numFmtId="0" fontId="45" fillId="0" borderId="0"/>
    <xf numFmtId="0" fontId="45" fillId="0" borderId="0"/>
    <xf numFmtId="0" fontId="1" fillId="0" borderId="0"/>
    <xf numFmtId="0" fontId="45" fillId="0" borderId="0"/>
    <xf numFmtId="0" fontId="45" fillId="0" borderId="0"/>
    <xf numFmtId="0" fontId="45" fillId="0" borderId="0"/>
    <xf numFmtId="0" fontId="45" fillId="0" borderId="0"/>
    <xf numFmtId="0" fontId="45" fillId="0" borderId="0"/>
    <xf numFmtId="0" fontId="1" fillId="0" borderId="0"/>
    <xf numFmtId="0" fontId="1" fillId="0" borderId="0"/>
    <xf numFmtId="0" fontId="45" fillId="0" borderId="0"/>
    <xf numFmtId="0" fontId="45" fillId="0" borderId="0"/>
    <xf numFmtId="0" fontId="1" fillId="0" borderId="0"/>
    <xf numFmtId="172" fontId="4" fillId="0" borderId="0"/>
    <xf numFmtId="172" fontId="4" fillId="0" borderId="0"/>
    <xf numFmtId="172" fontId="4" fillId="0" borderId="0"/>
    <xf numFmtId="172" fontId="4" fillId="0" borderId="0"/>
    <xf numFmtId="172" fontId="4" fillId="0" borderId="0"/>
    <xf numFmtId="0" fontId="1" fillId="0" borderId="0"/>
    <xf numFmtId="0" fontId="1" fillId="0" borderId="0"/>
    <xf numFmtId="172" fontId="4" fillId="0" borderId="0"/>
    <xf numFmtId="166" fontId="13" fillId="0" borderId="0"/>
    <xf numFmtId="166" fontId="13" fillId="0" borderId="0"/>
    <xf numFmtId="166" fontId="13" fillId="0" borderId="0"/>
    <xf numFmtId="164" fontId="4" fillId="0" borderId="0"/>
    <xf numFmtId="0" fontId="45" fillId="0" borderId="0"/>
    <xf numFmtId="0" fontId="1" fillId="0" borderId="0"/>
    <xf numFmtId="0" fontId="56" fillId="0" borderId="0"/>
    <xf numFmtId="0" fontId="1" fillId="0" borderId="0"/>
    <xf numFmtId="0" fontId="45" fillId="0" borderId="0"/>
    <xf numFmtId="0" fontId="45" fillId="0" borderId="0"/>
    <xf numFmtId="0" fontId="45" fillId="0" borderId="0"/>
    <xf numFmtId="0" fontId="1" fillId="0" borderId="0"/>
    <xf numFmtId="0" fontId="45" fillId="0" borderId="0"/>
    <xf numFmtId="0" fontId="45" fillId="0" borderId="0"/>
    <xf numFmtId="0" fontId="45" fillId="0" borderId="0"/>
    <xf numFmtId="0" fontId="45" fillId="0" borderId="0"/>
    <xf numFmtId="0" fontId="45" fillId="0" borderId="0"/>
    <xf numFmtId="0" fontId="1" fillId="0" borderId="0"/>
    <xf numFmtId="0" fontId="1" fillId="0" borderId="0"/>
    <xf numFmtId="0" fontId="45" fillId="0" borderId="0"/>
    <xf numFmtId="164" fontId="4" fillId="0" borderId="0"/>
    <xf numFmtId="0" fontId="1" fillId="0" borderId="0"/>
    <xf numFmtId="172" fontId="4" fillId="0" borderId="0"/>
    <xf numFmtId="172" fontId="4" fillId="0" borderId="0"/>
    <xf numFmtId="172" fontId="4" fillId="0" borderId="0"/>
    <xf numFmtId="172" fontId="4" fillId="0" borderId="0"/>
    <xf numFmtId="172" fontId="4" fillId="0" borderId="0"/>
    <xf numFmtId="0" fontId="1" fillId="0" borderId="0"/>
    <xf numFmtId="0" fontId="1" fillId="0" borderId="0"/>
    <xf numFmtId="172" fontId="4" fillId="0" borderId="0"/>
    <xf numFmtId="172" fontId="4" fillId="0" borderId="0"/>
    <xf numFmtId="164" fontId="4" fillId="0" borderId="0"/>
    <xf numFmtId="0" fontId="45" fillId="0" borderId="0"/>
    <xf numFmtId="0" fontId="45" fillId="0" borderId="0"/>
    <xf numFmtId="166" fontId="4" fillId="0" borderId="0"/>
    <xf numFmtId="166" fontId="4" fillId="0" borderId="0"/>
    <xf numFmtId="0" fontId="31" fillId="0" borderId="0"/>
    <xf numFmtId="164" fontId="4" fillId="0" borderId="0"/>
    <xf numFmtId="164" fontId="4" fillId="0" borderId="0"/>
    <xf numFmtId="16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45" fillId="0" borderId="0"/>
    <xf numFmtId="0" fontId="45" fillId="0" borderId="0"/>
    <xf numFmtId="0" fontId="56" fillId="0" borderId="0"/>
    <xf numFmtId="0" fontId="56" fillId="0" borderId="0"/>
    <xf numFmtId="0" fontId="45" fillId="0" borderId="0"/>
    <xf numFmtId="0" fontId="56" fillId="0" borderId="0"/>
    <xf numFmtId="166" fontId="13" fillId="0" borderId="0"/>
    <xf numFmtId="166" fontId="13" fillId="0" borderId="0"/>
    <xf numFmtId="166" fontId="13" fillId="0" borderId="0"/>
    <xf numFmtId="166" fontId="13" fillId="0" borderId="0"/>
    <xf numFmtId="166" fontId="13" fillId="0" borderId="0"/>
    <xf numFmtId="0" fontId="45" fillId="0" borderId="0"/>
    <xf numFmtId="0" fontId="45" fillId="0" borderId="0"/>
    <xf numFmtId="0" fontId="45" fillId="0" borderId="0"/>
    <xf numFmtId="0" fontId="45" fillId="0" borderId="0"/>
    <xf numFmtId="0" fontId="45" fillId="0" borderId="0"/>
    <xf numFmtId="0" fontId="56" fillId="0" borderId="0"/>
    <xf numFmtId="0" fontId="56" fillId="0" borderId="0"/>
    <xf numFmtId="0" fontId="56" fillId="0" borderId="0"/>
    <xf numFmtId="0" fontId="56" fillId="0" borderId="0"/>
    <xf numFmtId="0" fontId="45" fillId="0" borderId="0"/>
    <xf numFmtId="0" fontId="56" fillId="0" borderId="0"/>
    <xf numFmtId="0" fontId="45" fillId="0" borderId="0"/>
    <xf numFmtId="0" fontId="45" fillId="0" borderId="0"/>
    <xf numFmtId="0" fontId="45" fillId="0" borderId="0"/>
    <xf numFmtId="0" fontId="45" fillId="0" borderId="0"/>
    <xf numFmtId="0" fontId="45" fillId="0" borderId="0"/>
    <xf numFmtId="0" fontId="45" fillId="0" borderId="0"/>
    <xf numFmtId="0" fontId="56" fillId="0" borderId="0"/>
    <xf numFmtId="0" fontId="56" fillId="0" borderId="0"/>
    <xf numFmtId="0" fontId="56" fillId="0" borderId="0"/>
    <xf numFmtId="0" fontId="56" fillId="0" borderId="0"/>
    <xf numFmtId="0" fontId="5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6" fillId="0" borderId="0"/>
    <xf numFmtId="0" fontId="56" fillId="0" borderId="0"/>
    <xf numFmtId="0" fontId="56" fillId="0" borderId="0"/>
    <xf numFmtId="0" fontId="45" fillId="0" borderId="0"/>
    <xf numFmtId="0" fontId="56" fillId="0" borderId="0"/>
    <xf numFmtId="0" fontId="56" fillId="0" borderId="0"/>
    <xf numFmtId="0" fontId="56" fillId="0" borderId="0"/>
    <xf numFmtId="0" fontId="56" fillId="0" borderId="0"/>
    <xf numFmtId="0" fontId="45" fillId="0" borderId="0"/>
    <xf numFmtId="0" fontId="45" fillId="0" borderId="0"/>
    <xf numFmtId="166" fontId="13" fillId="0" borderId="0"/>
    <xf numFmtId="0" fontId="45" fillId="0" borderId="0"/>
    <xf numFmtId="0" fontId="45" fillId="0" borderId="0"/>
    <xf numFmtId="0" fontId="56" fillId="0" borderId="0"/>
    <xf numFmtId="0" fontId="56" fillId="0" borderId="0"/>
    <xf numFmtId="0" fontId="56" fillId="0" borderId="0"/>
    <xf numFmtId="0" fontId="56" fillId="0" borderId="0"/>
    <xf numFmtId="0" fontId="56" fillId="0" borderId="0"/>
    <xf numFmtId="0" fontId="45" fillId="0" borderId="0"/>
    <xf numFmtId="0" fontId="45" fillId="0" borderId="0"/>
    <xf numFmtId="166" fontId="4" fillId="0" borderId="0"/>
    <xf numFmtId="166" fontId="4" fillId="0" borderId="0"/>
    <xf numFmtId="0" fontId="56" fillId="0" borderId="0"/>
    <xf numFmtId="0" fontId="45" fillId="0" borderId="0"/>
    <xf numFmtId="0" fontId="45" fillId="0" borderId="0"/>
    <xf numFmtId="0" fontId="45" fillId="0" borderId="0"/>
    <xf numFmtId="0" fontId="45" fillId="0" borderId="0"/>
    <xf numFmtId="166" fontId="13" fillId="0" borderId="0"/>
    <xf numFmtId="166" fontId="13" fillId="0" borderId="0"/>
    <xf numFmtId="166" fontId="13" fillId="0" borderId="0"/>
    <xf numFmtId="0" fontId="45" fillId="0" borderId="0"/>
    <xf numFmtId="0" fontId="1" fillId="0" borderId="0"/>
    <xf numFmtId="0" fontId="45" fillId="0" borderId="0"/>
    <xf numFmtId="0" fontId="45" fillId="0" borderId="0"/>
    <xf numFmtId="0" fontId="45" fillId="0" borderId="0"/>
    <xf numFmtId="0" fontId="45" fillId="0" borderId="0"/>
    <xf numFmtId="0" fontId="45" fillId="0" borderId="0"/>
    <xf numFmtId="0" fontId="45" fillId="0" borderId="0"/>
    <xf numFmtId="0" fontId="1" fillId="0" borderId="0"/>
    <xf numFmtId="0" fontId="1" fillId="0" borderId="0"/>
    <xf numFmtId="0" fontId="1" fillId="0" borderId="0"/>
    <xf numFmtId="0" fontId="1" fillId="0" borderId="0"/>
    <xf numFmtId="0" fontId="1"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166" fontId="4" fillId="0" borderId="0"/>
    <xf numFmtId="0" fontId="45" fillId="0" borderId="0"/>
    <xf numFmtId="0" fontId="1" fillId="0" borderId="0"/>
    <xf numFmtId="166" fontId="13" fillId="0" borderId="0"/>
    <xf numFmtId="166" fontId="13" fillId="0" borderId="0"/>
    <xf numFmtId="166" fontId="13" fillId="0" borderId="0"/>
    <xf numFmtId="191" fontId="4" fillId="0" borderId="0"/>
    <xf numFmtId="0" fontId="31" fillId="0" borderId="0"/>
    <xf numFmtId="0" fontId="31" fillId="0" borderId="0"/>
    <xf numFmtId="0" fontId="1" fillId="0" borderId="0"/>
    <xf numFmtId="191" fontId="13" fillId="0" borderId="0"/>
    <xf numFmtId="191" fontId="13" fillId="0" borderId="0"/>
    <xf numFmtId="191" fontId="13" fillId="0" borderId="0"/>
    <xf numFmtId="191" fontId="13" fillId="0" borderId="0"/>
    <xf numFmtId="191" fontId="13" fillId="0" borderId="0"/>
    <xf numFmtId="191" fontId="13"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4" fillId="0" borderId="0"/>
    <xf numFmtId="0" fontId="45" fillId="0" borderId="0"/>
    <xf numFmtId="0" fontId="1" fillId="0" borderId="0"/>
    <xf numFmtId="0" fontId="1" fillId="0" borderId="0"/>
    <xf numFmtId="0" fontId="1" fillId="0" borderId="0"/>
    <xf numFmtId="0" fontId="1" fillId="0" borderId="0"/>
    <xf numFmtId="0" fontId="1"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31" fillId="0" borderId="0"/>
    <xf numFmtId="0" fontId="45" fillId="0" borderId="0"/>
    <xf numFmtId="0" fontId="31" fillId="0" borderId="0"/>
    <xf numFmtId="0" fontId="4"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31" fillId="0" borderId="0"/>
    <xf numFmtId="0" fontId="31" fillId="0" borderId="0"/>
    <xf numFmtId="0" fontId="31" fillId="0" borderId="0"/>
    <xf numFmtId="0" fontId="1" fillId="0" borderId="0"/>
    <xf numFmtId="0" fontId="31" fillId="0" borderId="0"/>
    <xf numFmtId="0" fontId="31" fillId="0" borderId="0"/>
    <xf numFmtId="0" fontId="1" fillId="0" borderId="0"/>
    <xf numFmtId="0" fontId="1" fillId="0" borderId="0"/>
    <xf numFmtId="0" fontId="31" fillId="0" borderId="0"/>
    <xf numFmtId="0" fontId="31" fillId="0" borderId="0">
      <alignment vertical="center"/>
    </xf>
    <xf numFmtId="0" fontId="31" fillId="0" borderId="0">
      <alignment vertical="center"/>
    </xf>
    <xf numFmtId="0" fontId="1" fillId="0" borderId="0"/>
    <xf numFmtId="0" fontId="1" fillId="0" borderId="0"/>
    <xf numFmtId="0" fontId="1" fillId="0" borderId="0"/>
    <xf numFmtId="0" fontId="31" fillId="0" borderId="0">
      <alignment vertical="center"/>
    </xf>
    <xf numFmtId="0" fontId="1" fillId="0" borderId="0"/>
    <xf numFmtId="0" fontId="1" fillId="0" borderId="0"/>
    <xf numFmtId="0" fontId="1" fillId="0" borderId="0"/>
    <xf numFmtId="0" fontId="31" fillId="0" borderId="0">
      <alignment vertical="center"/>
    </xf>
    <xf numFmtId="0" fontId="1" fillId="0" borderId="0"/>
    <xf numFmtId="0" fontId="31" fillId="0" borderId="0">
      <alignment vertical="center"/>
    </xf>
    <xf numFmtId="0" fontId="31" fillId="0" borderId="0">
      <alignment vertical="center"/>
    </xf>
    <xf numFmtId="0" fontId="31" fillId="0" borderId="0">
      <alignment vertical="center"/>
    </xf>
    <xf numFmtId="0" fontId="1" fillId="0" borderId="0"/>
    <xf numFmtId="0" fontId="31" fillId="0" borderId="0">
      <alignment vertical="center"/>
    </xf>
    <xf numFmtId="0" fontId="31" fillId="0" borderId="0">
      <alignment vertical="center"/>
    </xf>
    <xf numFmtId="0" fontId="1" fillId="0" borderId="0"/>
    <xf numFmtId="0" fontId="1" fillId="0" borderId="0"/>
    <xf numFmtId="0" fontId="3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56" fillId="0" borderId="0"/>
    <xf numFmtId="0" fontId="56" fillId="0" borderId="0"/>
    <xf numFmtId="0" fontId="56" fillId="0" borderId="0"/>
    <xf numFmtId="0" fontId="56" fillId="0" borderId="0"/>
    <xf numFmtId="0" fontId="56" fillId="0" borderId="0"/>
    <xf numFmtId="0" fontId="1" fillId="0" borderId="0"/>
    <xf numFmtId="0" fontId="1" fillId="0" borderId="0"/>
    <xf numFmtId="0" fontId="56"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171" fontId="4" fillId="0" borderId="0"/>
    <xf numFmtId="171" fontId="4" fillId="0" borderId="0"/>
    <xf numFmtId="171" fontId="4" fillId="0" borderId="0"/>
    <xf numFmtId="0" fontId="56" fillId="0" borderId="0"/>
    <xf numFmtId="171" fontId="4" fillId="0" borderId="0"/>
    <xf numFmtId="0" fontId="56"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164" fontId="4" fillId="0" borderId="0"/>
    <xf numFmtId="164" fontId="4" fillId="0" borderId="0"/>
    <xf numFmtId="164" fontId="4" fillId="0" borderId="0"/>
    <xf numFmtId="172"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 fillId="0" borderId="0"/>
    <xf numFmtId="172" fontId="4" fillId="0" borderId="0"/>
    <xf numFmtId="172" fontId="4" fillId="0" borderId="0"/>
    <xf numFmtId="172" fontId="4" fillId="0" borderId="0"/>
    <xf numFmtId="0" fontId="1" fillId="0" borderId="0"/>
    <xf numFmtId="172" fontId="4" fillId="0" borderId="0"/>
    <xf numFmtId="0" fontId="1" fillId="0" borderId="0"/>
    <xf numFmtId="0" fontId="1" fillId="0" borderId="0"/>
    <xf numFmtId="0" fontId="1" fillId="0" borderId="0"/>
    <xf numFmtId="0" fontId="1" fillId="0" borderId="0"/>
    <xf numFmtId="0" fontId="1" fillId="0" borderId="0"/>
    <xf numFmtId="0" fontId="1" fillId="0" borderId="0"/>
    <xf numFmtId="172" fontId="4" fillId="0" borderId="0"/>
    <xf numFmtId="172" fontId="4" fillId="0" borderId="0"/>
    <xf numFmtId="172" fontId="4" fillId="0" borderId="0"/>
    <xf numFmtId="172" fontId="4" fillId="0" borderId="0"/>
    <xf numFmtId="172"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4" fillId="0" borderId="0"/>
    <xf numFmtId="172" fontId="4" fillId="0" borderId="0"/>
    <xf numFmtId="172" fontId="4" fillId="0" borderId="0"/>
    <xf numFmtId="172" fontId="4" fillId="0" borderId="0"/>
    <xf numFmtId="0" fontId="1" fillId="0" borderId="0"/>
    <xf numFmtId="0" fontId="1" fillId="0" borderId="0"/>
    <xf numFmtId="0" fontId="1" fillId="0" borderId="0"/>
    <xf numFmtId="0" fontId="1" fillId="0" borderId="0"/>
    <xf numFmtId="0" fontId="1" fillId="0" borderId="0"/>
    <xf numFmtId="172" fontId="4" fillId="0" borderId="0"/>
    <xf numFmtId="0" fontId="1" fillId="0" borderId="0"/>
    <xf numFmtId="172" fontId="4" fillId="0" borderId="0"/>
    <xf numFmtId="172" fontId="4" fillId="0" borderId="0"/>
    <xf numFmtId="172" fontId="4" fillId="0" borderId="0"/>
    <xf numFmtId="0" fontId="1" fillId="0" borderId="0"/>
    <xf numFmtId="172" fontId="4" fillId="0" borderId="0"/>
    <xf numFmtId="172" fontId="4" fillId="0" borderId="0"/>
    <xf numFmtId="0" fontId="1" fillId="0" borderId="0"/>
    <xf numFmtId="0" fontId="1" fillId="0" borderId="0"/>
    <xf numFmtId="172" fontId="4" fillId="0" borderId="0"/>
    <xf numFmtId="0" fontId="1" fillId="0" borderId="0"/>
    <xf numFmtId="0" fontId="31" fillId="0" borderId="0"/>
    <xf numFmtId="0" fontId="56" fillId="0" borderId="0"/>
    <xf numFmtId="0" fontId="56" fillId="0" borderId="0"/>
    <xf numFmtId="0" fontId="56" fillId="0" borderId="0"/>
    <xf numFmtId="0" fontId="56" fillId="0" borderId="0"/>
    <xf numFmtId="0" fontId="56"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1"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4" fillId="0" borderId="0"/>
    <xf numFmtId="0" fontId="4" fillId="0" borderId="0"/>
    <xf numFmtId="0" fontId="4" fillId="0" borderId="0"/>
    <xf numFmtId="0" fontId="4"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4" fillId="0" borderId="0"/>
    <xf numFmtId="0" fontId="31" fillId="0" borderId="0"/>
    <xf numFmtId="0" fontId="31" fillId="0" borderId="0"/>
    <xf numFmtId="0" fontId="1" fillId="0" borderId="0"/>
    <xf numFmtId="0" fontId="31" fillId="0" borderId="0"/>
    <xf numFmtId="0" fontId="4" fillId="0" borderId="0"/>
    <xf numFmtId="0" fontId="4" fillId="0" borderId="0"/>
    <xf numFmtId="0" fontId="1" fillId="0" borderId="0"/>
    <xf numFmtId="0" fontId="1" fillId="0" borderId="0"/>
    <xf numFmtId="0" fontId="4" fillId="0" borderId="0"/>
    <xf numFmtId="0" fontId="4" fillId="0" borderId="0"/>
    <xf numFmtId="0" fontId="56" fillId="0" borderId="0"/>
    <xf numFmtId="0" fontId="31" fillId="0" borderId="0"/>
    <xf numFmtId="0" fontId="31" fillId="0" borderId="0"/>
    <xf numFmtId="0" fontId="31" fillId="0" borderId="0"/>
    <xf numFmtId="0" fontId="31" fillId="0" borderId="0"/>
    <xf numFmtId="0" fontId="31" fillId="0" borderId="0"/>
    <xf numFmtId="0" fontId="56" fillId="0" borderId="0"/>
    <xf numFmtId="5"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31" fillId="0" borderId="0"/>
    <xf numFmtId="0" fontId="4" fillId="0" borderId="0"/>
    <xf numFmtId="0" fontId="56" fillId="0" borderId="0"/>
    <xf numFmtId="0" fontId="57" fillId="0" borderId="0"/>
    <xf numFmtId="0" fontId="31" fillId="0" borderId="0"/>
    <xf numFmtId="0" fontId="31" fillId="0" borderId="0"/>
    <xf numFmtId="0" fontId="56" fillId="0" borderId="0"/>
    <xf numFmtId="0" fontId="56" fillId="0" borderId="0"/>
    <xf numFmtId="0" fontId="31" fillId="0" borderId="0"/>
    <xf numFmtId="0" fontId="4" fillId="0" borderId="0"/>
    <xf numFmtId="0" fontId="32" fillId="0" borderId="0"/>
    <xf numFmtId="0" fontId="1" fillId="0" borderId="0"/>
    <xf numFmtId="0" fontId="31" fillId="0" borderId="0"/>
    <xf numFmtId="0" fontId="31" fillId="0" borderId="0"/>
    <xf numFmtId="0" fontId="31" fillId="0" borderId="0"/>
    <xf numFmtId="0" fontId="4" fillId="0" borderId="0"/>
    <xf numFmtId="0" fontId="32" fillId="0" borderId="0"/>
    <xf numFmtId="0" fontId="75" fillId="0" borderId="0"/>
    <xf numFmtId="0" fontId="75" fillId="0" borderId="0"/>
    <xf numFmtId="0" fontId="75" fillId="0" borderId="0"/>
    <xf numFmtId="0" fontId="1" fillId="0" borderId="0"/>
    <xf numFmtId="0" fontId="32" fillId="0" borderId="0"/>
    <xf numFmtId="0" fontId="4" fillId="0" borderId="0"/>
    <xf numFmtId="0" fontId="31" fillId="0" borderId="0"/>
    <xf numFmtId="0" fontId="32" fillId="0" borderId="0"/>
    <xf numFmtId="0" fontId="1" fillId="0" borderId="0"/>
    <xf numFmtId="0" fontId="1" fillId="0" borderId="0"/>
    <xf numFmtId="0" fontId="1" fillId="0" borderId="0"/>
    <xf numFmtId="0" fontId="32" fillId="0" borderId="0"/>
    <xf numFmtId="0" fontId="1" fillId="0" borderId="0"/>
    <xf numFmtId="0" fontId="32" fillId="0" borderId="0"/>
    <xf numFmtId="0" fontId="31" fillId="0" borderId="0"/>
    <xf numFmtId="0" fontId="1" fillId="0" borderId="0"/>
    <xf numFmtId="0" fontId="1" fillId="0" borderId="0"/>
    <xf numFmtId="0" fontId="1" fillId="0" borderId="0"/>
    <xf numFmtId="0" fontId="1" fillId="0" borderId="0"/>
    <xf numFmtId="0" fontId="32" fillId="0" borderId="0"/>
    <xf numFmtId="0" fontId="31" fillId="0" borderId="0"/>
    <xf numFmtId="0" fontId="4" fillId="0" borderId="0"/>
    <xf numFmtId="0" fontId="32"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2"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31" fillId="0" borderId="0"/>
    <xf numFmtId="0" fontId="31" fillId="0" borderId="0"/>
    <xf numFmtId="0" fontId="1" fillId="0" borderId="0"/>
    <xf numFmtId="0" fontId="1" fillId="0" borderId="0"/>
    <xf numFmtId="0" fontId="1" fillId="0" borderId="0"/>
    <xf numFmtId="0" fontId="1" fillId="0" borderId="0"/>
    <xf numFmtId="0" fontId="56" fillId="0" borderId="0"/>
    <xf numFmtId="0" fontId="31" fillId="0" borderId="0"/>
    <xf numFmtId="0" fontId="56" fillId="0" borderId="0"/>
    <xf numFmtId="0" fontId="56" fillId="0" borderId="0"/>
    <xf numFmtId="0" fontId="56" fillId="0" borderId="0"/>
    <xf numFmtId="0" fontId="56" fillId="0" borderId="0"/>
    <xf numFmtId="0" fontId="56" fillId="0" borderId="0"/>
    <xf numFmtId="0" fontId="57" fillId="0" borderId="0"/>
    <xf numFmtId="0" fontId="57" fillId="0" borderId="0"/>
    <xf numFmtId="0" fontId="57" fillId="0" borderId="0"/>
    <xf numFmtId="0" fontId="57" fillId="0" borderId="0"/>
    <xf numFmtId="0" fontId="57" fillId="0" borderId="0"/>
    <xf numFmtId="0" fontId="56" fillId="0" borderId="0"/>
    <xf numFmtId="0" fontId="56" fillId="0" borderId="0"/>
    <xf numFmtId="0" fontId="56" fillId="0" borderId="0"/>
    <xf numFmtId="0" fontId="56" fillId="0" borderId="0"/>
    <xf numFmtId="0" fontId="56"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56" fillId="0" borderId="0"/>
    <xf numFmtId="0" fontId="56" fillId="0" borderId="0"/>
    <xf numFmtId="0" fontId="56" fillId="0" borderId="0"/>
    <xf numFmtId="0" fontId="56" fillId="0" borderId="0"/>
    <xf numFmtId="0" fontId="56" fillId="0" borderId="0"/>
    <xf numFmtId="0" fontId="1" fillId="0" borderId="0"/>
    <xf numFmtId="0" fontId="1" fillId="0" borderId="0"/>
    <xf numFmtId="0" fontId="56" fillId="0" borderId="0"/>
    <xf numFmtId="0" fontId="56"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57" fillId="0" borderId="0"/>
    <xf numFmtId="172" fontId="4" fillId="0" borderId="0"/>
    <xf numFmtId="172" fontId="13" fillId="0" borderId="0"/>
    <xf numFmtId="172" fontId="13" fillId="0" borderId="0"/>
    <xf numFmtId="0" fontId="56" fillId="0" borderId="0"/>
    <xf numFmtId="172" fontId="4" fillId="0" borderId="0"/>
    <xf numFmtId="172" fontId="4" fillId="0" borderId="0"/>
    <xf numFmtId="172" fontId="4" fillId="0" borderId="0"/>
    <xf numFmtId="172" fontId="4" fillId="0" borderId="0"/>
    <xf numFmtId="172" fontId="4" fillId="0" borderId="0"/>
    <xf numFmtId="0" fontId="56" fillId="0" borderId="0"/>
    <xf numFmtId="0" fontId="56" fillId="0" borderId="0"/>
    <xf numFmtId="172" fontId="4" fillId="0" borderId="0"/>
    <xf numFmtId="172" fontId="4" fillId="0" borderId="0"/>
    <xf numFmtId="0" fontId="1" fillId="0" borderId="0"/>
    <xf numFmtId="0" fontId="1" fillId="0" borderId="0"/>
    <xf numFmtId="14" fontId="31" fillId="0" borderId="0"/>
    <xf numFmtId="14" fontId="31" fillId="0" borderId="0"/>
    <xf numFmtId="0" fontId="31" fillId="0" borderId="0"/>
    <xf numFmtId="0" fontId="1" fillId="0" borderId="0"/>
    <xf numFmtId="14" fontId="31" fillId="0" borderId="0"/>
    <xf numFmtId="0" fontId="44" fillId="0" borderId="0"/>
    <xf numFmtId="0" fontId="44" fillId="0" borderId="0"/>
    <xf numFmtId="0" fontId="44" fillId="0" borderId="0"/>
    <xf numFmtId="0" fontId="44" fillId="0" borderId="0"/>
    <xf numFmtId="0" fontId="44" fillId="0" borderId="0"/>
    <xf numFmtId="0" fontId="44" fillId="0" borderId="0"/>
    <xf numFmtId="0" fontId="31" fillId="0" borderId="0"/>
    <xf numFmtId="0" fontId="1" fillId="0" borderId="0"/>
    <xf numFmtId="14" fontId="31" fillId="0" borderId="0"/>
    <xf numFmtId="14" fontId="31" fillId="0" borderId="0"/>
    <xf numFmtId="14" fontId="31" fillId="0" borderId="0"/>
    <xf numFmtId="14" fontId="31" fillId="0" borderId="0"/>
    <xf numFmtId="14" fontId="31" fillId="0" borderId="0"/>
    <xf numFmtId="14" fontId="31" fillId="0" borderId="0"/>
    <xf numFmtId="0" fontId="31" fillId="0" borderId="0"/>
    <xf numFmtId="0" fontId="1" fillId="0" borderId="0"/>
    <xf numFmtId="0" fontId="31" fillId="0" borderId="0"/>
    <xf numFmtId="14" fontId="31" fillId="0" borderId="0"/>
    <xf numFmtId="14" fontId="31" fillId="0" borderId="0"/>
    <xf numFmtId="14" fontId="31" fillId="0" borderId="0"/>
    <xf numFmtId="14" fontId="31" fillId="0" borderId="0"/>
    <xf numFmtId="14" fontId="31" fillId="0" borderId="0"/>
    <xf numFmtId="14" fontId="31" fillId="0" borderId="0"/>
    <xf numFmtId="0" fontId="31" fillId="0" borderId="0"/>
    <xf numFmtId="0" fontId="31" fillId="0" borderId="0"/>
    <xf numFmtId="0" fontId="31" fillId="0" borderId="0"/>
    <xf numFmtId="0" fontId="31" fillId="0" borderId="0"/>
    <xf numFmtId="0" fontId="31" fillId="0" borderId="0"/>
    <xf numFmtId="14" fontId="31" fillId="0" borderId="0"/>
    <xf numFmtId="0" fontId="1" fillId="0" borderId="0"/>
    <xf numFmtId="0" fontId="1" fillId="0" borderId="0"/>
    <xf numFmtId="0" fontId="1" fillId="0" borderId="0"/>
    <xf numFmtId="0" fontId="1" fillId="0" borderId="0"/>
    <xf numFmtId="0" fontId="1" fillId="0" borderId="0"/>
    <xf numFmtId="14"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4" fontId="31" fillId="0" borderId="0"/>
    <xf numFmtId="0" fontId="31" fillId="0" borderId="0"/>
    <xf numFmtId="0" fontId="31" fillId="0" borderId="0"/>
    <xf numFmtId="0" fontId="31" fillId="0" borderId="0"/>
    <xf numFmtId="0" fontId="31" fillId="0" borderId="0"/>
    <xf numFmtId="0" fontId="31" fillId="0" borderId="0"/>
    <xf numFmtId="14" fontId="31" fillId="0" borderId="0"/>
    <xf numFmtId="0" fontId="31" fillId="0" borderId="0"/>
    <xf numFmtId="14" fontId="31" fillId="0" borderId="0"/>
    <xf numFmtId="14" fontId="31" fillId="0" borderId="0"/>
    <xf numFmtId="0" fontId="31" fillId="0" borderId="0"/>
    <xf numFmtId="0" fontId="31" fillId="0" borderId="0"/>
    <xf numFmtId="0" fontId="31" fillId="0" borderId="0"/>
    <xf numFmtId="0" fontId="31" fillId="0" borderId="0"/>
    <xf numFmtId="0" fontId="31" fillId="0" borderId="0"/>
    <xf numFmtId="14" fontId="31" fillId="0" borderId="0"/>
    <xf numFmtId="0" fontId="1" fillId="0" borderId="0"/>
    <xf numFmtId="0" fontId="1" fillId="0" borderId="0"/>
    <xf numFmtId="0" fontId="1" fillId="0" borderId="0"/>
    <xf numFmtId="0" fontId="1" fillId="0" borderId="0"/>
    <xf numFmtId="0" fontId="1" fillId="0" borderId="0"/>
    <xf numFmtId="14" fontId="31" fillId="0" borderId="0"/>
    <xf numFmtId="0" fontId="1" fillId="0" borderId="0"/>
    <xf numFmtId="0" fontId="1" fillId="0" borderId="0"/>
    <xf numFmtId="0" fontId="1" fillId="0" borderId="0"/>
    <xf numFmtId="0" fontId="1" fillId="0" borderId="0"/>
    <xf numFmtId="0" fontId="1" fillId="0" borderId="0"/>
    <xf numFmtId="14" fontId="31" fillId="0" borderId="0"/>
    <xf numFmtId="14" fontId="31" fillId="0" borderId="0"/>
    <xf numFmtId="14" fontId="31" fillId="0" borderId="0"/>
    <xf numFmtId="14" fontId="31" fillId="0" borderId="0"/>
    <xf numFmtId="172" fontId="58" fillId="0" borderId="0"/>
    <xf numFmtId="0" fontId="56" fillId="0" borderId="0"/>
    <xf numFmtId="0" fontId="44" fillId="0" borderId="0"/>
    <xf numFmtId="0" fontId="44" fillId="0" borderId="0"/>
    <xf numFmtId="0" fontId="44" fillId="0" borderId="0"/>
    <xf numFmtId="0" fontId="44" fillId="0" borderId="0"/>
    <xf numFmtId="0" fontId="44" fillId="0" borderId="0"/>
    <xf numFmtId="0" fontId="44" fillId="0" borderId="0"/>
    <xf numFmtId="172" fontId="58"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56" fillId="0" borderId="0"/>
    <xf numFmtId="172" fontId="58" fillId="0" borderId="0"/>
    <xf numFmtId="14" fontId="31" fillId="0" borderId="0"/>
    <xf numFmtId="14" fontId="31" fillId="0" borderId="0"/>
    <xf numFmtId="14" fontId="31" fillId="0" borderId="0"/>
    <xf numFmtId="14" fontId="31" fillId="0" borderId="0"/>
    <xf numFmtId="14" fontId="31" fillId="0" borderId="0"/>
    <xf numFmtId="14" fontId="31" fillId="0" borderId="0"/>
    <xf numFmtId="172" fontId="58" fillId="0" borderId="0"/>
    <xf numFmtId="172" fontId="58" fillId="0" borderId="0"/>
    <xf numFmtId="172" fontId="58" fillId="0" borderId="0"/>
    <xf numFmtId="172" fontId="58" fillId="0" borderId="0"/>
    <xf numFmtId="172" fontId="58" fillId="0" borderId="0"/>
    <xf numFmtId="14" fontId="31" fillId="0" borderId="0"/>
    <xf numFmtId="0" fontId="56" fillId="0" borderId="0"/>
    <xf numFmtId="0" fontId="56" fillId="0" borderId="0"/>
    <xf numFmtId="0" fontId="56" fillId="0" borderId="0"/>
    <xf numFmtId="0" fontId="56" fillId="0" borderId="0"/>
    <xf numFmtId="0" fontId="56" fillId="0" borderId="0"/>
    <xf numFmtId="14" fontId="31" fillId="0" borderId="0"/>
    <xf numFmtId="172" fontId="13" fillId="0" borderId="0"/>
    <xf numFmtId="172" fontId="13" fillId="0" borderId="0"/>
    <xf numFmtId="172" fontId="13" fillId="0" borderId="0"/>
    <xf numFmtId="172" fontId="13" fillId="0" borderId="0"/>
    <xf numFmtId="172" fontId="13" fillId="0" borderId="0"/>
    <xf numFmtId="14" fontId="31" fillId="0" borderId="0"/>
    <xf numFmtId="172" fontId="4" fillId="0" borderId="0"/>
    <xf numFmtId="172" fontId="58" fillId="0" borderId="0"/>
    <xf numFmtId="172" fontId="13" fillId="0" borderId="0"/>
    <xf numFmtId="172" fontId="13" fillId="0" borderId="0"/>
    <xf numFmtId="172" fontId="13" fillId="0" borderId="0"/>
    <xf numFmtId="172" fontId="13" fillId="0" borderId="0"/>
    <xf numFmtId="172" fontId="13" fillId="0" borderId="0"/>
    <xf numFmtId="172" fontId="4" fillId="0" borderId="0"/>
    <xf numFmtId="14" fontId="31" fillId="0" borderId="0"/>
    <xf numFmtId="14" fontId="31" fillId="0" borderId="0"/>
    <xf numFmtId="14" fontId="31" fillId="0" borderId="0"/>
    <xf numFmtId="0" fontId="56" fillId="0" borderId="0"/>
    <xf numFmtId="0" fontId="31" fillId="0" borderId="0"/>
    <xf numFmtId="0" fontId="31" fillId="0" borderId="0"/>
    <xf numFmtId="0" fontId="56" fillId="0" borderId="0"/>
    <xf numFmtId="0" fontId="31" fillId="0" borderId="0"/>
    <xf numFmtId="0" fontId="31" fillId="0" borderId="0"/>
    <xf numFmtId="0" fontId="31" fillId="0" borderId="0"/>
    <xf numFmtId="0" fontId="31" fillId="0" borderId="0"/>
    <xf numFmtId="0" fontId="31" fillId="0" borderId="0"/>
    <xf numFmtId="0" fontId="56" fillId="0" borderId="0"/>
    <xf numFmtId="0" fontId="56" fillId="0" borderId="0"/>
    <xf numFmtId="0" fontId="31" fillId="0" borderId="0"/>
    <xf numFmtId="172" fontId="58" fillId="0" borderId="0"/>
    <xf numFmtId="0" fontId="56" fillId="0" borderId="0"/>
    <xf numFmtId="0" fontId="1" fillId="0" borderId="0"/>
    <xf numFmtId="0" fontId="31" fillId="0" borderId="0"/>
    <xf numFmtId="168" fontId="13" fillId="0" borderId="0"/>
    <xf numFmtId="168" fontId="13" fillId="0" borderId="0"/>
    <xf numFmtId="168" fontId="13" fillId="0" borderId="0"/>
    <xf numFmtId="168" fontId="13" fillId="0" borderId="0"/>
    <xf numFmtId="168" fontId="13" fillId="0" borderId="0"/>
    <xf numFmtId="168" fontId="13"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168" fontId="13" fillId="0" borderId="0"/>
    <xf numFmtId="168" fontId="13" fillId="0" borderId="0"/>
    <xf numFmtId="168" fontId="13" fillId="0" borderId="0"/>
    <xf numFmtId="168" fontId="13" fillId="0" borderId="0"/>
    <xf numFmtId="168" fontId="13" fillId="0" borderId="0"/>
    <xf numFmtId="0" fontId="31" fillId="0" borderId="0"/>
    <xf numFmtId="0" fontId="31" fillId="0" borderId="0"/>
    <xf numFmtId="168" fontId="13" fillId="0" borderId="0"/>
    <xf numFmtId="184" fontId="58" fillId="0" borderId="0"/>
    <xf numFmtId="184" fontId="58" fillId="0" borderId="0"/>
    <xf numFmtId="184" fontId="58" fillId="0" borderId="0"/>
    <xf numFmtId="184" fontId="58" fillId="0" borderId="0"/>
    <xf numFmtId="184" fontId="58" fillId="0" borderId="0"/>
    <xf numFmtId="184" fontId="58" fillId="0" borderId="0"/>
    <xf numFmtId="0" fontId="56" fillId="0" borderId="0"/>
    <xf numFmtId="0" fontId="56" fillId="0" borderId="0"/>
    <xf numFmtId="0" fontId="56" fillId="0" borderId="0"/>
    <xf numFmtId="0" fontId="56" fillId="0" borderId="0"/>
    <xf numFmtId="0" fontId="56" fillId="0" borderId="0"/>
    <xf numFmtId="172" fontId="58" fillId="0" borderId="0"/>
    <xf numFmtId="0" fontId="31" fillId="0" borderId="0"/>
    <xf numFmtId="0" fontId="56" fillId="0" borderId="0"/>
    <xf numFmtId="0" fontId="31" fillId="0" borderId="0"/>
    <xf numFmtId="0" fontId="31" fillId="0" borderId="0"/>
    <xf numFmtId="0" fontId="31" fillId="0" borderId="0"/>
    <xf numFmtId="0" fontId="31" fillId="0" borderId="0"/>
    <xf numFmtId="0" fontId="31" fillId="0" borderId="0"/>
    <xf numFmtId="0" fontId="31" fillId="0" borderId="0"/>
    <xf numFmtId="0" fontId="56" fillId="0" borderId="0"/>
    <xf numFmtId="0" fontId="56" fillId="0" borderId="0"/>
    <xf numFmtId="0" fontId="56" fillId="0" borderId="0"/>
    <xf numFmtId="0" fontId="56" fillId="0" borderId="0"/>
    <xf numFmtId="0" fontId="5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56" fillId="0" borderId="0"/>
    <xf numFmtId="172" fontId="58" fillId="0" borderId="0"/>
    <xf numFmtId="172" fontId="58" fillId="0" borderId="0"/>
    <xf numFmtId="172" fontId="58" fillId="0" borderId="0"/>
    <xf numFmtId="172" fontId="58" fillId="0" borderId="0"/>
    <xf numFmtId="172" fontId="58" fillId="0" borderId="0"/>
    <xf numFmtId="0" fontId="31" fillId="0" borderId="0"/>
    <xf numFmtId="0" fontId="31" fillId="0" borderId="0"/>
    <xf numFmtId="0" fontId="31" fillId="0" borderId="0"/>
    <xf numFmtId="0" fontId="31" fillId="0" borderId="0"/>
    <xf numFmtId="0" fontId="56" fillId="0" borderId="0"/>
    <xf numFmtId="0" fontId="31" fillId="0" borderId="0"/>
    <xf numFmtId="0" fontId="56" fillId="0" borderId="0"/>
    <xf numFmtId="0" fontId="31" fillId="0" borderId="0"/>
    <xf numFmtId="0" fontId="56" fillId="0" borderId="0"/>
    <xf numFmtId="0" fontId="56" fillId="0" borderId="0"/>
    <xf numFmtId="0" fontId="56" fillId="0" borderId="0"/>
    <xf numFmtId="0" fontId="56" fillId="0" borderId="0"/>
    <xf numFmtId="0" fontId="31" fillId="0" borderId="0"/>
    <xf numFmtId="172" fontId="58" fillId="0" borderId="0"/>
    <xf numFmtId="172" fontId="58" fillId="0" borderId="0"/>
    <xf numFmtId="0" fontId="31" fillId="0" borderId="0"/>
    <xf numFmtId="0" fontId="31" fillId="0" borderId="0"/>
    <xf numFmtId="0" fontId="31" fillId="0" borderId="0"/>
    <xf numFmtId="0" fontId="31" fillId="0" borderId="0"/>
    <xf numFmtId="0" fontId="31" fillId="0" borderId="0"/>
    <xf numFmtId="0" fontId="31" fillId="0" borderId="0"/>
    <xf numFmtId="0" fontId="56" fillId="0" borderId="0"/>
    <xf numFmtId="0" fontId="56" fillId="0" borderId="0"/>
    <xf numFmtId="0" fontId="56" fillId="0" borderId="0"/>
    <xf numFmtId="0" fontId="56" fillId="0" borderId="0"/>
    <xf numFmtId="0" fontId="56" fillId="0" borderId="0"/>
    <xf numFmtId="0" fontId="31" fillId="0" borderId="0"/>
    <xf numFmtId="0" fontId="31" fillId="0" borderId="0"/>
    <xf numFmtId="9" fontId="56"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5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56"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5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56"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56"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1" fillId="0" borderId="0" applyFont="0" applyFill="0" applyBorder="0" applyAlignment="0" applyProtection="0"/>
    <xf numFmtId="9" fontId="47" fillId="0" borderId="0" applyFont="0" applyFill="0" applyBorder="0" applyAlignment="0" applyProtection="0"/>
    <xf numFmtId="0" fontId="56" fillId="0" borderId="1">
      <alignment horizontal="left" vertical="center"/>
    </xf>
    <xf numFmtId="0" fontId="38" fillId="0" borderId="0"/>
    <xf numFmtId="0" fontId="38" fillId="0" borderId="0"/>
    <xf numFmtId="0" fontId="76" fillId="0" borderId="0"/>
    <xf numFmtId="0" fontId="76" fillId="0" borderId="0"/>
    <xf numFmtId="0" fontId="38"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38" fillId="0" borderId="0"/>
    <xf numFmtId="0" fontId="38" fillId="0" borderId="0"/>
    <xf numFmtId="0" fontId="38" fillId="0" borderId="0"/>
    <xf numFmtId="0" fontId="38" fillId="0" borderId="0"/>
    <xf numFmtId="0" fontId="38" fillId="0" borderId="0"/>
    <xf numFmtId="14" fontId="38" fillId="0" borderId="0"/>
    <xf numFmtId="0" fontId="38" fillId="0" borderId="0"/>
    <xf numFmtId="14" fontId="38" fillId="0" borderId="0"/>
    <xf numFmtId="14" fontId="38" fillId="0" borderId="0"/>
    <xf numFmtId="14" fontId="38" fillId="0" borderId="0"/>
    <xf numFmtId="0" fontId="38" fillId="0" borderId="0"/>
    <xf numFmtId="14" fontId="38" fillId="0" borderId="0"/>
    <xf numFmtId="0" fontId="38" fillId="0" borderId="0"/>
    <xf numFmtId="14" fontId="38" fillId="0" borderId="0"/>
    <xf numFmtId="14" fontId="38" fillId="0" borderId="0"/>
    <xf numFmtId="0" fontId="38" fillId="0" borderId="0"/>
    <xf numFmtId="14" fontId="38" fillId="0" borderId="0"/>
    <xf numFmtId="0" fontId="38" fillId="0" borderId="0"/>
    <xf numFmtId="0" fontId="38" fillId="0" borderId="0"/>
    <xf numFmtId="0" fontId="38" fillId="0" borderId="0"/>
    <xf numFmtId="0" fontId="56" fillId="0" borderId="1">
      <alignment horizontal="left" vertical="center"/>
    </xf>
    <xf numFmtId="0" fontId="56" fillId="0" borderId="1">
      <alignment horizontal="left" vertical="center"/>
    </xf>
    <xf numFmtId="0" fontId="76" fillId="0" borderId="0"/>
    <xf numFmtId="0" fontId="76" fillId="0" borderId="0"/>
    <xf numFmtId="0" fontId="76" fillId="0" borderId="0"/>
    <xf numFmtId="0" fontId="76" fillId="0" borderId="0"/>
    <xf numFmtId="0" fontId="76" fillId="0" borderId="0"/>
    <xf numFmtId="0" fontId="76"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38" fillId="0" borderId="0"/>
    <xf numFmtId="0" fontId="38" fillId="0" borderId="0"/>
    <xf numFmtId="0" fontId="38" fillId="0" borderId="0"/>
    <xf numFmtId="0" fontId="38" fillId="0" borderId="0"/>
    <xf numFmtId="0" fontId="38" fillId="0" borderId="0"/>
    <xf numFmtId="0" fontId="38" fillId="0" borderId="0"/>
    <xf numFmtId="0" fontId="56" fillId="0" borderId="1">
      <alignment horizontal="left" vertical="center"/>
    </xf>
    <xf numFmtId="0" fontId="38" fillId="0" borderId="0"/>
    <xf numFmtId="0" fontId="38" fillId="0" borderId="0"/>
    <xf numFmtId="0" fontId="38" fillId="0" borderId="0"/>
    <xf numFmtId="0" fontId="38" fillId="0" borderId="0"/>
    <xf numFmtId="0" fontId="38" fillId="0" borderId="0"/>
    <xf numFmtId="0" fontId="38"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38" fillId="0" borderId="0"/>
    <xf numFmtId="0" fontId="38"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38" fillId="0" borderId="0"/>
    <xf numFmtId="0" fontId="38" fillId="0" borderId="0"/>
    <xf numFmtId="0" fontId="56" fillId="0" borderId="1">
      <alignment horizontal="left" vertical="center"/>
    </xf>
    <xf numFmtId="0" fontId="38"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38" fillId="0" borderId="0"/>
    <xf numFmtId="0" fontId="76"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76" fillId="0" borderId="0"/>
    <xf numFmtId="0" fontId="76" fillId="0" borderId="0"/>
    <xf numFmtId="0" fontId="76" fillId="0" borderId="0"/>
    <xf numFmtId="0" fontId="76" fillId="0" borderId="0"/>
    <xf numFmtId="0" fontId="38" fillId="0" borderId="0"/>
    <xf numFmtId="0" fontId="76" fillId="0" borderId="0"/>
    <xf numFmtId="0" fontId="56" fillId="0" borderId="1">
      <alignment horizontal="left" vertical="center"/>
    </xf>
    <xf numFmtId="0" fontId="56" fillId="0" borderId="1">
      <alignment horizontal="left" vertical="center"/>
    </xf>
    <xf numFmtId="0" fontId="76" fillId="0" borderId="0"/>
    <xf numFmtId="0" fontId="76" fillId="0" borderId="0"/>
    <xf numFmtId="0" fontId="76" fillId="0" borderId="0"/>
    <xf numFmtId="0" fontId="56" fillId="0" borderId="1">
      <alignment horizontal="left" vertical="center"/>
    </xf>
    <xf numFmtId="0" fontId="76" fillId="0" borderId="0"/>
    <xf numFmtId="0" fontId="76"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76" fillId="0" borderId="0"/>
    <xf numFmtId="0" fontId="76" fillId="0" borderId="0"/>
    <xf numFmtId="0" fontId="56" fillId="0" borderId="1">
      <alignment horizontal="left" vertical="center"/>
    </xf>
    <xf numFmtId="0" fontId="38"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38"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38" fillId="0" borderId="0"/>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56" fillId="0" borderId="1">
      <alignment horizontal="left" vertical="center"/>
    </xf>
    <xf numFmtId="0" fontId="76" fillId="0" borderId="0"/>
    <xf numFmtId="0" fontId="38" fillId="0" borderId="0"/>
    <xf numFmtId="0" fontId="38" fillId="0" borderId="0"/>
    <xf numFmtId="0" fontId="38" fillId="0" borderId="0"/>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172" fontId="4" fillId="0" borderId="0"/>
    <xf numFmtId="0" fontId="1" fillId="0" borderId="0"/>
    <xf numFmtId="166" fontId="13" fillId="0" borderId="0"/>
    <xf numFmtId="166" fontId="13" fillId="0" borderId="0"/>
    <xf numFmtId="191" fontId="13" fillId="0" borderId="0"/>
    <xf numFmtId="5" fontId="13" fillId="0" borderId="0"/>
    <xf numFmtId="0" fontId="1" fillId="0" borderId="0"/>
    <xf numFmtId="0" fontId="31" fillId="0" borderId="0"/>
    <xf numFmtId="164" fontId="13" fillId="0" borderId="0"/>
    <xf numFmtId="0" fontId="31" fillId="0" borderId="0"/>
    <xf numFmtId="172" fontId="55" fillId="0" borderId="0"/>
    <xf numFmtId="8" fontId="44" fillId="0" borderId="0" applyFont="0" applyFill="0" applyBorder="0" applyAlignment="0" applyProtection="0"/>
    <xf numFmtId="10" fontId="41" fillId="5" borderId="14" applyNumberFormat="0" applyBorder="0" applyAlignment="0" applyProtection="0"/>
    <xf numFmtId="0" fontId="56" fillId="0" borderId="0"/>
    <xf numFmtId="0" fontId="46" fillId="0" borderId="13"/>
    <xf numFmtId="0" fontId="46" fillId="0" borderId="13"/>
    <xf numFmtId="190" fontId="13" fillId="0" borderId="0"/>
    <xf numFmtId="0" fontId="31" fillId="0" borderId="0"/>
    <xf numFmtId="172" fontId="13" fillId="0" borderId="0"/>
    <xf numFmtId="0" fontId="31" fillId="0" borderId="0"/>
    <xf numFmtId="172" fontId="13" fillId="0" borderId="0"/>
    <xf numFmtId="172" fontId="13" fillId="0" borderId="0"/>
    <xf numFmtId="0" fontId="31" fillId="0" borderId="0"/>
    <xf numFmtId="166" fontId="13" fillId="0" borderId="0"/>
    <xf numFmtId="166" fontId="13" fillId="0" borderId="0"/>
    <xf numFmtId="0" fontId="1" fillId="0" borderId="0"/>
    <xf numFmtId="0" fontId="57" fillId="0" borderId="0"/>
    <xf numFmtId="0" fontId="44" fillId="0" borderId="0"/>
    <xf numFmtId="0" fontId="44" fillId="0" borderId="0"/>
    <xf numFmtId="168" fontId="13" fillId="0" borderId="0"/>
    <xf numFmtId="168" fontId="13" fillId="0" borderId="0"/>
    <xf numFmtId="0" fontId="38" fillId="0" borderId="0"/>
    <xf numFmtId="0" fontId="1" fillId="0" borderId="0"/>
    <xf numFmtId="0" fontId="56" fillId="0" borderId="14">
      <alignment horizontal="left" vertical="center"/>
    </xf>
    <xf numFmtId="164" fontId="4" fillId="0" borderId="0"/>
    <xf numFmtId="164" fontId="4" fillId="0" borderId="0"/>
    <xf numFmtId="0" fontId="74" fillId="0" borderId="0"/>
    <xf numFmtId="0" fontId="1" fillId="0" borderId="0"/>
    <xf numFmtId="172" fontId="4" fillId="0" borderId="0"/>
    <xf numFmtId="0" fontId="46" fillId="0" borderId="13"/>
    <xf numFmtId="185" fontId="49" fillId="0" borderId="14">
      <alignment horizontal="right" vertical="center" wrapText="1"/>
    </xf>
    <xf numFmtId="0" fontId="1" fillId="0" borderId="0"/>
    <xf numFmtId="0" fontId="1" fillId="0" borderId="0"/>
    <xf numFmtId="0" fontId="1" fillId="0" borderId="0"/>
    <xf numFmtId="0" fontId="1" fillId="0" borderId="0"/>
    <xf numFmtId="0" fontId="1" fillId="0" borderId="0"/>
    <xf numFmtId="0" fontId="46" fillId="0" borderId="13"/>
    <xf numFmtId="0" fontId="46" fillId="0" borderId="13"/>
    <xf numFmtId="0" fontId="46" fillId="0" borderId="13"/>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185" fontId="49" fillId="0" borderId="14">
      <alignment horizontal="right" vertical="center"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10" fontId="41" fillId="5" borderId="14" applyNumberFormat="0" applyBorder="0" applyAlignment="0" applyProtection="0"/>
    <xf numFmtId="185" fontId="49" fillId="0" borderId="14">
      <alignment horizontal="right" vertical="center" wrapText="1"/>
    </xf>
    <xf numFmtId="0" fontId="53" fillId="6" borderId="13"/>
    <xf numFmtId="0" fontId="46" fillId="0" borderId="13"/>
    <xf numFmtId="0" fontId="46" fillId="0" borderId="13"/>
    <xf numFmtId="172" fontId="1" fillId="0" borderId="0" applyFont="0" applyFill="0" applyBorder="0" applyAlignment="0" applyProtection="0"/>
    <xf numFmtId="0" fontId="56" fillId="0" borderId="14">
      <alignment horizontal="left" vertical="center"/>
    </xf>
    <xf numFmtId="0" fontId="46" fillId="0" borderId="13"/>
    <xf numFmtId="2" fontId="49" fillId="0" borderId="1">
      <alignment horizontal="center" vertical="top" wrapText="1"/>
    </xf>
    <xf numFmtId="0" fontId="46" fillId="0" borderId="13"/>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
      <alignment horizontal="right" vertical="center" wrapText="1"/>
    </xf>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31" fillId="0" borderId="0"/>
    <xf numFmtId="172" fontId="4" fillId="0" borderId="0"/>
    <xf numFmtId="5" fontId="4" fillId="0" borderId="0"/>
    <xf numFmtId="0" fontId="4" fillId="0" borderId="0"/>
    <xf numFmtId="0" fontId="46" fillId="0" borderId="13"/>
    <xf numFmtId="172" fontId="4" fillId="0" borderId="0"/>
    <xf numFmtId="43" fontId="4" fillId="0" borderId="0"/>
    <xf numFmtId="0" fontId="1" fillId="0" borderId="0"/>
    <xf numFmtId="0" fontId="1" fillId="0" borderId="0"/>
    <xf numFmtId="0" fontId="1" fillId="0" borderId="0"/>
    <xf numFmtId="0" fontId="1" fillId="0" borderId="0"/>
    <xf numFmtId="0" fontId="46" fillId="0" borderId="13"/>
    <xf numFmtId="5" fontId="13" fillId="0" borderId="0"/>
    <xf numFmtId="191" fontId="13" fillId="0" borderId="0"/>
    <xf numFmtId="0" fontId="53" fillId="0" borderId="13"/>
    <xf numFmtId="166" fontId="13" fillId="0" borderId="0"/>
    <xf numFmtId="0" fontId="31" fillId="0" borderId="0"/>
    <xf numFmtId="172" fontId="4" fillId="0" borderId="0"/>
    <xf numFmtId="0" fontId="56" fillId="0" borderId="0"/>
    <xf numFmtId="0" fontId="72" fillId="0" borderId="0"/>
    <xf numFmtId="0" fontId="4" fillId="0" borderId="0"/>
    <xf numFmtId="0" fontId="4" fillId="0" borderId="0"/>
    <xf numFmtId="10" fontId="41" fillId="5" borderId="14" applyNumberFormat="0" applyBorder="0" applyAlignment="0" applyProtection="0"/>
    <xf numFmtId="185" fontId="49" fillId="0" borderId="14">
      <alignment horizontal="right" vertical="center" wrapText="1"/>
    </xf>
    <xf numFmtId="181" fontId="4" fillId="0" borderId="0"/>
    <xf numFmtId="175" fontId="4" fillId="0" borderId="0"/>
    <xf numFmtId="171" fontId="4" fillId="0" borderId="0"/>
    <xf numFmtId="0" fontId="31" fillId="0" borderId="0"/>
    <xf numFmtId="2" fontId="49" fillId="0" borderId="14">
      <alignment horizontal="center" vertical="top" wrapText="1"/>
    </xf>
    <xf numFmtId="185" fontId="49" fillId="0" borderId="14">
      <alignment horizontal="right" vertical="center" wrapText="1"/>
    </xf>
    <xf numFmtId="0" fontId="50" fillId="0" borderId="9">
      <alignment horizontal="left" vertical="center"/>
    </xf>
    <xf numFmtId="0" fontId="46" fillId="0" borderId="13"/>
    <xf numFmtId="0" fontId="56" fillId="0" borderId="14">
      <alignment horizontal="left" vertical="center"/>
    </xf>
    <xf numFmtId="2" fontId="49" fillId="0" borderId="14">
      <alignment horizontal="center" vertical="top" wrapText="1"/>
    </xf>
    <xf numFmtId="0" fontId="53" fillId="0" borderId="13"/>
    <xf numFmtId="169" fontId="31" fillId="0" borderId="0" applyFont="0" applyFill="0" applyBorder="0" applyAlignment="0" applyProtection="0"/>
    <xf numFmtId="169" fontId="31" fillId="0" borderId="0" applyFont="0" applyFill="0" applyBorder="0" applyAlignment="0" applyProtection="0"/>
    <xf numFmtId="0" fontId="53" fillId="6" borderId="13"/>
    <xf numFmtId="185" fontId="49" fillId="0" borderId="14">
      <alignment horizontal="right" vertical="center" wrapText="1"/>
    </xf>
    <xf numFmtId="10" fontId="41" fillId="5" borderId="14" applyNumberFormat="0" applyBorder="0" applyAlignment="0" applyProtection="0"/>
    <xf numFmtId="0" fontId="46" fillId="0" borderId="13"/>
    <xf numFmtId="0" fontId="50" fillId="0" borderId="15">
      <alignment horizontal="left" vertical="center"/>
    </xf>
    <xf numFmtId="2" fontId="49" fillId="0" borderId="14">
      <alignment horizontal="center" vertical="top" wrapText="1"/>
    </xf>
    <xf numFmtId="0" fontId="46" fillId="0" borderId="13"/>
    <xf numFmtId="0" fontId="50" fillId="0" borderId="15">
      <alignment horizontal="left" vertical="center"/>
    </xf>
    <xf numFmtId="0" fontId="68" fillId="0" borderId="0" applyNumberFormat="0" applyFill="0" applyBorder="0" applyAlignment="0" applyProtection="0">
      <alignment vertical="top"/>
      <protection locked="0"/>
    </xf>
    <xf numFmtId="10" fontId="41" fillId="5" borderId="1" applyNumberFormat="0" applyBorder="0" applyAlignment="0" applyProtection="0"/>
    <xf numFmtId="0" fontId="53" fillId="6" borderId="13"/>
    <xf numFmtId="2" fontId="49" fillId="0" borderId="14">
      <alignment horizontal="center" vertical="top" wrapText="1"/>
    </xf>
    <xf numFmtId="189" fontId="31" fillId="0" borderId="0"/>
    <xf numFmtId="0" fontId="56" fillId="0" borderId="0"/>
    <xf numFmtId="0" fontId="56" fillId="0" borderId="0"/>
    <xf numFmtId="0" fontId="31" fillId="0" borderId="0"/>
    <xf numFmtId="0" fontId="72" fillId="0" borderId="0"/>
    <xf numFmtId="0" fontId="56" fillId="0" borderId="14">
      <alignment horizontal="left" vertical="center"/>
    </xf>
    <xf numFmtId="0" fontId="4" fillId="0" borderId="0"/>
    <xf numFmtId="175" fontId="4" fillId="0" borderId="0"/>
    <xf numFmtId="172" fontId="13" fillId="0" borderId="0"/>
    <xf numFmtId="0" fontId="4" fillId="0" borderId="0"/>
    <xf numFmtId="0" fontId="31" fillId="0" borderId="0"/>
    <xf numFmtId="0" fontId="31" fillId="0" borderId="0"/>
    <xf numFmtId="0" fontId="31" fillId="0" borderId="0"/>
    <xf numFmtId="10" fontId="41" fillId="5" borderId="14" applyNumberFormat="0" applyBorder="0" applyAlignment="0" applyProtection="0"/>
    <xf numFmtId="10" fontId="41" fillId="5" borderId="14" applyNumberFormat="0" applyBorder="0" applyAlignment="0" applyProtection="0"/>
    <xf numFmtId="0" fontId="72" fillId="0" borderId="0"/>
    <xf numFmtId="0" fontId="72" fillId="0" borderId="0"/>
    <xf numFmtId="172" fontId="4" fillId="0" borderId="0"/>
    <xf numFmtId="0" fontId="31" fillId="0" borderId="0"/>
    <xf numFmtId="0" fontId="56" fillId="0" borderId="0"/>
    <xf numFmtId="0" fontId="56" fillId="0" borderId="0"/>
    <xf numFmtId="0" fontId="1" fillId="0" borderId="0"/>
    <xf numFmtId="0" fontId="56" fillId="0" borderId="0"/>
    <xf numFmtId="0" fontId="1" fillId="0" borderId="0"/>
    <xf numFmtId="0" fontId="1" fillId="0" borderId="0"/>
    <xf numFmtId="0" fontId="31" fillId="0" borderId="0"/>
    <xf numFmtId="0" fontId="56" fillId="0" borderId="0"/>
    <xf numFmtId="0" fontId="56" fillId="0" borderId="0"/>
    <xf numFmtId="10" fontId="41" fillId="5" borderId="14" applyNumberFormat="0" applyBorder="0" applyAlignment="0" applyProtection="0"/>
    <xf numFmtId="0" fontId="56" fillId="0" borderId="0"/>
    <xf numFmtId="14" fontId="31" fillId="0" borderId="0"/>
    <xf numFmtId="0" fontId="56" fillId="0" borderId="0"/>
    <xf numFmtId="0" fontId="31" fillId="0" borderId="0"/>
    <xf numFmtId="0" fontId="46" fillId="0" borderId="13"/>
    <xf numFmtId="0" fontId="53" fillId="0" borderId="13"/>
    <xf numFmtId="0" fontId="56" fillId="0" borderId="0"/>
    <xf numFmtId="0" fontId="31" fillId="0" borderId="0"/>
    <xf numFmtId="0" fontId="4" fillId="0" borderId="0"/>
    <xf numFmtId="192" fontId="4" fillId="0" borderId="0"/>
    <xf numFmtId="0" fontId="4" fillId="0" borderId="0"/>
    <xf numFmtId="0" fontId="31" fillId="0" borderId="0"/>
    <xf numFmtId="0" fontId="31" fillId="0" borderId="0"/>
    <xf numFmtId="0" fontId="1" fillId="0" borderId="0"/>
    <xf numFmtId="0" fontId="31" fillId="0" borderId="0"/>
    <xf numFmtId="0" fontId="31" fillId="0" borderId="0"/>
    <xf numFmtId="0" fontId="1" fillId="0" borderId="0"/>
    <xf numFmtId="172" fontId="58" fillId="0" borderId="0"/>
    <xf numFmtId="172" fontId="58" fillId="0" borderId="0"/>
    <xf numFmtId="0" fontId="56" fillId="0" borderId="1">
      <alignment horizontal="left" vertical="center"/>
    </xf>
    <xf numFmtId="43" fontId="4" fillId="0" borderId="0"/>
    <xf numFmtId="0" fontId="50" fillId="0" borderId="9">
      <alignment horizontal="left" vertical="center"/>
    </xf>
    <xf numFmtId="193" fontId="4" fillId="0" borderId="0"/>
    <xf numFmtId="5" fontId="4" fillId="0" borderId="0"/>
    <xf numFmtId="0" fontId="1" fillId="0" borderId="0"/>
    <xf numFmtId="0" fontId="1" fillId="0" borderId="0"/>
    <xf numFmtId="0" fontId="53" fillId="0" borderId="13"/>
    <xf numFmtId="0" fontId="31" fillId="0" borderId="0"/>
    <xf numFmtId="0" fontId="4" fillId="0" borderId="0"/>
    <xf numFmtId="0" fontId="56" fillId="0" borderId="0"/>
    <xf numFmtId="0" fontId="31" fillId="0" borderId="0"/>
    <xf numFmtId="0" fontId="56" fillId="0" borderId="0"/>
    <xf numFmtId="10" fontId="41" fillId="5" borderId="14" applyNumberFormat="0" applyBorder="0" applyAlignment="0" applyProtection="0"/>
    <xf numFmtId="196" fontId="4" fillId="0" borderId="0"/>
    <xf numFmtId="0" fontId="4" fillId="0" borderId="0"/>
    <xf numFmtId="0" fontId="4" fillId="0" borderId="0"/>
    <xf numFmtId="10" fontId="41" fillId="5" borderId="14" applyNumberFormat="0" applyBorder="0" applyAlignment="0" applyProtection="0"/>
    <xf numFmtId="0" fontId="46" fillId="0" borderId="13"/>
    <xf numFmtId="0" fontId="51" fillId="0" borderId="0" applyNumberFormat="0" applyFill="0" applyBorder="0" applyAlignment="0" applyProtection="0">
      <alignment vertical="top"/>
      <protection locked="0"/>
    </xf>
    <xf numFmtId="172" fontId="71" fillId="0" borderId="0"/>
    <xf numFmtId="0" fontId="31" fillId="0" borderId="0"/>
    <xf numFmtId="0" fontId="31" fillId="0" borderId="0"/>
    <xf numFmtId="0" fontId="4" fillId="0" borderId="0"/>
    <xf numFmtId="0" fontId="1" fillId="0" borderId="0"/>
    <xf numFmtId="172" fontId="58" fillId="0" borderId="0"/>
    <xf numFmtId="0" fontId="56" fillId="0" borderId="14">
      <alignment horizontal="left" vertical="center"/>
    </xf>
    <xf numFmtId="5" fontId="4" fillId="0" borderId="0"/>
    <xf numFmtId="169" fontId="31" fillId="0" borderId="0" applyFont="0" applyFill="0" applyBorder="0" applyAlignment="0" applyProtection="0"/>
    <xf numFmtId="185" fontId="49" fillId="0" borderId="14">
      <alignment horizontal="right" vertical="center" wrapText="1"/>
    </xf>
    <xf numFmtId="0" fontId="50" fillId="0" borderId="9">
      <alignment horizontal="left" vertical="center"/>
    </xf>
    <xf numFmtId="0" fontId="50" fillId="0" borderId="9">
      <alignment horizontal="left" vertical="center"/>
    </xf>
    <xf numFmtId="0" fontId="56" fillId="0" borderId="14">
      <alignment horizontal="left" vertical="center"/>
    </xf>
    <xf numFmtId="169" fontId="31" fillId="0" borderId="0" applyFont="0" applyFill="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85" fontId="49" fillId="0" borderId="14">
      <alignment horizontal="right" vertical="center" wrapText="1"/>
    </xf>
    <xf numFmtId="169" fontId="31" fillId="0" borderId="0" applyFont="0" applyFill="0" applyBorder="0" applyAlignment="0" applyProtection="0"/>
    <xf numFmtId="0" fontId="53" fillId="6" borderId="13"/>
    <xf numFmtId="0" fontId="53" fillId="0" borderId="13"/>
    <xf numFmtId="0" fontId="31" fillId="0" borderId="0" applyFont="0" applyFill="0" applyBorder="0" applyAlignment="0" applyProtection="0"/>
    <xf numFmtId="2" fontId="49" fillId="0" borderId="14">
      <alignment horizontal="center" vertical="top" wrapText="1"/>
    </xf>
    <xf numFmtId="0" fontId="46" fillId="0" borderId="13"/>
    <xf numFmtId="0" fontId="46"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69" fillId="0" borderId="0" applyNumberFormat="0" applyFill="0" applyBorder="0" applyAlignment="0" applyProtection="0">
      <alignment vertical="top"/>
      <protection locked="0"/>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189" fontId="31" fillId="0" borderId="0"/>
    <xf numFmtId="189" fontId="31" fillId="0" borderId="0"/>
    <xf numFmtId="172" fontId="71" fillId="0" borderId="0"/>
    <xf numFmtId="172" fontId="71" fillId="0" borderId="0"/>
    <xf numFmtId="0" fontId="31" fillId="0" borderId="0"/>
    <xf numFmtId="0" fontId="31" fillId="0" borderId="0"/>
    <xf numFmtId="0" fontId="56" fillId="0" borderId="0"/>
    <xf numFmtId="0" fontId="31" fillId="0" borderId="0"/>
    <xf numFmtId="0" fontId="31" fillId="0" borderId="0"/>
    <xf numFmtId="0" fontId="31" fillId="0" borderId="0"/>
    <xf numFmtId="0" fontId="56" fillId="0" borderId="0"/>
    <xf numFmtId="0" fontId="1" fillId="0" borderId="0"/>
    <xf numFmtId="0" fontId="72" fillId="0" borderId="0"/>
    <xf numFmtId="0" fontId="31" fillId="0" borderId="0"/>
    <xf numFmtId="5" fontId="4" fillId="0" borderId="0"/>
    <xf numFmtId="0" fontId="1" fillId="0" borderId="0"/>
    <xf numFmtId="0" fontId="31" fillId="0" borderId="0"/>
    <xf numFmtId="172" fontId="4" fillId="0" borderId="0"/>
    <xf numFmtId="0" fontId="4" fillId="0" borderId="0"/>
    <xf numFmtId="180" fontId="4" fillId="0" borderId="0"/>
    <xf numFmtId="172" fontId="4" fillId="0" borderId="0"/>
    <xf numFmtId="181" fontId="4" fillId="0" borderId="0"/>
    <xf numFmtId="0" fontId="1" fillId="0" borderId="0"/>
    <xf numFmtId="181" fontId="4" fillId="0" borderId="0"/>
    <xf numFmtId="0" fontId="1" fillId="0" borderId="0"/>
    <xf numFmtId="181" fontId="4" fillId="0" borderId="0"/>
    <xf numFmtId="176" fontId="4" fillId="0" borderId="0"/>
    <xf numFmtId="176" fontId="4" fillId="0" borderId="0"/>
    <xf numFmtId="172" fontId="4" fillId="0" borderId="0"/>
    <xf numFmtId="194" fontId="4" fillId="0" borderId="0"/>
    <xf numFmtId="169" fontId="4" fillId="0" borderId="0"/>
    <xf numFmtId="168" fontId="4" fillId="0" borderId="0"/>
    <xf numFmtId="168" fontId="4" fillId="0" borderId="0"/>
    <xf numFmtId="0" fontId="50" fillId="0" borderId="9">
      <alignment horizontal="left" vertical="center"/>
    </xf>
    <xf numFmtId="0" fontId="50" fillId="0" borderId="9">
      <alignment horizontal="left" vertical="center"/>
    </xf>
    <xf numFmtId="0" fontId="13" fillId="0" borderId="0"/>
    <xf numFmtId="0" fontId="13" fillId="0" borderId="0"/>
    <xf numFmtId="185" fontId="4" fillId="0" borderId="0"/>
    <xf numFmtId="172" fontId="13" fillId="0" borderId="0"/>
    <xf numFmtId="172" fontId="13" fillId="0" borderId="0"/>
    <xf numFmtId="0" fontId="4" fillId="0" borderId="0"/>
    <xf numFmtId="172" fontId="13" fillId="0" borderId="0"/>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4" fillId="0" borderId="0"/>
    <xf numFmtId="0" fontId="31" fillId="0" borderId="0"/>
    <xf numFmtId="172" fontId="13" fillId="0" borderId="0"/>
    <xf numFmtId="0" fontId="56" fillId="0" borderId="0"/>
    <xf numFmtId="0" fontId="56" fillId="0" borderId="0"/>
    <xf numFmtId="0" fontId="4" fillId="0" borderId="0"/>
    <xf numFmtId="5" fontId="4" fillId="0" borderId="0"/>
    <xf numFmtId="172" fontId="4" fillId="0" borderId="0"/>
    <xf numFmtId="0" fontId="31" fillId="0" borderId="0"/>
    <xf numFmtId="0" fontId="4" fillId="0" borderId="0"/>
    <xf numFmtId="185" fontId="4" fillId="0" borderId="0"/>
    <xf numFmtId="0" fontId="31" fillId="0" borderId="0"/>
    <xf numFmtId="0" fontId="31" fillId="0" borderId="0"/>
    <xf numFmtId="185" fontId="4" fillId="0" borderId="0"/>
    <xf numFmtId="0" fontId="31" fillId="0" borderId="0"/>
    <xf numFmtId="5" fontId="4" fillId="0" borderId="0"/>
    <xf numFmtId="0" fontId="4" fillId="0" borderId="0"/>
    <xf numFmtId="194" fontId="4" fillId="0" borderId="0"/>
    <xf numFmtId="0" fontId="31" fillId="0" borderId="0"/>
    <xf numFmtId="5" fontId="4" fillId="0" borderId="0"/>
    <xf numFmtId="0" fontId="31" fillId="0" borderId="0"/>
    <xf numFmtId="0" fontId="31" fillId="0" borderId="0"/>
    <xf numFmtId="170" fontId="4" fillId="0" borderId="0"/>
    <xf numFmtId="0" fontId="31" fillId="0" borderId="0"/>
    <xf numFmtId="170" fontId="4" fillId="0" borderId="0"/>
    <xf numFmtId="0" fontId="31" fillId="0" borderId="0"/>
    <xf numFmtId="185" fontId="49" fillId="0" borderId="14">
      <alignment horizontal="right" vertical="center" wrapText="1"/>
    </xf>
    <xf numFmtId="185" fontId="49" fillId="0" borderId="14">
      <alignment horizontal="right" vertical="center" wrapText="1"/>
    </xf>
    <xf numFmtId="5" fontId="4" fillId="0" borderId="0"/>
    <xf numFmtId="170" fontId="4" fillId="0" borderId="0"/>
    <xf numFmtId="10" fontId="41" fillId="5" borderId="14" applyNumberFormat="0" applyBorder="0" applyAlignment="0" applyProtection="0"/>
    <xf numFmtId="0" fontId="31" fillId="0" borderId="0"/>
    <xf numFmtId="0" fontId="50" fillId="0" borderId="9">
      <alignment horizontal="left" vertical="center"/>
    </xf>
    <xf numFmtId="175" fontId="4" fillId="0" borderId="0"/>
    <xf numFmtId="0" fontId="46" fillId="0" borderId="13"/>
    <xf numFmtId="0" fontId="31" fillId="0" borderId="0"/>
    <xf numFmtId="175" fontId="4" fillId="0" borderId="0"/>
    <xf numFmtId="5" fontId="4" fillId="0" borderId="0"/>
    <xf numFmtId="169" fontId="7" fillId="0" borderId="0" applyFont="0" applyFill="0" applyBorder="0" applyAlignment="0" applyProtection="0"/>
    <xf numFmtId="0" fontId="46" fillId="0" borderId="13"/>
    <xf numFmtId="175" fontId="4" fillId="0" borderId="0"/>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0" fontId="31" fillId="0" borderId="0"/>
    <xf numFmtId="185" fontId="49" fillId="0" borderId="14">
      <alignment horizontal="right" vertical="center" wrapText="1"/>
    </xf>
    <xf numFmtId="0" fontId="53" fillId="6" borderId="13"/>
    <xf numFmtId="175" fontId="4" fillId="0" borderId="0"/>
    <xf numFmtId="0" fontId="53" fillId="0" borderId="13"/>
    <xf numFmtId="0" fontId="53" fillId="0" borderId="13"/>
    <xf numFmtId="0" fontId="46" fillId="0" borderId="13"/>
    <xf numFmtId="0" fontId="46" fillId="0" borderId="13"/>
    <xf numFmtId="0" fontId="4" fillId="0" borderId="0"/>
    <xf numFmtId="0" fontId="1" fillId="0" borderId="0"/>
    <xf numFmtId="0" fontId="4"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181" fontId="4" fillId="0" borderId="0"/>
    <xf numFmtId="181" fontId="4" fillId="0" borderId="0"/>
    <xf numFmtId="172" fontId="4" fillId="0" borderId="0"/>
    <xf numFmtId="172" fontId="4" fillId="0" borderId="0"/>
    <xf numFmtId="0" fontId="4" fillId="0" borderId="0"/>
    <xf numFmtId="0" fontId="53" fillId="6" borderId="13"/>
    <xf numFmtId="0" fontId="4" fillId="0" borderId="0"/>
    <xf numFmtId="0" fontId="31" fillId="0" borderId="0"/>
    <xf numFmtId="173" fontId="4" fillId="0" borderId="0"/>
    <xf numFmtId="0" fontId="31" fillId="0" borderId="0"/>
    <xf numFmtId="0" fontId="31" fillId="0" borderId="0"/>
    <xf numFmtId="171" fontId="4" fillId="0" borderId="0"/>
    <xf numFmtId="0" fontId="31" fillId="0" borderId="0"/>
    <xf numFmtId="171" fontId="4" fillId="0" borderId="0"/>
    <xf numFmtId="0" fontId="53" fillId="0" borderId="13"/>
    <xf numFmtId="0" fontId="1" fillId="0" borderId="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5" fontId="4" fillId="0" borderId="0"/>
    <xf numFmtId="174" fontId="4" fillId="0" borderId="0"/>
    <xf numFmtId="0" fontId="50" fillId="0" borderId="9">
      <alignment horizontal="left" vertical="center"/>
    </xf>
    <xf numFmtId="0" fontId="53" fillId="0" borderId="13"/>
    <xf numFmtId="180" fontId="4" fillId="0" borderId="0"/>
    <xf numFmtId="0" fontId="1" fillId="0" borderId="0"/>
    <xf numFmtId="0" fontId="1" fillId="0" borderId="0"/>
    <xf numFmtId="0" fontId="1" fillId="0" borderId="0"/>
    <xf numFmtId="172" fontId="4" fillId="0" borderId="0"/>
    <xf numFmtId="0" fontId="1" fillId="0" borderId="0"/>
    <xf numFmtId="0" fontId="31" fillId="0" borderId="0"/>
    <xf numFmtId="185" fontId="49" fillId="0" borderId="14">
      <alignment horizontal="right" vertical="center" wrapText="1"/>
    </xf>
    <xf numFmtId="172" fontId="4" fillId="0" borderId="0"/>
    <xf numFmtId="0" fontId="31" fillId="0" borderId="0"/>
    <xf numFmtId="0" fontId="46" fillId="0" borderId="13"/>
    <xf numFmtId="0" fontId="56" fillId="0" borderId="14">
      <alignment horizontal="left" vertical="center"/>
    </xf>
    <xf numFmtId="0" fontId="4" fillId="0" borderId="0"/>
    <xf numFmtId="0" fontId="31" fillId="0" borderId="0"/>
    <xf numFmtId="0" fontId="73" fillId="0" borderId="0"/>
    <xf numFmtId="0" fontId="31" fillId="0" borderId="0"/>
    <xf numFmtId="9" fontId="1" fillId="0" borderId="0" applyFont="0" applyFill="0" applyBorder="0" applyAlignment="0" applyProtection="0"/>
    <xf numFmtId="181" fontId="4" fillId="0" borderId="0"/>
    <xf numFmtId="0" fontId="31" fillId="0" borderId="0"/>
    <xf numFmtId="9" fontId="56" fillId="0" borderId="0" applyFont="0" applyFill="0" applyBorder="0" applyAlignment="0" applyProtection="0"/>
    <xf numFmtId="0" fontId="56" fillId="0" borderId="0"/>
    <xf numFmtId="0" fontId="47" fillId="0" borderId="0"/>
    <xf numFmtId="14" fontId="31" fillId="0" borderId="0"/>
    <xf numFmtId="0" fontId="47" fillId="0" borderId="0"/>
    <xf numFmtId="0" fontId="56" fillId="0" borderId="0"/>
    <xf numFmtId="5" fontId="4" fillId="0" borderId="0"/>
    <xf numFmtId="0" fontId="47" fillId="0" borderId="0"/>
    <xf numFmtId="0" fontId="1" fillId="0" borderId="0"/>
    <xf numFmtId="0" fontId="1" fillId="0" borderId="0"/>
    <xf numFmtId="0" fontId="4" fillId="0" borderId="0"/>
    <xf numFmtId="0" fontId="1" fillId="0" borderId="0"/>
    <xf numFmtId="0" fontId="47" fillId="0" borderId="0"/>
    <xf numFmtId="0" fontId="1" fillId="0" borderId="0"/>
    <xf numFmtId="0" fontId="56" fillId="0" borderId="0"/>
    <xf numFmtId="0" fontId="31" fillId="0" borderId="0"/>
    <xf numFmtId="0" fontId="47" fillId="0" borderId="0"/>
    <xf numFmtId="0" fontId="4" fillId="0" borderId="0"/>
    <xf numFmtId="0" fontId="47" fillId="0" borderId="0"/>
    <xf numFmtId="0" fontId="47" fillId="0" borderId="0"/>
    <xf numFmtId="0" fontId="1" fillId="0" borderId="0"/>
    <xf numFmtId="0" fontId="4" fillId="0" borderId="0"/>
    <xf numFmtId="0" fontId="31" fillId="0" borderId="0"/>
    <xf numFmtId="0" fontId="4" fillId="0" borderId="0"/>
    <xf numFmtId="0" fontId="4" fillId="0" borderId="0"/>
    <xf numFmtId="0" fontId="31" fillId="0" borderId="0"/>
    <xf numFmtId="0" fontId="31" fillId="0" borderId="0"/>
    <xf numFmtId="0" fontId="31" fillId="0" borderId="0"/>
    <xf numFmtId="0" fontId="47" fillId="0" borderId="0"/>
    <xf numFmtId="0" fontId="31" fillId="0" borderId="0"/>
    <xf numFmtId="0" fontId="31" fillId="0" borderId="0"/>
    <xf numFmtId="0" fontId="31" fillId="0" borderId="0"/>
    <xf numFmtId="0" fontId="31" fillId="0" borderId="0"/>
    <xf numFmtId="181" fontId="4" fillId="0" borderId="0"/>
    <xf numFmtId="0" fontId="73" fillId="0" borderId="0"/>
    <xf numFmtId="0" fontId="31" fillId="0" borderId="0"/>
    <xf numFmtId="0" fontId="31" fillId="0" borderId="0"/>
    <xf numFmtId="0" fontId="31" fillId="0" borderId="0"/>
    <xf numFmtId="0" fontId="31" fillId="0" borderId="0"/>
    <xf numFmtId="0" fontId="4" fillId="0" borderId="0"/>
    <xf numFmtId="0" fontId="56" fillId="0" borderId="0"/>
    <xf numFmtId="0" fontId="45" fillId="0" borderId="0"/>
    <xf numFmtId="0" fontId="31" fillId="0" borderId="0"/>
    <xf numFmtId="180" fontId="4" fillId="0" borderId="0"/>
    <xf numFmtId="0" fontId="1" fillId="0" borderId="0"/>
    <xf numFmtId="0" fontId="45" fillId="0" borderId="0"/>
    <xf numFmtId="0" fontId="1" fillId="0" borderId="0"/>
    <xf numFmtId="0" fontId="45" fillId="0" borderId="0"/>
    <xf numFmtId="0" fontId="31" fillId="0" borderId="0"/>
    <xf numFmtId="0" fontId="31" fillId="0" borderId="0"/>
    <xf numFmtId="0" fontId="56" fillId="0" borderId="14">
      <alignment horizontal="left" vertical="center"/>
    </xf>
    <xf numFmtId="0" fontId="31" fillId="0" borderId="0"/>
    <xf numFmtId="166" fontId="4" fillId="0" borderId="0"/>
    <xf numFmtId="0" fontId="4" fillId="0" borderId="0"/>
    <xf numFmtId="0" fontId="45" fillId="0" borderId="0"/>
    <xf numFmtId="0" fontId="45" fillId="0" borderId="0"/>
    <xf numFmtId="0" fontId="4" fillId="0" borderId="0"/>
    <xf numFmtId="0" fontId="1" fillId="0" borderId="0"/>
    <xf numFmtId="0" fontId="1" fillId="0" borderId="0"/>
    <xf numFmtId="0" fontId="1" fillId="0" borderId="0"/>
    <xf numFmtId="0" fontId="1" fillId="0" borderId="0"/>
    <xf numFmtId="172" fontId="13" fillId="0" borderId="0"/>
    <xf numFmtId="185" fontId="49" fillId="0" borderId="14">
      <alignment horizontal="right" vertical="center" wrapText="1"/>
    </xf>
    <xf numFmtId="0" fontId="56" fillId="0" borderId="1">
      <alignment horizontal="left" vertical="center"/>
    </xf>
    <xf numFmtId="171" fontId="4" fillId="0" borderId="0"/>
    <xf numFmtId="0" fontId="1" fillId="0" borderId="0"/>
    <xf numFmtId="5" fontId="4" fillId="0" borderId="0"/>
    <xf numFmtId="0" fontId="31" fillId="0" borderId="0"/>
    <xf numFmtId="172" fontId="71" fillId="0" borderId="0"/>
    <xf numFmtId="0" fontId="32" fillId="0" borderId="0"/>
    <xf numFmtId="0" fontId="1" fillId="0" borderId="0"/>
    <xf numFmtId="2" fontId="49" fillId="0" borderId="14">
      <alignment horizontal="center" vertical="top" wrapText="1"/>
    </xf>
    <xf numFmtId="0" fontId="1" fillId="0" borderId="0"/>
    <xf numFmtId="0" fontId="1" fillId="0" borderId="0"/>
    <xf numFmtId="172" fontId="71" fillId="0" borderId="0"/>
    <xf numFmtId="0" fontId="1" fillId="0" borderId="0"/>
    <xf numFmtId="0" fontId="1" fillId="0" borderId="0"/>
    <xf numFmtId="5" fontId="4" fillId="0" borderId="0"/>
    <xf numFmtId="43" fontId="4" fillId="0" borderId="0"/>
    <xf numFmtId="0" fontId="56" fillId="0" borderId="1">
      <alignment horizontal="left" vertical="center"/>
    </xf>
    <xf numFmtId="172" fontId="58" fillId="0" borderId="0"/>
    <xf numFmtId="14" fontId="31" fillId="0" borderId="0"/>
    <xf numFmtId="14" fontId="31" fillId="0" borderId="0"/>
    <xf numFmtId="14" fontId="31" fillId="0" borderId="0"/>
    <xf numFmtId="0" fontId="56" fillId="0" borderId="0"/>
    <xf numFmtId="0" fontId="1" fillId="0" borderId="0"/>
    <xf numFmtId="0" fontId="72" fillId="0" borderId="0"/>
    <xf numFmtId="0" fontId="31" fillId="0" borderId="0"/>
    <xf numFmtId="14" fontId="31" fillId="0" borderId="0"/>
    <xf numFmtId="172" fontId="58" fillId="0" borderId="0"/>
    <xf numFmtId="14" fontId="31" fillId="0" borderId="0"/>
    <xf numFmtId="0" fontId="53" fillId="6" borderId="13"/>
    <xf numFmtId="10" fontId="41" fillId="5" borderId="1" applyNumberFormat="0" applyBorder="0" applyAlignment="0" applyProtection="0"/>
    <xf numFmtId="0" fontId="68" fillId="0" borderId="0" applyNumberFormat="0" applyFill="0" applyBorder="0" applyAlignment="0" applyProtection="0">
      <alignment vertical="top"/>
      <protection locked="0"/>
    </xf>
    <xf numFmtId="0" fontId="50" fillId="0" borderId="15">
      <alignment horizontal="left" vertical="center"/>
    </xf>
    <xf numFmtId="0" fontId="31" fillId="0" borderId="0"/>
    <xf numFmtId="172" fontId="58" fillId="0" borderId="0"/>
    <xf numFmtId="0" fontId="46" fillId="0" borderId="13"/>
    <xf numFmtId="9" fontId="1"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 fillId="0" borderId="0" applyFont="0" applyFill="0" applyBorder="0" applyAlignment="0" applyProtection="0"/>
    <xf numFmtId="2" fontId="49" fillId="0" borderId="1">
      <alignment horizontal="center" vertical="top" wrapText="1"/>
    </xf>
    <xf numFmtId="9" fontId="1" fillId="0" borderId="0" applyFont="0" applyFill="0" applyBorder="0" applyAlignment="0" applyProtection="0"/>
    <xf numFmtId="9" fontId="56" fillId="0" borderId="0" applyFont="0" applyFill="0" applyBorder="0" applyAlignment="0" applyProtection="0"/>
    <xf numFmtId="172" fontId="1" fillId="0" borderId="0" applyFont="0" applyFill="0" applyBorder="0" applyAlignment="0" applyProtection="0"/>
    <xf numFmtId="0" fontId="74" fillId="0" borderId="0"/>
    <xf numFmtId="0" fontId="38" fillId="0" borderId="0"/>
    <xf numFmtId="0" fontId="1" fillId="0" borderId="0"/>
    <xf numFmtId="0" fontId="56" fillId="0" borderId="14">
      <alignment horizontal="left" vertical="center"/>
    </xf>
    <xf numFmtId="10" fontId="41" fillId="5" borderId="14" applyNumberFormat="0" applyBorder="0" applyAlignment="0" applyProtection="0"/>
    <xf numFmtId="8" fontId="44" fillId="0" borderId="0" applyFont="0" applyFill="0" applyBorder="0" applyAlignment="0" applyProtection="0"/>
    <xf numFmtId="172" fontId="55" fillId="0" borderId="0"/>
    <xf numFmtId="0" fontId="56" fillId="0" borderId="14">
      <alignment horizontal="left" vertical="center"/>
    </xf>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166" fontId="13" fillId="0" borderId="0"/>
    <xf numFmtId="43" fontId="4" fillId="0" borderId="0"/>
    <xf numFmtId="0" fontId="53" fillId="6" borderId="13"/>
    <xf numFmtId="0" fontId="31" fillId="0" borderId="0"/>
    <xf numFmtId="10" fontId="41" fillId="5" borderId="14" applyNumberFormat="0" applyBorder="0" applyAlignment="0" applyProtection="0"/>
    <xf numFmtId="2" fontId="49" fillId="0" borderId="14">
      <alignment horizontal="center" vertical="top" wrapText="1"/>
    </xf>
    <xf numFmtId="0" fontId="31" fillId="0" borderId="0"/>
    <xf numFmtId="9" fontId="1" fillId="0" borderId="0" applyFont="0" applyFill="0" applyBorder="0" applyAlignment="0" applyProtection="0"/>
    <xf numFmtId="0" fontId="1" fillId="0" borderId="0"/>
    <xf numFmtId="5" fontId="4" fillId="0" borderId="0"/>
    <xf numFmtId="0" fontId="53" fillId="6" borderId="13"/>
    <xf numFmtId="185" fontId="49" fillId="0" borderId="14">
      <alignment horizontal="right" vertical="center" wrapText="1"/>
    </xf>
    <xf numFmtId="0" fontId="53" fillId="6" borderId="13"/>
    <xf numFmtId="185" fontId="49" fillId="0" borderId="14">
      <alignment horizontal="right" vertical="center" wrapText="1"/>
    </xf>
    <xf numFmtId="0" fontId="53" fillId="6" borderId="13"/>
    <xf numFmtId="0" fontId="56" fillId="0" borderId="14">
      <alignment horizontal="left" vertical="center"/>
    </xf>
    <xf numFmtId="0" fontId="46" fillId="0" borderId="13"/>
    <xf numFmtId="185" fontId="49" fillId="0" borderId="14">
      <alignment horizontal="right" vertical="center" wrapText="1"/>
    </xf>
    <xf numFmtId="2" fontId="49" fillId="0" borderId="14">
      <alignment horizontal="center" vertical="top" wrapText="1"/>
    </xf>
    <xf numFmtId="0" fontId="56" fillId="0" borderId="14">
      <alignment horizontal="left" vertical="center"/>
    </xf>
    <xf numFmtId="0" fontId="46" fillId="0" borderId="13"/>
    <xf numFmtId="185" fontId="49" fillId="0" borderId="14">
      <alignment horizontal="right" vertical="center" wrapText="1"/>
    </xf>
    <xf numFmtId="2" fontId="49" fillId="0" borderId="14">
      <alignment horizontal="center" vertical="top" wrapText="1"/>
    </xf>
    <xf numFmtId="0" fontId="53" fillId="6" borderId="13"/>
    <xf numFmtId="0" fontId="46" fillId="0" borderId="13"/>
    <xf numFmtId="0" fontId="46" fillId="0" borderId="13"/>
    <xf numFmtId="169" fontId="31" fillId="0" borderId="0" applyFont="0" applyFill="0" applyBorder="0" applyAlignment="0" applyProtection="0"/>
    <xf numFmtId="2" fontId="49" fillId="0" borderId="14">
      <alignment horizontal="center" vertical="top" wrapText="1"/>
    </xf>
    <xf numFmtId="0" fontId="4" fillId="0" borderId="0"/>
    <xf numFmtId="0" fontId="1" fillId="0" borderId="0"/>
    <xf numFmtId="0" fontId="50" fillId="0" borderId="9">
      <alignment horizontal="left" vertical="center"/>
    </xf>
    <xf numFmtId="10" fontId="41" fillId="5" borderId="14" applyNumberFormat="0" applyBorder="0" applyAlignment="0" applyProtection="0"/>
    <xf numFmtId="185" fontId="49" fillId="0" borderId="14">
      <alignment horizontal="right" vertical="center" wrapText="1"/>
    </xf>
    <xf numFmtId="0" fontId="53" fillId="6" borderId="13"/>
    <xf numFmtId="5" fontId="4" fillId="0" borderId="0"/>
    <xf numFmtId="185" fontId="49" fillId="0" borderId="14">
      <alignment horizontal="right" vertical="center" wrapText="1"/>
    </xf>
    <xf numFmtId="0" fontId="46" fillId="0" borderId="13"/>
    <xf numFmtId="0" fontId="31" fillId="0" borderId="0"/>
    <xf numFmtId="172" fontId="4" fillId="0" borderId="0"/>
    <xf numFmtId="0" fontId="1" fillId="0" borderId="0"/>
    <xf numFmtId="168" fontId="4" fillId="0" borderId="0"/>
    <xf numFmtId="0" fontId="1" fillId="0" borderId="0"/>
    <xf numFmtId="172" fontId="71" fillId="0" borderId="0"/>
    <xf numFmtId="172" fontId="58" fillId="0" borderId="0"/>
    <xf numFmtId="185" fontId="49" fillId="0" borderId="14">
      <alignment horizontal="right" vertical="center" wrapText="1"/>
    </xf>
    <xf numFmtId="0" fontId="46" fillId="0" borderId="13"/>
    <xf numFmtId="0" fontId="31" fillId="0" borderId="0"/>
    <xf numFmtId="0" fontId="46" fillId="0" borderId="13"/>
    <xf numFmtId="0" fontId="53" fillId="0" borderId="13"/>
    <xf numFmtId="0" fontId="50" fillId="0" borderId="9">
      <alignment horizontal="left" vertical="center"/>
    </xf>
    <xf numFmtId="0" fontId="46" fillId="0" borderId="13"/>
    <xf numFmtId="0" fontId="50" fillId="0" borderId="9">
      <alignment horizontal="left" vertical="center"/>
    </xf>
    <xf numFmtId="0" fontId="53" fillId="0" borderId="13"/>
    <xf numFmtId="0" fontId="53" fillId="0" borderId="13"/>
    <xf numFmtId="0" fontId="46" fillId="0" borderId="13"/>
    <xf numFmtId="0" fontId="46" fillId="0" borderId="13"/>
    <xf numFmtId="0" fontId="46"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53" fillId="6" borderId="13"/>
    <xf numFmtId="0" fontId="56" fillId="0" borderId="14">
      <alignment horizontal="left" vertical="center"/>
    </xf>
    <xf numFmtId="0" fontId="53" fillId="0" borderId="13"/>
    <xf numFmtId="0" fontId="53" fillId="0" borderId="13"/>
    <xf numFmtId="0" fontId="53" fillId="0" borderId="13"/>
    <xf numFmtId="0" fontId="53" fillId="6" borderId="13"/>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46" fillId="0" borderId="13"/>
    <xf numFmtId="0" fontId="46" fillId="0" borderId="13"/>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0" fontId="53" fillId="6" borderId="13"/>
    <xf numFmtId="0" fontId="1" fillId="0" borderId="0"/>
    <xf numFmtId="2" fontId="49" fillId="0" borderId="14">
      <alignment horizontal="center" vertical="top" wrapText="1"/>
    </xf>
    <xf numFmtId="0" fontId="50" fillId="0" borderId="9">
      <alignment horizontal="left" vertical="center"/>
    </xf>
    <xf numFmtId="0" fontId="4" fillId="0" borderId="0"/>
    <xf numFmtId="0" fontId="72" fillId="0" borderId="0"/>
    <xf numFmtId="0" fontId="53" fillId="6" borderId="13"/>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46" fillId="0" borderId="13"/>
    <xf numFmtId="0" fontId="53" fillId="0" borderId="13"/>
    <xf numFmtId="0" fontId="46" fillId="0" borderId="13"/>
    <xf numFmtId="0" fontId="50" fillId="0" borderId="9">
      <alignment horizontal="left" vertical="center"/>
    </xf>
    <xf numFmtId="0" fontId="46" fillId="0" borderId="13"/>
    <xf numFmtId="0" fontId="1" fillId="0" borderId="0"/>
    <xf numFmtId="185" fontId="49" fillId="0" borderId="14">
      <alignment horizontal="right" vertical="center" wrapText="1"/>
    </xf>
    <xf numFmtId="0" fontId="1" fillId="0" borderId="0"/>
    <xf numFmtId="0" fontId="53" fillId="0" borderId="13"/>
    <xf numFmtId="0" fontId="56" fillId="0" borderId="0"/>
    <xf numFmtId="0" fontId="1" fillId="0" borderId="0"/>
    <xf numFmtId="10" fontId="41" fillId="5" borderId="14" applyNumberFormat="0" applyBorder="0" applyAlignment="0" applyProtection="0"/>
    <xf numFmtId="0" fontId="46" fillId="0" borderId="13"/>
    <xf numFmtId="0" fontId="56" fillId="0" borderId="14">
      <alignment horizontal="left" vertical="center"/>
    </xf>
    <xf numFmtId="2" fontId="49" fillId="0" borderId="14">
      <alignment horizontal="center" vertical="top" wrapText="1"/>
    </xf>
    <xf numFmtId="0" fontId="53" fillId="6" borderId="13"/>
    <xf numFmtId="0" fontId="1" fillId="0" borderId="0"/>
    <xf numFmtId="2" fontId="49" fillId="0" borderId="14">
      <alignment horizontal="center" vertical="top" wrapText="1"/>
    </xf>
    <xf numFmtId="169" fontId="4" fillId="0" borderId="0"/>
    <xf numFmtId="2" fontId="49" fillId="0" borderId="14">
      <alignment horizontal="center" vertical="top" wrapText="1"/>
    </xf>
    <xf numFmtId="0" fontId="50" fillId="0" borderId="9">
      <alignment horizontal="left" vertical="center"/>
    </xf>
    <xf numFmtId="185" fontId="49" fillId="0" borderId="14">
      <alignment horizontal="right" vertical="center" wrapText="1"/>
    </xf>
    <xf numFmtId="0" fontId="53" fillId="6" borderId="13"/>
    <xf numFmtId="185" fontId="49" fillId="0" borderId="14">
      <alignment horizontal="right" vertical="center" wrapText="1"/>
    </xf>
    <xf numFmtId="0" fontId="4" fillId="0" borderId="0"/>
    <xf numFmtId="2" fontId="49" fillId="0" borderId="14">
      <alignment horizontal="center" vertical="top" wrapText="1"/>
    </xf>
    <xf numFmtId="0" fontId="50" fillId="0" borderId="9">
      <alignment horizontal="left" vertical="center"/>
    </xf>
    <xf numFmtId="0" fontId="31" fillId="0" borderId="0"/>
    <xf numFmtId="0" fontId="31" fillId="0" borderId="0"/>
    <xf numFmtId="0" fontId="38" fillId="0" borderId="0"/>
    <xf numFmtId="0" fontId="53" fillId="6" borderId="13"/>
    <xf numFmtId="185" fontId="49" fillId="0" borderId="14">
      <alignment horizontal="right" vertical="center" wrapText="1"/>
    </xf>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0" fontId="32" fillId="0" borderId="0"/>
    <xf numFmtId="0" fontId="56" fillId="0" borderId="14">
      <alignment horizontal="left" vertical="center"/>
    </xf>
    <xf numFmtId="0" fontId="31" fillId="0" borderId="0"/>
    <xf numFmtId="0" fontId="46" fillId="0" borderId="13"/>
    <xf numFmtId="0" fontId="46" fillId="0" borderId="13"/>
    <xf numFmtId="0" fontId="53" fillId="0" borderId="13"/>
    <xf numFmtId="0" fontId="45" fillId="0" borderId="0"/>
    <xf numFmtId="0" fontId="53" fillId="0" borderId="13"/>
    <xf numFmtId="0" fontId="53" fillId="6" borderId="13"/>
    <xf numFmtId="0" fontId="53" fillId="6" borderId="13"/>
    <xf numFmtId="185" fontId="49" fillId="0" borderId="14">
      <alignment horizontal="right" vertical="center" wrapText="1"/>
    </xf>
    <xf numFmtId="0" fontId="31" fillId="0" borderId="0"/>
    <xf numFmtId="0" fontId="46" fillId="0"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2" fontId="49" fillId="0" borderId="14">
      <alignment horizontal="center" vertical="top" wrapText="1"/>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1" fillId="0" borderId="0"/>
    <xf numFmtId="2" fontId="49" fillId="0" borderId="14">
      <alignment horizontal="center" vertical="top" wrapText="1"/>
    </xf>
    <xf numFmtId="2" fontId="49" fillId="0" borderId="14">
      <alignment horizontal="center" vertical="top" wrapText="1"/>
    </xf>
    <xf numFmtId="0" fontId="31" fillId="0" borderId="0"/>
    <xf numFmtId="0" fontId="4" fillId="0" borderId="0"/>
    <xf numFmtId="0" fontId="1" fillId="0" borderId="0"/>
    <xf numFmtId="0" fontId="1" fillId="0" borderId="0"/>
    <xf numFmtId="0" fontId="56" fillId="0" borderId="0"/>
    <xf numFmtId="172" fontId="13" fillId="0" borderId="0"/>
    <xf numFmtId="0" fontId="1" fillId="0" borderId="0"/>
    <xf numFmtId="185" fontId="4" fillId="0" borderId="0"/>
    <xf numFmtId="0" fontId="13" fillId="0" borderId="0"/>
    <xf numFmtId="0" fontId="46" fillId="0" borderId="13"/>
    <xf numFmtId="185" fontId="49" fillId="0" borderId="14">
      <alignment horizontal="right" vertical="center" wrapText="1"/>
    </xf>
    <xf numFmtId="0" fontId="46" fillId="0" borderId="13"/>
    <xf numFmtId="5" fontId="4" fillId="0" borderId="0"/>
    <xf numFmtId="0" fontId="51" fillId="0" borderId="0" applyNumberFormat="0" applyFill="0" applyBorder="0" applyAlignment="0" applyProtection="0">
      <alignment vertical="top"/>
      <protection locked="0"/>
    </xf>
    <xf numFmtId="196" fontId="4" fillId="0" borderId="0"/>
    <xf numFmtId="193" fontId="4" fillId="0" borderId="0"/>
    <xf numFmtId="0" fontId="50" fillId="0" borderId="9">
      <alignment horizontal="left" vertical="center"/>
    </xf>
    <xf numFmtId="185" fontId="49" fillId="0" borderId="14">
      <alignment horizontal="right" vertical="center" wrapText="1"/>
    </xf>
    <xf numFmtId="185" fontId="49" fillId="0" borderId="14">
      <alignment horizontal="right" vertical="center" wrapText="1"/>
    </xf>
    <xf numFmtId="0" fontId="1" fillId="0" borderId="0"/>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56" fillId="0" borderId="14">
      <alignment horizontal="left" vertical="center"/>
    </xf>
    <xf numFmtId="0" fontId="46" fillId="0" borderId="13"/>
    <xf numFmtId="0" fontId="46" fillId="0" borderId="13"/>
    <xf numFmtId="0" fontId="53" fillId="6" borderId="13"/>
    <xf numFmtId="169" fontId="7" fillId="0" borderId="0" applyFont="0" applyFill="0" applyBorder="0" applyAlignment="0" applyProtection="0"/>
    <xf numFmtId="185" fontId="49" fillId="0" borderId="14">
      <alignment horizontal="right" vertical="center" wrapText="1"/>
    </xf>
    <xf numFmtId="5" fontId="4" fillId="0" borderId="0"/>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0" fontId="46" fillId="0" borderId="13"/>
    <xf numFmtId="172" fontId="1" fillId="0" borderId="0" applyFont="0" applyFill="0" applyBorder="0" applyAlignment="0" applyProtection="0"/>
    <xf numFmtId="169" fontId="31" fillId="0" borderId="0" applyFont="0" applyFill="0" applyBorder="0" applyAlignment="0" applyProtection="0"/>
    <xf numFmtId="0" fontId="50" fillId="0" borderId="9">
      <alignment horizontal="left" vertical="center"/>
    </xf>
    <xf numFmtId="185" fontId="49" fillId="0" borderId="14">
      <alignment horizontal="right" vertical="center" wrapText="1"/>
    </xf>
    <xf numFmtId="0" fontId="4" fillId="0" borderId="0"/>
    <xf numFmtId="0" fontId="46" fillId="0" borderId="13"/>
    <xf numFmtId="0" fontId="46" fillId="0" borderId="13"/>
    <xf numFmtId="2" fontId="49" fillId="0" borderId="14">
      <alignment horizontal="center" vertical="top" wrapText="1"/>
    </xf>
    <xf numFmtId="0" fontId="53" fillId="6" borderId="13"/>
    <xf numFmtId="0" fontId="31" fillId="0" borderId="0">
      <alignmen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2" fontId="49" fillId="0" borderId="14">
      <alignment horizontal="center" vertical="top" wrapText="1"/>
    </xf>
    <xf numFmtId="2" fontId="49" fillId="0" borderId="14">
      <alignment horizontal="center" vertical="top" wrapText="1"/>
    </xf>
    <xf numFmtId="194" fontId="4" fillId="0" borderId="0"/>
    <xf numFmtId="0" fontId="50" fillId="0" borderId="9">
      <alignment horizontal="left" vertical="center"/>
    </xf>
    <xf numFmtId="0" fontId="53" fillId="0" borderId="13"/>
    <xf numFmtId="0" fontId="1" fillId="0" borderId="0"/>
    <xf numFmtId="0" fontId="31" fillId="0" borderId="0"/>
    <xf numFmtId="185" fontId="49" fillId="0" borderId="14">
      <alignment horizontal="right" vertical="center" wrapText="1"/>
    </xf>
    <xf numFmtId="185" fontId="49" fillId="0" borderId="14">
      <alignment horizontal="right" vertical="center" wrapText="1"/>
    </xf>
    <xf numFmtId="193" fontId="4" fillId="0" borderId="0"/>
    <xf numFmtId="5" fontId="4" fillId="0" borderId="0"/>
    <xf numFmtId="0" fontId="56" fillId="0" borderId="0"/>
    <xf numFmtId="194" fontId="4" fillId="0" borderId="0"/>
    <xf numFmtId="173" fontId="4" fillId="0" borderId="0"/>
    <xf numFmtId="194" fontId="4" fillId="0" borderId="0"/>
    <xf numFmtId="0" fontId="4" fillId="0" borderId="0"/>
    <xf numFmtId="0" fontId="73" fillId="0" borderId="0"/>
    <xf numFmtId="0" fontId="1" fillId="0" borderId="0"/>
    <xf numFmtId="5" fontId="4" fillId="0" borderId="0"/>
    <xf numFmtId="172" fontId="13" fillId="0" borderId="0"/>
    <xf numFmtId="172" fontId="13" fillId="0" borderId="0"/>
    <xf numFmtId="0" fontId="50" fillId="0" borderId="9">
      <alignment horizontal="left" vertical="center"/>
    </xf>
    <xf numFmtId="0" fontId="50" fillId="0" borderId="9">
      <alignment horizontal="left" vertical="center"/>
    </xf>
    <xf numFmtId="172" fontId="4" fillId="0" borderId="0"/>
    <xf numFmtId="172" fontId="13" fillId="0" borderId="0"/>
    <xf numFmtId="0" fontId="31" fillId="0" borderId="0"/>
    <xf numFmtId="0" fontId="1" fillId="0" borderId="0"/>
    <xf numFmtId="0" fontId="4" fillId="0" borderId="0"/>
    <xf numFmtId="0" fontId="4" fillId="0" borderId="0"/>
    <xf numFmtId="0" fontId="1" fillId="0" borderId="0"/>
    <xf numFmtId="43" fontId="4" fillId="0" borderId="0"/>
    <xf numFmtId="192" fontId="4" fillId="0" borderId="0"/>
    <xf numFmtId="172" fontId="13" fillId="0" borderId="0"/>
    <xf numFmtId="0" fontId="31" fillId="0" borderId="0"/>
    <xf numFmtId="0" fontId="1" fillId="0" borderId="0"/>
    <xf numFmtId="0" fontId="31" fillId="0" borderId="0"/>
    <xf numFmtId="0" fontId="31" fillId="0" borderId="0"/>
    <xf numFmtId="0" fontId="56" fillId="0" borderId="0"/>
    <xf numFmtId="173" fontId="4" fillId="0" borderId="0"/>
    <xf numFmtId="0" fontId="31" fillId="0" borderId="0"/>
    <xf numFmtId="0" fontId="1" fillId="0" borderId="0"/>
    <xf numFmtId="5" fontId="4" fillId="0" borderId="0"/>
    <xf numFmtId="185" fontId="49" fillId="0" borderId="14">
      <alignment horizontal="right" vertical="center" wrapText="1"/>
    </xf>
    <xf numFmtId="10" fontId="41" fillId="5" borderId="14" applyNumberFormat="0" applyBorder="0" applyAlignment="0" applyProtection="0"/>
    <xf numFmtId="192" fontId="4" fillId="0" borderId="0"/>
    <xf numFmtId="0" fontId="46" fillId="0" borderId="13"/>
    <xf numFmtId="0" fontId="46" fillId="0" borderId="13"/>
    <xf numFmtId="185" fontId="49" fillId="0" borderId="14">
      <alignment horizontal="right" vertical="center" wrapText="1"/>
    </xf>
    <xf numFmtId="0" fontId="31" fillId="0" borderId="0"/>
    <xf numFmtId="0" fontId="50" fillId="0" borderId="9">
      <alignment horizontal="left" vertical="center"/>
    </xf>
    <xf numFmtId="5" fontId="4" fillId="0" borderId="0"/>
    <xf numFmtId="0" fontId="53" fillId="0" borderId="13"/>
    <xf numFmtId="0" fontId="1" fillId="0" borderId="0"/>
    <xf numFmtId="0" fontId="31" fillId="0" borderId="0"/>
    <xf numFmtId="185" fontId="49" fillId="0" borderId="14">
      <alignment horizontal="right" vertical="center" wrapText="1"/>
    </xf>
    <xf numFmtId="185" fontId="49" fillId="0" borderId="14">
      <alignment horizontal="right" vertical="center" wrapText="1"/>
    </xf>
    <xf numFmtId="0" fontId="46" fillId="0" borderId="13"/>
    <xf numFmtId="0" fontId="4" fillId="0" borderId="0"/>
    <xf numFmtId="195" fontId="4" fillId="0" borderId="0"/>
    <xf numFmtId="0" fontId="1" fillId="0" borderId="0"/>
    <xf numFmtId="172" fontId="4" fillId="0" borderId="0"/>
    <xf numFmtId="2" fontId="49" fillId="0" borderId="14">
      <alignment horizontal="center" vertical="top" wrapText="1"/>
    </xf>
    <xf numFmtId="10" fontId="41" fillId="5" borderId="14" applyNumberFormat="0" applyBorder="0" applyAlignment="0" applyProtection="0"/>
    <xf numFmtId="0" fontId="53" fillId="6" borderId="13"/>
    <xf numFmtId="0" fontId="31" fillId="0" borderId="0"/>
    <xf numFmtId="0" fontId="53" fillId="6" borderId="13"/>
    <xf numFmtId="194" fontId="4" fillId="0" borderId="0"/>
    <xf numFmtId="0" fontId="50" fillId="0" borderId="9">
      <alignment horizontal="left" vertical="center"/>
    </xf>
    <xf numFmtId="0" fontId="53" fillId="0" borderId="13"/>
    <xf numFmtId="0" fontId="53" fillId="6" borderId="13"/>
    <xf numFmtId="0" fontId="56" fillId="0" borderId="0"/>
    <xf numFmtId="0" fontId="46" fillId="0" borderId="13"/>
    <xf numFmtId="43" fontId="4" fillId="0" borderId="0"/>
    <xf numFmtId="180" fontId="4" fillId="0" borderId="0"/>
    <xf numFmtId="0" fontId="46" fillId="0" borderId="13"/>
    <xf numFmtId="0" fontId="4" fillId="0" borderId="0"/>
    <xf numFmtId="0" fontId="1" fillId="0" borderId="0"/>
    <xf numFmtId="0" fontId="46" fillId="0" borderId="13"/>
    <xf numFmtId="9" fontId="56" fillId="0" borderId="0" applyFont="0" applyFill="0" applyBorder="0" applyAlignment="0" applyProtection="0"/>
    <xf numFmtId="0" fontId="1" fillId="0" borderId="0"/>
    <xf numFmtId="14" fontId="31" fillId="0" borderId="0"/>
    <xf numFmtId="0" fontId="45" fillId="0" borderId="0"/>
    <xf numFmtId="0" fontId="31" fillId="0" borderId="0"/>
    <xf numFmtId="0" fontId="4" fillId="0" borderId="0"/>
    <xf numFmtId="0" fontId="31" fillId="0" borderId="0"/>
    <xf numFmtId="0" fontId="31" fillId="0" borderId="0"/>
    <xf numFmtId="0" fontId="1" fillId="0" borderId="0"/>
    <xf numFmtId="0" fontId="31" fillId="0" borderId="0"/>
    <xf numFmtId="0" fontId="47" fillId="0" borderId="0"/>
    <xf numFmtId="0" fontId="1" fillId="0" borderId="0"/>
    <xf numFmtId="175" fontId="4" fillId="0" borderId="0"/>
    <xf numFmtId="173" fontId="4" fillId="0" borderId="0"/>
    <xf numFmtId="172" fontId="4" fillId="0" borderId="0"/>
    <xf numFmtId="175" fontId="4" fillId="0" borderId="0"/>
    <xf numFmtId="0" fontId="31" fillId="0" borderId="0"/>
    <xf numFmtId="0" fontId="31" fillId="0" borderId="0"/>
    <xf numFmtId="0" fontId="31" fillId="0" borderId="0">
      <alignment vertical="center"/>
    </xf>
    <xf numFmtId="168" fontId="4" fillId="0" borderId="0"/>
    <xf numFmtId="172" fontId="4" fillId="0" borderId="0"/>
    <xf numFmtId="180" fontId="4" fillId="0" borderId="0"/>
    <xf numFmtId="0" fontId="4" fillId="0" borderId="0"/>
    <xf numFmtId="0" fontId="1" fillId="0" borderId="0"/>
    <xf numFmtId="0" fontId="31" fillId="0" borderId="0"/>
    <xf numFmtId="0" fontId="4" fillId="0" borderId="0"/>
    <xf numFmtId="0" fontId="1" fillId="0" borderId="0"/>
    <xf numFmtId="2" fontId="49" fillId="0" borderId="14">
      <alignment horizontal="center" vertical="top" wrapText="1"/>
    </xf>
    <xf numFmtId="0" fontId="4" fillId="0" borderId="0"/>
    <xf numFmtId="172" fontId="58" fillId="0" borderId="0"/>
    <xf numFmtId="0" fontId="1" fillId="0" borderId="0"/>
    <xf numFmtId="0" fontId="31" fillId="0" borderId="0"/>
    <xf numFmtId="0" fontId="56" fillId="0" borderId="0"/>
    <xf numFmtId="0" fontId="56" fillId="0" borderId="0"/>
    <xf numFmtId="172" fontId="13" fillId="0" borderId="0"/>
    <xf numFmtId="2" fontId="49" fillId="0" borderId="14">
      <alignment horizontal="center" vertical="top" wrapText="1"/>
    </xf>
    <xf numFmtId="0" fontId="1" fillId="0" borderId="0"/>
    <xf numFmtId="0" fontId="31" fillId="0" borderId="0"/>
    <xf numFmtId="0" fontId="56" fillId="0" borderId="0"/>
    <xf numFmtId="0" fontId="31" fillId="0" borderId="0"/>
    <xf numFmtId="172" fontId="4" fillId="0" borderId="0"/>
    <xf numFmtId="164" fontId="13" fillId="0" borderId="0"/>
    <xf numFmtId="166" fontId="13" fillId="0" borderId="0"/>
    <xf numFmtId="0" fontId="56" fillId="0" borderId="14">
      <alignment horizontal="left" vertical="center"/>
    </xf>
    <xf numFmtId="0" fontId="57" fillId="0" borderId="0"/>
    <xf numFmtId="0" fontId="56" fillId="0" borderId="14">
      <alignment horizontal="left" vertical="center"/>
    </xf>
    <xf numFmtId="0" fontId="31" fillId="0" borderId="0"/>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3" fillId="0" borderId="13"/>
    <xf numFmtId="10" fontId="41" fillId="5" borderId="14" applyNumberFormat="0" applyBorder="0" applyAlignment="0" applyProtection="0"/>
    <xf numFmtId="10" fontId="41" fillId="5" borderId="14" applyNumberFormat="0" applyBorder="0" applyAlignment="0" applyProtection="0"/>
    <xf numFmtId="0" fontId="53" fillId="0" borderId="13"/>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94" fontId="4" fillId="0" borderId="0"/>
    <xf numFmtId="173" fontId="4" fillId="0" borderId="0"/>
    <xf numFmtId="0" fontId="50" fillId="0" borderId="9">
      <alignment horizontal="left" vertical="center"/>
    </xf>
    <xf numFmtId="0" fontId="50" fillId="0" borderId="9">
      <alignment horizontal="left" vertical="center"/>
    </xf>
    <xf numFmtId="2" fontId="49" fillId="0" borderId="14">
      <alignment horizontal="center" vertical="top" wrapText="1"/>
    </xf>
    <xf numFmtId="173" fontId="4" fillId="0" borderId="0"/>
    <xf numFmtId="2" fontId="49" fillId="0" borderId="14">
      <alignment horizontal="center" vertical="top" wrapText="1"/>
    </xf>
    <xf numFmtId="0" fontId="31" fillId="0" borderId="0"/>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2" fontId="49" fillId="0" borderId="14">
      <alignment horizontal="center" vertical="top" wrapText="1"/>
    </xf>
    <xf numFmtId="0" fontId="56" fillId="0" borderId="14">
      <alignment horizontal="left" vertical="center"/>
    </xf>
    <xf numFmtId="2" fontId="49" fillId="0" borderId="14">
      <alignment horizontal="center" vertical="top" wrapText="1"/>
    </xf>
    <xf numFmtId="2" fontId="49" fillId="0" borderId="14">
      <alignment horizontal="center" vertical="top" wrapText="1"/>
    </xf>
    <xf numFmtId="0" fontId="31" fillId="0" borderId="0"/>
    <xf numFmtId="194" fontId="4" fillId="0" borderId="0"/>
    <xf numFmtId="0" fontId="1" fillId="0" borderId="0"/>
    <xf numFmtId="0" fontId="56" fillId="0" borderId="0"/>
    <xf numFmtId="0" fontId="4" fillId="0" borderId="0"/>
    <xf numFmtId="0" fontId="56" fillId="0" borderId="0"/>
    <xf numFmtId="194" fontId="4" fillId="0" borderId="0"/>
    <xf numFmtId="193" fontId="4" fillId="0" borderId="0"/>
    <xf numFmtId="2" fontId="49" fillId="0" borderId="14">
      <alignment horizontal="center" vertical="top" wrapText="1"/>
    </xf>
    <xf numFmtId="0" fontId="46" fillId="0" borderId="13"/>
    <xf numFmtId="0" fontId="46" fillId="0" borderId="13"/>
    <xf numFmtId="185" fontId="49" fillId="0" borderId="14">
      <alignment horizontal="right" vertical="center" wrapText="1"/>
    </xf>
    <xf numFmtId="185" fontId="49" fillId="0" borderId="14">
      <alignment horizontal="right" vertical="center" wrapText="1"/>
    </xf>
    <xf numFmtId="2" fontId="49" fillId="0" borderId="14">
      <alignment horizontal="center" vertical="top" wrapText="1"/>
    </xf>
    <xf numFmtId="0" fontId="50" fillId="0" borderId="9">
      <alignment horizontal="left" vertical="center"/>
    </xf>
    <xf numFmtId="0" fontId="53" fillId="6" borderId="13"/>
    <xf numFmtId="10" fontId="41" fillId="5" borderId="14" applyNumberFormat="0" applyBorder="0" applyAlignment="0" applyProtection="0"/>
    <xf numFmtId="185" fontId="49" fillId="0" borderId="14">
      <alignment horizontal="right" vertical="center" wrapText="1"/>
    </xf>
    <xf numFmtId="0" fontId="46" fillId="0" borderId="13"/>
    <xf numFmtId="2" fontId="49" fillId="0" borderId="14">
      <alignment horizontal="center" vertical="top" wrapText="1"/>
    </xf>
    <xf numFmtId="185" fontId="49" fillId="0" borderId="14">
      <alignment horizontal="right" vertical="center" wrapText="1"/>
    </xf>
    <xf numFmtId="0" fontId="50" fillId="0" borderId="9">
      <alignment horizontal="left" vertical="center"/>
    </xf>
    <xf numFmtId="195" fontId="4" fillId="0" borderId="0"/>
    <xf numFmtId="0" fontId="1" fillId="0" borderId="0"/>
    <xf numFmtId="0" fontId="50" fillId="0" borderId="9">
      <alignment horizontal="left" vertical="center"/>
    </xf>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0" fontId="53" fillId="6" borderId="13"/>
    <xf numFmtId="10" fontId="41" fillId="5" borderId="14" applyNumberFormat="0" applyBorder="0" applyAlignment="0" applyProtection="0"/>
    <xf numFmtId="0" fontId="46" fillId="0" borderId="13"/>
    <xf numFmtId="0" fontId="50" fillId="0" borderId="9">
      <alignment horizontal="left" vertical="center"/>
    </xf>
    <xf numFmtId="10" fontId="41" fillId="5" borderId="14" applyNumberFormat="0" applyBorder="0" applyAlignment="0" applyProtection="0"/>
    <xf numFmtId="2" fontId="49" fillId="0" borderId="14">
      <alignment horizontal="center" vertical="top" wrapText="1"/>
    </xf>
    <xf numFmtId="0" fontId="56" fillId="0" borderId="14">
      <alignment horizontal="left" vertical="center"/>
    </xf>
    <xf numFmtId="0" fontId="46" fillId="0" borderId="13"/>
    <xf numFmtId="185" fontId="49" fillId="0" borderId="14">
      <alignment horizontal="right" vertical="center" wrapText="1"/>
    </xf>
    <xf numFmtId="0" fontId="46" fillId="0" borderId="13"/>
    <xf numFmtId="2" fontId="49" fillId="0" borderId="14">
      <alignment horizontal="center" vertical="top" wrapText="1"/>
    </xf>
    <xf numFmtId="172" fontId="4" fillId="0" borderId="0"/>
    <xf numFmtId="0" fontId="53" fillId="0" borderId="13"/>
    <xf numFmtId="0" fontId="56" fillId="0" borderId="14">
      <alignment horizontal="left" vertical="center"/>
    </xf>
    <xf numFmtId="0" fontId="1" fillId="0" borderId="0"/>
    <xf numFmtId="0" fontId="31" fillId="0" borderId="0"/>
    <xf numFmtId="166" fontId="4" fillId="0" borderId="0"/>
    <xf numFmtId="0" fontId="31" fillId="0" borderId="0"/>
    <xf numFmtId="0" fontId="31" fillId="0" borderId="0"/>
    <xf numFmtId="0" fontId="4" fillId="0" borderId="0"/>
    <xf numFmtId="0" fontId="1" fillId="0" borderId="0"/>
    <xf numFmtId="0" fontId="56" fillId="0" borderId="0"/>
    <xf numFmtId="0" fontId="31" fillId="0" borderId="0"/>
    <xf numFmtId="0" fontId="31" fillId="0" borderId="0"/>
    <xf numFmtId="181" fontId="4" fillId="0" borderId="0"/>
    <xf numFmtId="0" fontId="31" fillId="0" borderId="0"/>
    <xf numFmtId="170" fontId="4" fillId="0" borderId="0"/>
    <xf numFmtId="0" fontId="31" fillId="0" borderId="0"/>
    <xf numFmtId="5" fontId="4" fillId="0" borderId="0"/>
    <xf numFmtId="0" fontId="31" fillId="0" borderId="0"/>
    <xf numFmtId="0" fontId="31" fillId="0" borderId="0">
      <alignment vertical="center"/>
    </xf>
    <xf numFmtId="194" fontId="4" fillId="0" borderId="0"/>
    <xf numFmtId="172" fontId="4" fillId="0" borderId="0"/>
    <xf numFmtId="0" fontId="4" fillId="0" borderId="0"/>
    <xf numFmtId="0" fontId="56" fillId="0" borderId="0"/>
    <xf numFmtId="0" fontId="56" fillId="0" borderId="0"/>
    <xf numFmtId="189" fontId="31" fillId="0" borderId="0"/>
    <xf numFmtId="0" fontId="46" fillId="0" borderId="13"/>
    <xf numFmtId="0" fontId="50" fillId="0" borderId="15">
      <alignment horizontal="left" vertical="center"/>
    </xf>
    <xf numFmtId="2" fontId="49" fillId="0" borderId="14">
      <alignment horizontal="center" vertical="top" wrapText="1"/>
    </xf>
    <xf numFmtId="0" fontId="31" fillId="0" borderId="0"/>
    <xf numFmtId="0" fontId="4" fillId="0" borderId="0"/>
    <xf numFmtId="0" fontId="31" fillId="0" borderId="0"/>
    <xf numFmtId="0" fontId="56" fillId="0" borderId="0"/>
    <xf numFmtId="0" fontId="56" fillId="0" borderId="0"/>
    <xf numFmtId="10" fontId="41" fillId="5" borderId="14" applyNumberFormat="0" applyBorder="0" applyAlignment="0" applyProtection="0"/>
    <xf numFmtId="0" fontId="31" fillId="0" borderId="0"/>
    <xf numFmtId="0" fontId="53" fillId="6" borderId="13"/>
    <xf numFmtId="0" fontId="31" fillId="0" borderId="0"/>
    <xf numFmtId="0" fontId="1" fillId="0" borderId="0"/>
    <xf numFmtId="166" fontId="13" fillId="0" borderId="0"/>
    <xf numFmtId="0" fontId="56" fillId="0" borderId="14">
      <alignment horizontal="left" vertical="center"/>
    </xf>
    <xf numFmtId="168" fontId="13" fillId="0" borderId="0"/>
    <xf numFmtId="0" fontId="56" fillId="0" borderId="14">
      <alignment horizontal="left" vertical="center"/>
    </xf>
    <xf numFmtId="190" fontId="13" fillId="0" borderId="0"/>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31" fillId="0" borderId="0"/>
    <xf numFmtId="0" fontId="4" fillId="0" borderId="0"/>
    <xf numFmtId="0" fontId="53" fillId="0" borderId="13"/>
    <xf numFmtId="0" fontId="46" fillId="0" borderId="13"/>
    <xf numFmtId="172" fontId="13" fillId="0" borderId="0"/>
    <xf numFmtId="0" fontId="53" fillId="6" borderId="13"/>
    <xf numFmtId="10" fontId="41" fillId="5" borderId="14" applyNumberFormat="0" applyBorder="0" applyAlignment="0" applyProtection="0"/>
    <xf numFmtId="2" fontId="49" fillId="0" borderId="14">
      <alignment horizontal="center" vertical="top" wrapText="1"/>
    </xf>
    <xf numFmtId="169" fontId="31" fillId="0" borderId="0" applyFont="0" applyFill="0" applyBorder="0" applyAlignment="0" applyProtection="0"/>
    <xf numFmtId="185" fontId="49" fillId="0" borderId="14">
      <alignment horizontal="right" vertical="center" wrapText="1"/>
    </xf>
    <xf numFmtId="10" fontId="41" fillId="5" borderId="14" applyNumberFormat="0" applyBorder="0" applyAlignment="0" applyProtection="0"/>
    <xf numFmtId="0" fontId="53" fillId="0" borderId="13"/>
    <xf numFmtId="10" fontId="41" fillId="5" borderId="14" applyNumberFormat="0" applyBorder="0" applyAlignment="0" applyProtection="0"/>
    <xf numFmtId="0" fontId="1" fillId="0" borderId="0"/>
    <xf numFmtId="2" fontId="49" fillId="0" borderId="14">
      <alignment horizontal="center" vertical="top" wrapText="1"/>
    </xf>
    <xf numFmtId="185" fontId="49" fillId="0" borderId="14">
      <alignment horizontal="right" vertical="center" wrapText="1"/>
    </xf>
    <xf numFmtId="0" fontId="53" fillId="6" borderId="13"/>
    <xf numFmtId="0" fontId="46" fillId="0" borderId="13"/>
    <xf numFmtId="0" fontId="50" fillId="0" borderId="9">
      <alignment horizontal="left" vertical="center"/>
    </xf>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0" fontId="53" fillId="6" borderId="13"/>
    <xf numFmtId="185" fontId="49" fillId="0" borderId="14">
      <alignment horizontal="right" vertical="center" wrapText="1"/>
    </xf>
    <xf numFmtId="0" fontId="46" fillId="0" borderId="13"/>
    <xf numFmtId="0" fontId="53" fillId="6" borderId="13"/>
    <xf numFmtId="185" fontId="49" fillId="0" borderId="14">
      <alignment horizontal="right" vertical="center" wrapText="1"/>
    </xf>
    <xf numFmtId="0" fontId="46" fillId="0" borderId="13"/>
    <xf numFmtId="2" fontId="49" fillId="0" borderId="14">
      <alignment horizontal="center" vertical="top" wrapText="1"/>
    </xf>
    <xf numFmtId="0" fontId="31" fillId="0" borderId="0"/>
    <xf numFmtId="0" fontId="53" fillId="6" borderId="13"/>
    <xf numFmtId="0" fontId="1" fillId="0" borderId="0"/>
    <xf numFmtId="0" fontId="53" fillId="0" borderId="13"/>
    <xf numFmtId="14" fontId="31" fillId="0" borderId="0"/>
    <xf numFmtId="0" fontId="31" fillId="0" borderId="0"/>
    <xf numFmtId="0" fontId="31" fillId="0" borderId="0"/>
    <xf numFmtId="0" fontId="47" fillId="0" borderId="0"/>
    <xf numFmtId="0" fontId="47" fillId="0" borderId="0"/>
    <xf numFmtId="0" fontId="31" fillId="0" borderId="0"/>
    <xf numFmtId="0" fontId="31" fillId="0" borderId="0"/>
    <xf numFmtId="0" fontId="1" fillId="0" borderId="0"/>
    <xf numFmtId="0" fontId="4" fillId="0" borderId="0"/>
    <xf numFmtId="0" fontId="31" fillId="0" borderId="0"/>
    <xf numFmtId="170" fontId="4" fillId="0" borderId="0"/>
    <xf numFmtId="0" fontId="31" fillId="0" borderId="0"/>
    <xf numFmtId="172" fontId="4" fillId="0" borderId="0"/>
    <xf numFmtId="0" fontId="31" fillId="0" borderId="0"/>
    <xf numFmtId="189" fontId="31" fillId="0" borderId="0"/>
    <xf numFmtId="169" fontId="31" fillId="0" borderId="0" applyFont="0" applyFill="0" applyBorder="0" applyAlignment="0" applyProtection="0"/>
    <xf numFmtId="0" fontId="46" fillId="0" borderId="13"/>
    <xf numFmtId="0" fontId="50" fillId="0" borderId="15">
      <alignment horizontal="left" vertical="center"/>
    </xf>
    <xf numFmtId="2" fontId="49" fillId="0" borderId="14">
      <alignment horizontal="center" vertical="top" wrapText="1"/>
    </xf>
    <xf numFmtId="0" fontId="4" fillId="0" borderId="0"/>
    <xf numFmtId="0" fontId="31" fillId="0" borderId="0"/>
    <xf numFmtId="0" fontId="1" fillId="0" borderId="0"/>
    <xf numFmtId="0" fontId="31" fillId="0" borderId="0"/>
    <xf numFmtId="0" fontId="72" fillId="0" borderId="0"/>
    <xf numFmtId="189" fontId="31" fillId="0" borderId="0"/>
    <xf numFmtId="185" fontId="49" fillId="0" borderId="14">
      <alignment horizontal="right" vertical="center" wrapText="1"/>
    </xf>
    <xf numFmtId="0" fontId="56" fillId="0" borderId="0"/>
    <xf numFmtId="0" fontId="53" fillId="0" borderId="13"/>
    <xf numFmtId="185" fontId="49" fillId="0" borderId="1">
      <alignment horizontal="right" vertical="center" wrapText="1"/>
    </xf>
    <xf numFmtId="0" fontId="31" fillId="0" borderId="0"/>
    <xf numFmtId="0" fontId="56" fillId="0" borderId="14">
      <alignment horizontal="left" vertical="center"/>
    </xf>
    <xf numFmtId="168" fontId="13" fillId="0" borderId="0"/>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31" fillId="0" borderId="0"/>
    <xf numFmtId="0" fontId="1" fillId="0" borderId="0"/>
    <xf numFmtId="0" fontId="31" fillId="0" borderId="0"/>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31" fillId="0" borderId="0"/>
    <xf numFmtId="0" fontId="56" fillId="0" borderId="0"/>
    <xf numFmtId="172" fontId="13" fillId="0" borderId="0"/>
    <xf numFmtId="0" fontId="13" fillId="0" borderId="0"/>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46" fillId="0" borderId="13"/>
    <xf numFmtId="0" fontId="4" fillId="0" borderId="0"/>
    <xf numFmtId="0" fontId="31" fillId="0" borderId="0"/>
    <xf numFmtId="169" fontId="31" fillId="0" borderId="0" applyFont="0" applyFill="0" applyBorder="0" applyAlignment="0" applyProtection="0"/>
    <xf numFmtId="0" fontId="53" fillId="6" borderId="13"/>
    <xf numFmtId="176" fontId="4" fillId="0" borderId="0"/>
    <xf numFmtId="2" fontId="49" fillId="0" borderId="14">
      <alignment horizontal="center" vertical="top" wrapText="1"/>
    </xf>
    <xf numFmtId="0" fontId="4" fillId="0" borderId="0"/>
    <xf numFmtId="0" fontId="50" fillId="0" borderId="9">
      <alignment horizontal="left" vertical="center"/>
    </xf>
    <xf numFmtId="0" fontId="46" fillId="0" borderId="13"/>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4" fillId="0" borderId="0"/>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172" fontId="4" fillId="0" borderId="0"/>
    <xf numFmtId="0" fontId="46" fillId="0" borderId="13"/>
    <xf numFmtId="0" fontId="46" fillId="0"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46" fillId="0" borderId="13"/>
    <xf numFmtId="0" fontId="50" fillId="0" borderId="9">
      <alignment horizontal="left" vertical="center"/>
    </xf>
    <xf numFmtId="0" fontId="50" fillId="0" borderId="9">
      <alignment horizontal="left" vertical="center"/>
    </xf>
    <xf numFmtId="2" fontId="49" fillId="0" borderId="14">
      <alignment horizontal="center" vertical="top" wrapText="1"/>
    </xf>
    <xf numFmtId="10" fontId="41" fillId="5" borderId="14" applyNumberFormat="0" applyBorder="0" applyAlignment="0" applyProtection="0"/>
    <xf numFmtId="0" fontId="46" fillId="0" borderId="13"/>
    <xf numFmtId="0" fontId="46" fillId="0" borderId="13"/>
    <xf numFmtId="0" fontId="56" fillId="0" borderId="14">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46" fillId="0" borderId="13"/>
    <xf numFmtId="0" fontId="53" fillId="6" borderId="13"/>
    <xf numFmtId="0" fontId="53" fillId="6" borderId="13"/>
    <xf numFmtId="185" fontId="49" fillId="0" borderId="14">
      <alignment horizontal="right" vertical="center" wrapText="1"/>
    </xf>
    <xf numFmtId="10" fontId="41" fillId="5" borderId="14" applyNumberFormat="0" applyBorder="0" applyAlignment="0" applyProtection="0"/>
    <xf numFmtId="2" fontId="49" fillId="0" borderId="14">
      <alignment horizontal="center" vertical="top" wrapText="1"/>
    </xf>
    <xf numFmtId="0" fontId="46" fillId="0" borderId="13"/>
    <xf numFmtId="185" fontId="49" fillId="0" borderId="14">
      <alignment horizontal="right" vertical="center" wrapText="1"/>
    </xf>
    <xf numFmtId="0" fontId="56" fillId="0" borderId="14">
      <alignment horizontal="left" vertical="center"/>
    </xf>
    <xf numFmtId="0" fontId="53" fillId="6" borderId="13"/>
    <xf numFmtId="185" fontId="49" fillId="0" borderId="14">
      <alignment horizontal="right" vertical="center" wrapText="1"/>
    </xf>
    <xf numFmtId="10" fontId="41" fillId="5" borderId="14" applyNumberFormat="0" applyBorder="0" applyAlignment="0" applyProtection="0"/>
    <xf numFmtId="2" fontId="49" fillId="0" borderId="14">
      <alignment horizontal="center" vertical="top" wrapText="1"/>
    </xf>
    <xf numFmtId="2" fontId="49" fillId="0" borderId="14">
      <alignment horizontal="center" vertical="top" wrapText="1"/>
    </xf>
    <xf numFmtId="0" fontId="4" fillId="0" borderId="0"/>
    <xf numFmtId="2" fontId="49" fillId="0" borderId="14">
      <alignment horizontal="center" vertical="top" wrapText="1"/>
    </xf>
    <xf numFmtId="10" fontId="41" fillId="5" borderId="14" applyNumberFormat="0" applyBorder="0" applyAlignment="0" applyProtection="0"/>
    <xf numFmtId="185" fontId="49" fillId="0" borderId="14">
      <alignment horizontal="right" vertical="center"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0" fontId="46" fillId="0" borderId="13"/>
    <xf numFmtId="0" fontId="46" fillId="0" borderId="13"/>
    <xf numFmtId="0" fontId="46" fillId="0" borderId="13"/>
    <xf numFmtId="172" fontId="13" fillId="0" borderId="0"/>
    <xf numFmtId="0" fontId="73" fillId="0" borderId="0"/>
    <xf numFmtId="2" fontId="49" fillId="0" borderId="14">
      <alignment horizontal="center" vertical="top" wrapText="1"/>
    </xf>
    <xf numFmtId="0" fontId="1" fillId="0" borderId="0"/>
    <xf numFmtId="2" fontId="49" fillId="0" borderId="14">
      <alignment horizontal="center" vertical="top" wrapText="1"/>
    </xf>
    <xf numFmtId="0" fontId="45" fillId="0" borderId="0"/>
    <xf numFmtId="0" fontId="31" fillId="0" borderId="0"/>
    <xf numFmtId="2" fontId="49" fillId="0" borderId="14">
      <alignment horizontal="center" vertical="top" wrapText="1"/>
    </xf>
    <xf numFmtId="0" fontId="50" fillId="0" borderId="9">
      <alignment horizontal="left" vertical="center"/>
    </xf>
    <xf numFmtId="185" fontId="49" fillId="0" borderId="14">
      <alignment horizontal="right" vertical="center" wrapText="1"/>
    </xf>
    <xf numFmtId="2" fontId="49" fillId="0" borderId="14">
      <alignment horizontal="center" vertical="top" wrapText="1"/>
    </xf>
    <xf numFmtId="0" fontId="1" fillId="0" borderId="0"/>
    <xf numFmtId="185" fontId="49" fillId="0" borderId="14">
      <alignment horizontal="right" vertical="center" wrapText="1"/>
    </xf>
    <xf numFmtId="185" fontId="49" fillId="0" borderId="14">
      <alignment horizontal="right" vertical="center" wrapText="1"/>
    </xf>
    <xf numFmtId="0" fontId="45" fillId="0" borderId="0"/>
    <xf numFmtId="0" fontId="1" fillId="0" borderId="0"/>
    <xf numFmtId="172" fontId="4" fillId="0" borderId="0"/>
    <xf numFmtId="0" fontId="31" fillId="0" borderId="0"/>
    <xf numFmtId="10" fontId="41" fillId="5" borderId="14" applyNumberFormat="0" applyBorder="0" applyAlignment="0" applyProtection="0"/>
    <xf numFmtId="0" fontId="46" fillId="0" borderId="13"/>
    <xf numFmtId="0" fontId="31" fillId="0" borderId="0"/>
    <xf numFmtId="5" fontId="4" fillId="0" borderId="0"/>
    <xf numFmtId="0" fontId="56" fillId="0" borderId="0"/>
    <xf numFmtId="0" fontId="31" fillId="0" borderId="0"/>
    <xf numFmtId="185" fontId="49" fillId="0" borderId="14">
      <alignment horizontal="right" vertical="center" wrapText="1"/>
    </xf>
    <xf numFmtId="0" fontId="50" fillId="0" borderId="15">
      <alignment horizontal="left" vertical="center"/>
    </xf>
    <xf numFmtId="0" fontId="53" fillId="6" borderId="13"/>
    <xf numFmtId="0" fontId="50" fillId="0" borderId="9">
      <alignment horizontal="left" vertical="center"/>
    </xf>
    <xf numFmtId="0" fontId="31" fillId="0" borderId="0"/>
    <xf numFmtId="0" fontId="56" fillId="0" borderId="14">
      <alignment horizontal="left" vertical="center"/>
    </xf>
    <xf numFmtId="0" fontId="56" fillId="0" borderId="14">
      <alignment horizontal="left" vertical="center"/>
    </xf>
    <xf numFmtId="172" fontId="13" fillId="0" borderId="0"/>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69" fontId="31" fillId="0" borderId="0" applyFont="0" applyFill="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1" fontId="4" fillId="0" borderId="0"/>
    <xf numFmtId="10" fontId="41" fillId="5" borderId="14" applyNumberFormat="0" applyBorder="0" applyAlignment="0" applyProtection="0"/>
    <xf numFmtId="2" fontId="49" fillId="0" borderId="14">
      <alignment horizontal="center" vertical="top" wrapText="1"/>
    </xf>
    <xf numFmtId="0" fontId="46" fillId="0" borderId="13"/>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0" fontId="50" fillId="0" borderId="9">
      <alignment horizontal="left" vertical="center"/>
    </xf>
    <xf numFmtId="0" fontId="50" fillId="0" borderId="9">
      <alignment horizontal="left" vertical="center"/>
    </xf>
    <xf numFmtId="185" fontId="49" fillId="0" borderId="14">
      <alignment horizontal="right" vertical="center" wrapText="1"/>
    </xf>
    <xf numFmtId="2" fontId="49" fillId="0" borderId="14">
      <alignment horizontal="center" vertical="top" wrapText="1"/>
    </xf>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0" fontId="53" fillId="0" borderId="13"/>
    <xf numFmtId="0" fontId="46" fillId="0" borderId="13"/>
    <xf numFmtId="0" fontId="56" fillId="0" borderId="14">
      <alignment horizontal="left" vertical="center"/>
    </xf>
    <xf numFmtId="0" fontId="4" fillId="0" borderId="0"/>
    <xf numFmtId="0" fontId="46" fillId="0" borderId="13"/>
    <xf numFmtId="0" fontId="46" fillId="0" borderId="13"/>
    <xf numFmtId="0" fontId="1" fillId="0" borderId="0"/>
    <xf numFmtId="0" fontId="45" fillId="0" borderId="0"/>
    <xf numFmtId="2" fontId="49" fillId="0" borderId="14">
      <alignment horizontal="center" vertical="top" wrapText="1"/>
    </xf>
    <xf numFmtId="0" fontId="1" fillId="0" borderId="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2" fontId="49" fillId="0" borderId="14">
      <alignment horizontal="center" vertical="top" wrapText="1"/>
    </xf>
    <xf numFmtId="0" fontId="53" fillId="0" borderId="13"/>
    <xf numFmtId="0" fontId="46" fillId="0" borderId="13"/>
    <xf numFmtId="2" fontId="49" fillId="0" borderId="14">
      <alignment horizontal="center" vertical="top" wrapText="1"/>
    </xf>
    <xf numFmtId="185" fontId="49" fillId="0" borderId="14">
      <alignment horizontal="right" vertical="center" wrapText="1"/>
    </xf>
    <xf numFmtId="0" fontId="46" fillId="0" borderId="13"/>
    <xf numFmtId="185" fontId="49" fillId="0" borderId="14">
      <alignment horizontal="right" vertical="center" wrapText="1"/>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0" fillId="0" borderId="9">
      <alignment horizontal="left" vertical="center"/>
    </xf>
    <xf numFmtId="10" fontId="41" fillId="5" borderId="14" applyNumberFormat="0" applyBorder="0" applyAlignment="0" applyProtection="0"/>
    <xf numFmtId="0" fontId="53" fillId="0" borderId="13"/>
    <xf numFmtId="0" fontId="46" fillId="0" borderId="13"/>
    <xf numFmtId="2" fontId="49" fillId="0" borderId="14">
      <alignment horizontal="center" vertical="top" wrapText="1"/>
    </xf>
    <xf numFmtId="0" fontId="53" fillId="6"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2" fontId="49" fillId="0" borderId="14">
      <alignment horizontal="center" vertical="top" wrapText="1"/>
    </xf>
    <xf numFmtId="0" fontId="46" fillId="0" borderId="13"/>
    <xf numFmtId="0" fontId="46" fillId="0" borderId="13"/>
    <xf numFmtId="0" fontId="53" fillId="0" borderId="13"/>
    <xf numFmtId="10" fontId="41" fillId="5" borderId="14" applyNumberFormat="0" applyBorder="0" applyAlignment="0" applyProtection="0"/>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1" fillId="0" borderId="0"/>
    <xf numFmtId="0" fontId="53" fillId="6" borderId="13"/>
    <xf numFmtId="0" fontId="4" fillId="0" borderId="0"/>
    <xf numFmtId="0" fontId="4" fillId="0" borderId="0"/>
    <xf numFmtId="0" fontId="46" fillId="0" borderId="13"/>
    <xf numFmtId="0" fontId="56" fillId="0" borderId="14">
      <alignment horizontal="left" vertical="center"/>
    </xf>
    <xf numFmtId="0" fontId="53" fillId="0" borderId="13"/>
    <xf numFmtId="0" fontId="46" fillId="0" borderId="13"/>
    <xf numFmtId="10" fontId="41" fillId="5" borderId="14" applyNumberFormat="0" applyBorder="0" applyAlignment="0" applyProtection="0"/>
    <xf numFmtId="0" fontId="50" fillId="0" borderId="9">
      <alignment horizontal="left" vertical="center"/>
    </xf>
    <xf numFmtId="185" fontId="49" fillId="0" borderId="14">
      <alignment horizontal="right" vertical="center" wrapText="1"/>
    </xf>
    <xf numFmtId="0" fontId="46" fillId="0" borderId="13"/>
    <xf numFmtId="0" fontId="46" fillId="0" borderId="13"/>
    <xf numFmtId="0" fontId="56" fillId="0" borderId="14">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0" fontId="46" fillId="0" borderId="13"/>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46" fillId="0" borderId="13"/>
    <xf numFmtId="0" fontId="50" fillId="0" borderId="9">
      <alignment horizontal="left" vertical="center"/>
    </xf>
    <xf numFmtId="0" fontId="56" fillId="0" borderId="14">
      <alignment horizontal="left" vertical="center"/>
    </xf>
    <xf numFmtId="0" fontId="31" fillId="0" borderId="0"/>
    <xf numFmtId="0" fontId="50" fillId="0" borderId="9">
      <alignment horizontal="left" vertical="center"/>
    </xf>
    <xf numFmtId="0" fontId="46" fillId="0" borderId="13"/>
    <xf numFmtId="0" fontId="50" fillId="0" borderId="9">
      <alignment horizontal="left" vertical="center"/>
    </xf>
    <xf numFmtId="0" fontId="50" fillId="0" borderId="9">
      <alignment horizontal="left" vertical="center"/>
    </xf>
    <xf numFmtId="2" fontId="49" fillId="0" borderId="14">
      <alignment horizontal="center" vertical="top" wrapText="1"/>
    </xf>
    <xf numFmtId="0" fontId="31" fillId="0" borderId="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3" fillId="6" borderId="13"/>
    <xf numFmtId="0" fontId="50" fillId="0" borderId="9">
      <alignment horizontal="left" vertical="center"/>
    </xf>
    <xf numFmtId="0" fontId="50" fillId="0" borderId="9">
      <alignment horizontal="left" vertical="center"/>
    </xf>
    <xf numFmtId="0" fontId="56" fillId="0" borderId="0"/>
    <xf numFmtId="2" fontId="49" fillId="0" borderId="14">
      <alignment horizontal="center" vertical="top" wrapText="1"/>
    </xf>
    <xf numFmtId="2" fontId="49" fillId="0" borderId="14">
      <alignment horizontal="center" vertical="top" wrapText="1"/>
    </xf>
    <xf numFmtId="0" fontId="1" fillId="0" borderId="0"/>
    <xf numFmtId="0" fontId="31" fillId="0" borderId="0"/>
    <xf numFmtId="5" fontId="4" fillId="0" borderId="0"/>
    <xf numFmtId="2" fontId="49" fillId="0" borderId="14">
      <alignment horizontal="center" vertical="top" wrapText="1"/>
    </xf>
    <xf numFmtId="2" fontId="49" fillId="0" borderId="14">
      <alignment horizontal="center" vertical="top" wrapText="1"/>
    </xf>
    <xf numFmtId="0" fontId="1" fillId="0" borderId="0"/>
    <xf numFmtId="2" fontId="49" fillId="0" borderId="14">
      <alignment horizontal="center" vertical="top" wrapText="1"/>
    </xf>
    <xf numFmtId="2" fontId="49" fillId="0" borderId="14">
      <alignment horizontal="center" vertical="top" wrapText="1"/>
    </xf>
    <xf numFmtId="0" fontId="31" fillId="0" borderId="0"/>
    <xf numFmtId="0" fontId="53" fillId="6" borderId="13"/>
    <xf numFmtId="10" fontId="41" fillId="5" borderId="14" applyNumberFormat="0" applyBorder="0" applyAlignment="0" applyProtection="0"/>
    <xf numFmtId="5" fontId="4" fillId="0" borderId="0"/>
    <xf numFmtId="172" fontId="1" fillId="0" borderId="0" applyFont="0" applyFill="0" applyBorder="0" applyAlignment="0" applyProtection="0"/>
    <xf numFmtId="0" fontId="46" fillId="0" borderId="13"/>
    <xf numFmtId="2" fontId="49" fillId="0" borderId="14">
      <alignment horizontal="center" vertical="top" wrapText="1"/>
    </xf>
    <xf numFmtId="185" fontId="49" fillId="0" borderId="14">
      <alignment horizontal="right" vertical="center" wrapText="1"/>
    </xf>
    <xf numFmtId="0" fontId="50" fillId="0" borderId="9">
      <alignment horizontal="left" vertical="center"/>
    </xf>
    <xf numFmtId="10" fontId="41" fillId="5" borderId="14" applyNumberFormat="0" applyBorder="0" applyAlignment="0" applyProtection="0"/>
    <xf numFmtId="0" fontId="46" fillId="0" borderId="13"/>
    <xf numFmtId="0" fontId="53" fillId="0" borderId="13"/>
    <xf numFmtId="0" fontId="46" fillId="0" borderId="13"/>
    <xf numFmtId="2" fontId="49" fillId="0" borderId="14">
      <alignment horizontal="center" vertical="top" wrapText="1"/>
    </xf>
    <xf numFmtId="185" fontId="49" fillId="0" borderId="14">
      <alignment horizontal="right" vertical="center" wrapText="1"/>
    </xf>
    <xf numFmtId="0" fontId="53" fillId="0" borderId="13"/>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0" fontId="53" fillId="6" borderId="13"/>
    <xf numFmtId="0" fontId="53" fillId="6" borderId="13"/>
    <xf numFmtId="0" fontId="50" fillId="0" borderId="9">
      <alignment horizontal="left" vertical="center"/>
    </xf>
    <xf numFmtId="0" fontId="53" fillId="6" borderId="13"/>
    <xf numFmtId="0" fontId="53" fillId="6" borderId="13"/>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0" fontId="46" fillId="0" borderId="13"/>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0" fontId="53" fillId="0" borderId="13"/>
    <xf numFmtId="0" fontId="46" fillId="0" borderId="13"/>
    <xf numFmtId="9" fontId="56" fillId="0" borderId="0" applyFont="0" applyFill="0" applyBorder="0" applyAlignment="0" applyProtection="0"/>
    <xf numFmtId="171" fontId="4" fillId="0" borderId="0"/>
    <xf numFmtId="0" fontId="1" fillId="0" borderId="0"/>
    <xf numFmtId="0" fontId="47" fillId="0" borderId="0"/>
    <xf numFmtId="10" fontId="41" fillId="5" borderId="14" applyNumberFormat="0" applyBorder="0" applyAlignment="0" applyProtection="0"/>
    <xf numFmtId="172" fontId="4" fillId="0" borderId="0"/>
    <xf numFmtId="172" fontId="4" fillId="0" borderId="0"/>
    <xf numFmtId="174" fontId="4" fillId="0" borderId="0"/>
    <xf numFmtId="0" fontId="1" fillId="0" borderId="0"/>
    <xf numFmtId="0" fontId="1" fillId="0" borderId="0"/>
    <xf numFmtId="175" fontId="4" fillId="0" borderId="0"/>
    <xf numFmtId="5" fontId="4" fillId="0" borderId="0"/>
    <xf numFmtId="185" fontId="4" fillId="0" borderId="0"/>
    <xf numFmtId="172" fontId="13" fillId="0" borderId="0"/>
    <xf numFmtId="176" fontId="4" fillId="0" borderId="0"/>
    <xf numFmtId="0" fontId="31" fillId="0" borderId="0"/>
    <xf numFmtId="0" fontId="1" fillId="0" borderId="0"/>
    <xf numFmtId="0" fontId="31" fillId="0" borderId="0"/>
    <xf numFmtId="0" fontId="53" fillId="6" borderId="13"/>
    <xf numFmtId="185" fontId="49" fillId="0" borderId="14">
      <alignment horizontal="right" vertical="center" wrapText="1"/>
    </xf>
    <xf numFmtId="0" fontId="46" fillId="0" borderId="13"/>
    <xf numFmtId="0" fontId="50" fillId="0" borderId="15">
      <alignment horizontal="left" vertical="center"/>
    </xf>
    <xf numFmtId="2" fontId="49" fillId="0" borderId="14">
      <alignment horizontal="center" vertical="top" wrapText="1"/>
    </xf>
    <xf numFmtId="0" fontId="31" fillId="0" borderId="0"/>
    <xf numFmtId="192" fontId="4" fillId="0" borderId="0"/>
    <xf numFmtId="0" fontId="56" fillId="0" borderId="0"/>
    <xf numFmtId="0" fontId="1" fillId="0" borderId="0"/>
    <xf numFmtId="172" fontId="4" fillId="0" borderId="0"/>
    <xf numFmtId="0" fontId="31" fillId="0" borderId="0"/>
    <xf numFmtId="172" fontId="4" fillId="0" borderId="0"/>
    <xf numFmtId="0" fontId="56" fillId="0" borderId="14">
      <alignment horizontal="left" vertical="center"/>
    </xf>
    <xf numFmtId="0" fontId="44" fillId="0" borderId="0"/>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31" fillId="0" borderId="0">
      <alignment vertical="center"/>
    </xf>
    <xf numFmtId="0" fontId="1" fillId="0" borderId="0"/>
    <xf numFmtId="180" fontId="4" fillId="0" borderId="0"/>
    <xf numFmtId="0" fontId="31" fillId="0" borderId="0"/>
    <xf numFmtId="0" fontId="31" fillId="0" borderId="0"/>
    <xf numFmtId="0" fontId="1" fillId="0" borderId="0"/>
    <xf numFmtId="185" fontId="49" fillId="0" borderId="14">
      <alignment horizontal="right" vertical="center" wrapText="1"/>
    </xf>
    <xf numFmtId="10" fontId="41" fillId="5" borderId="14" applyNumberFormat="0" applyBorder="0" applyAlignment="0" applyProtection="0"/>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0" fontId="53" fillId="0" borderId="13"/>
    <xf numFmtId="0" fontId="56" fillId="0" borderId="14">
      <alignment horizontal="left" vertical="center"/>
    </xf>
    <xf numFmtId="0" fontId="50" fillId="0" borderId="9">
      <alignment horizontal="left" vertical="center"/>
    </xf>
    <xf numFmtId="185" fontId="49" fillId="0" borderId="14">
      <alignment horizontal="right" vertical="center"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0" fontId="53" fillId="0" borderId="13"/>
    <xf numFmtId="0" fontId="50" fillId="0" borderId="9">
      <alignment horizontal="left" vertical="center"/>
    </xf>
    <xf numFmtId="0" fontId="53" fillId="6" borderId="13"/>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0" fontId="46" fillId="0" borderId="13"/>
    <xf numFmtId="0" fontId="46" fillId="0" borderId="13"/>
    <xf numFmtId="0" fontId="53" fillId="0" borderId="13"/>
    <xf numFmtId="0" fontId="46" fillId="0" borderId="13"/>
    <xf numFmtId="9" fontId="1" fillId="0" borderId="0" applyFont="0" applyFill="0" applyBorder="0" applyAlignment="0" applyProtection="0"/>
    <xf numFmtId="14" fontId="31" fillId="0" borderId="0"/>
    <xf numFmtId="0" fontId="56" fillId="0" borderId="1">
      <alignment horizontal="left" vertical="center"/>
    </xf>
    <xf numFmtId="0" fontId="4" fillId="0" borderId="0"/>
    <xf numFmtId="0" fontId="47" fillId="0" borderId="0"/>
    <xf numFmtId="0" fontId="56" fillId="0" borderId="0"/>
    <xf numFmtId="5" fontId="4" fillId="0" borderId="0"/>
    <xf numFmtId="171" fontId="4" fillId="0" borderId="0"/>
    <xf numFmtId="0" fontId="31" fillId="0" borderId="0"/>
    <xf numFmtId="0" fontId="1" fillId="0" borderId="0"/>
    <xf numFmtId="0" fontId="4" fillId="0" borderId="0"/>
    <xf numFmtId="181" fontId="4" fillId="0" borderId="0"/>
    <xf numFmtId="172" fontId="4" fillId="0" borderId="0"/>
    <xf numFmtId="0" fontId="31" fillId="0" borderId="0"/>
    <xf numFmtId="0" fontId="53" fillId="6" borderId="13"/>
    <xf numFmtId="185" fontId="49" fillId="0" borderId="14">
      <alignment horizontal="right" vertical="center" wrapText="1"/>
    </xf>
    <xf numFmtId="0" fontId="46" fillId="0" borderId="13"/>
    <xf numFmtId="0" fontId="50" fillId="0" borderId="15">
      <alignment horizontal="left" vertical="center"/>
    </xf>
    <xf numFmtId="0" fontId="1" fillId="0" borderId="0"/>
    <xf numFmtId="0" fontId="4" fillId="0" borderId="0"/>
    <xf numFmtId="14" fontId="31" fillId="0" borderId="0"/>
    <xf numFmtId="0" fontId="56" fillId="0" borderId="0"/>
    <xf numFmtId="0" fontId="72" fillId="0" borderId="0"/>
    <xf numFmtId="0" fontId="31" fillId="0" borderId="0"/>
    <xf numFmtId="0" fontId="56" fillId="0" borderId="0"/>
    <xf numFmtId="172" fontId="13" fillId="0" borderId="0"/>
    <xf numFmtId="0" fontId="56" fillId="0" borderId="14">
      <alignment horizontal="left" vertical="center"/>
    </xf>
    <xf numFmtId="0" fontId="44" fillId="0" borderId="0"/>
    <xf numFmtId="0" fontId="56" fillId="0" borderId="14">
      <alignment horizontal="left" vertical="center"/>
    </xf>
    <xf numFmtId="0" fontId="56" fillId="0" borderId="0"/>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10" fontId="41" fillId="5" borderId="14" applyNumberFormat="0" applyBorder="0" applyAlignment="0" applyProtection="0"/>
    <xf numFmtId="0" fontId="50" fillId="0" borderId="9">
      <alignment horizontal="left" vertical="center"/>
    </xf>
    <xf numFmtId="0" fontId="46" fillId="0" borderId="13"/>
    <xf numFmtId="0" fontId="53" fillId="6" borderId="13"/>
    <xf numFmtId="185" fontId="49" fillId="0" borderId="14">
      <alignment horizontal="right" vertical="center" wrapText="1"/>
    </xf>
    <xf numFmtId="169" fontId="31" fillId="0" borderId="0" applyFont="0" applyFill="0" applyBorder="0" applyAlignment="0" applyProtection="0"/>
    <xf numFmtId="172" fontId="4" fillId="0" borderId="0"/>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53" fillId="6" borderId="13"/>
    <xf numFmtId="0" fontId="31" fillId="0" borderId="0"/>
    <xf numFmtId="10" fontId="41" fillId="5" borderId="14" applyNumberFormat="0" applyBorder="0" applyAlignment="0" applyProtection="0"/>
    <xf numFmtId="0" fontId="56" fillId="0" borderId="0"/>
    <xf numFmtId="164" fontId="4" fillId="0" borderId="0"/>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185" fontId="49" fillId="0" borderId="14">
      <alignment horizontal="right" vertical="center" wrapText="1"/>
    </xf>
    <xf numFmtId="0" fontId="46" fillId="0" borderId="13"/>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185" fontId="49" fillId="0" borderId="14">
      <alignment horizontal="right" vertical="center" wrapText="1"/>
    </xf>
    <xf numFmtId="0" fontId="53" fillId="6" borderId="13"/>
    <xf numFmtId="185" fontId="49" fillId="0" borderId="14">
      <alignment horizontal="right" vertical="center" wrapText="1"/>
    </xf>
    <xf numFmtId="0" fontId="46" fillId="0" borderId="13"/>
    <xf numFmtId="0" fontId="53" fillId="0" borderId="13"/>
    <xf numFmtId="0" fontId="50" fillId="0" borderId="9">
      <alignment horizontal="left" vertical="center"/>
    </xf>
    <xf numFmtId="0" fontId="46" fillId="0" borderId="13"/>
    <xf numFmtId="0" fontId="46" fillId="0" borderId="13"/>
    <xf numFmtId="0" fontId="46"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53" fillId="6" borderId="13"/>
    <xf numFmtId="0" fontId="56" fillId="0" borderId="14">
      <alignment horizontal="left" vertical="center"/>
    </xf>
    <xf numFmtId="0" fontId="53" fillId="0" borderId="13"/>
    <xf numFmtId="0" fontId="53" fillId="0" borderId="13"/>
    <xf numFmtId="0" fontId="53" fillId="0" borderId="13"/>
    <xf numFmtId="0" fontId="53" fillId="6" borderId="13"/>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46" fillId="0" borderId="13"/>
    <xf numFmtId="0" fontId="46" fillId="0" borderId="13"/>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46" fillId="0" borderId="13"/>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85" fontId="49" fillId="0" borderId="14">
      <alignment horizontal="right" vertical="center" wrapText="1"/>
    </xf>
    <xf numFmtId="0" fontId="53" fillId="6" borderId="13"/>
    <xf numFmtId="185" fontId="49" fillId="0" borderId="14">
      <alignment horizontal="right" vertical="center" wrapText="1"/>
    </xf>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0" fontId="46" fillId="0"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185" fontId="49" fillId="0" borderId="14">
      <alignment horizontal="right" vertical="center" wrapText="1"/>
    </xf>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0" borderId="13"/>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46" fillId="0" borderId="13"/>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0" fontId="46" fillId="0" borderId="13"/>
    <xf numFmtId="0" fontId="46" fillId="0" borderId="13"/>
    <xf numFmtId="0" fontId="56" fillId="0" borderId="14">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3" fillId="6" borderId="13"/>
    <xf numFmtId="0" fontId="53" fillId="6" borderId="13"/>
    <xf numFmtId="185" fontId="49" fillId="0" borderId="14">
      <alignment horizontal="right" vertical="center" wrapText="1"/>
    </xf>
    <xf numFmtId="10" fontId="41" fillId="5" borderId="14" applyNumberFormat="0" applyBorder="0" applyAlignment="0" applyProtection="0"/>
    <xf numFmtId="2" fontId="49" fillId="0" borderId="14">
      <alignment horizontal="center" vertical="top" wrapText="1"/>
    </xf>
    <xf numFmtId="0" fontId="46" fillId="0" borderId="13"/>
    <xf numFmtId="0" fontId="53" fillId="6" borderId="13"/>
    <xf numFmtId="185" fontId="49" fillId="0" borderId="14">
      <alignment horizontal="right" vertical="center" wrapText="1"/>
    </xf>
    <xf numFmtId="10" fontId="41" fillId="5" borderId="14" applyNumberFormat="0" applyBorder="0" applyAlignment="0" applyProtection="0"/>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185" fontId="49" fillId="0" borderId="14">
      <alignment horizontal="right" vertical="center"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0" fontId="46" fillId="0" borderId="13"/>
    <xf numFmtId="0" fontId="46" fillId="0" borderId="13"/>
    <xf numFmtId="0" fontId="46" fillId="0" borderId="13"/>
    <xf numFmtId="10" fontId="41" fillId="5" borderId="14" applyNumberFormat="0" applyBorder="0" applyAlignment="0" applyProtection="0"/>
    <xf numFmtId="0" fontId="46" fillId="0" borderId="13"/>
    <xf numFmtId="0" fontId="53" fillId="6" borderId="13"/>
    <xf numFmtId="0" fontId="50" fillId="0" borderId="9">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85" fontId="49" fillId="0" borderId="14">
      <alignment horizontal="right" vertical="center" wrapText="1"/>
    </xf>
    <xf numFmtId="2" fontId="49" fillId="0" borderId="14">
      <alignment horizontal="center" vertical="top" wrapText="1"/>
    </xf>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0" fontId="53" fillId="0" borderId="13"/>
    <xf numFmtId="0" fontId="46" fillId="0" borderId="13"/>
    <xf numFmtId="0" fontId="56" fillId="0" borderId="14">
      <alignment horizontal="left" vertical="center"/>
    </xf>
    <xf numFmtId="0" fontId="46" fillId="0" borderId="13"/>
    <xf numFmtId="0" fontId="46" fillId="0"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2" fontId="49" fillId="0" borderId="14">
      <alignment horizontal="center" vertical="top" wrapText="1"/>
    </xf>
    <xf numFmtId="0" fontId="46" fillId="0" borderId="13"/>
    <xf numFmtId="2" fontId="49" fillId="0" borderId="14">
      <alignment horizontal="center" vertical="top" wrapText="1"/>
    </xf>
    <xf numFmtId="185" fontId="49" fillId="0" borderId="14">
      <alignment horizontal="right" vertical="center" wrapText="1"/>
    </xf>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0" fillId="0" borderId="9">
      <alignment horizontal="left" vertical="center"/>
    </xf>
    <xf numFmtId="10" fontId="41" fillId="5" borderId="14" applyNumberFormat="0" applyBorder="0" applyAlignment="0" applyProtection="0"/>
    <xf numFmtId="0" fontId="53" fillId="0" borderId="13"/>
    <xf numFmtId="0" fontId="46" fillId="0" borderId="13"/>
    <xf numFmtId="0" fontId="53" fillId="6"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2" fontId="49" fillId="0" borderId="14">
      <alignment horizontal="center" vertical="top" wrapText="1"/>
    </xf>
    <xf numFmtId="0" fontId="46" fillId="0" borderId="13"/>
    <xf numFmtId="0" fontId="53" fillId="0" borderId="13"/>
    <xf numFmtId="10" fontId="41" fillId="5" borderId="14" applyNumberFormat="0" applyBorder="0" applyAlignment="0" applyProtection="0"/>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38" fillId="0" borderId="0"/>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95" fontId="4" fillId="0" borderId="0"/>
    <xf numFmtId="0" fontId="46" fillId="0" borderId="13"/>
    <xf numFmtId="5" fontId="4" fillId="0" borderId="0"/>
    <xf numFmtId="0" fontId="46" fillId="0" borderId="13"/>
    <xf numFmtId="2" fontId="49" fillId="0" borderId="14">
      <alignment horizontal="center" vertical="top" wrapText="1"/>
    </xf>
    <xf numFmtId="14" fontId="31" fillId="0" borderId="0"/>
    <xf numFmtId="0" fontId="1" fillId="0" borderId="0"/>
    <xf numFmtId="0" fontId="4" fillId="0" borderId="0"/>
    <xf numFmtId="2" fontId="49" fillId="0" borderId="14">
      <alignment horizontal="center" vertical="top" wrapText="1"/>
    </xf>
    <xf numFmtId="164" fontId="4" fillId="0" borderId="0"/>
    <xf numFmtId="172" fontId="13" fillId="0" borderId="0"/>
    <xf numFmtId="0" fontId="56" fillId="0" borderId="14">
      <alignment horizontal="left" vertical="center"/>
    </xf>
    <xf numFmtId="0" fontId="56" fillId="0" borderId="14">
      <alignment horizontal="left" vertical="center"/>
    </xf>
    <xf numFmtId="0" fontId="53" fillId="6"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0" borderId="13"/>
    <xf numFmtId="0" fontId="46" fillId="0" borderId="13"/>
    <xf numFmtId="0" fontId="4" fillId="0" borderId="0"/>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46" fillId="0" borderId="13"/>
    <xf numFmtId="0" fontId="53" fillId="6"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46" fillId="0" borderId="13"/>
    <xf numFmtId="0" fontId="53" fillId="6"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53" fillId="0" borderId="13"/>
    <xf numFmtId="0" fontId="31" fillId="0" borderId="0"/>
    <xf numFmtId="181" fontId="4" fillId="0" borderId="0"/>
    <xf numFmtId="2" fontId="49" fillId="0" borderId="14">
      <alignment horizontal="center" vertical="top" wrapText="1"/>
    </xf>
    <xf numFmtId="0" fontId="47" fillId="0" borderId="0"/>
    <xf numFmtId="0" fontId="31" fillId="0" borderId="0"/>
    <xf numFmtId="175" fontId="4" fillId="0" borderId="0"/>
    <xf numFmtId="0" fontId="56" fillId="0" borderId="14">
      <alignment horizontal="left" vertical="center"/>
    </xf>
    <xf numFmtId="0" fontId="56" fillId="0" borderId="14">
      <alignment horizontal="left" vertical="center"/>
    </xf>
    <xf numFmtId="2" fontId="49" fillId="0" borderId="14">
      <alignment horizontal="center" vertical="top" wrapText="1"/>
    </xf>
    <xf numFmtId="0" fontId="46" fillId="0" borderId="13"/>
    <xf numFmtId="170" fontId="4" fillId="0" borderId="0"/>
    <xf numFmtId="2" fontId="49" fillId="0" borderId="14">
      <alignment horizontal="center" vertical="top" wrapText="1"/>
    </xf>
    <xf numFmtId="10" fontId="41" fillId="5" borderId="14" applyNumberFormat="0" applyBorder="0" applyAlignment="0" applyProtection="0"/>
    <xf numFmtId="2" fontId="49" fillId="0" borderId="14">
      <alignment horizontal="center" vertical="top" wrapText="1"/>
    </xf>
    <xf numFmtId="0" fontId="56" fillId="0" borderId="14">
      <alignment horizontal="left" vertical="center"/>
    </xf>
    <xf numFmtId="0" fontId="56" fillId="0" borderId="14">
      <alignment horizontal="left" vertical="center"/>
    </xf>
    <xf numFmtId="0" fontId="31" fillId="0" borderId="0"/>
    <xf numFmtId="0" fontId="50" fillId="0" borderId="9">
      <alignment horizontal="left" vertical="center"/>
    </xf>
    <xf numFmtId="0" fontId="1" fillId="0" borderId="0"/>
    <xf numFmtId="0" fontId="1" fillId="0" borderId="0"/>
    <xf numFmtId="0" fontId="1" fillId="0" borderId="0"/>
    <xf numFmtId="0" fontId="1" fillId="0" borderId="0"/>
    <xf numFmtId="185" fontId="4" fillId="0" borderId="0"/>
    <xf numFmtId="0" fontId="56" fillId="0" borderId="14">
      <alignment horizontal="left" vertical="center"/>
    </xf>
    <xf numFmtId="0" fontId="69" fillId="0" borderId="0" applyNumberFormat="0" applyFill="0" applyBorder="0" applyAlignment="0" applyProtection="0">
      <alignment vertical="top"/>
      <protection locked="0"/>
    </xf>
    <xf numFmtId="0" fontId="53" fillId="0" borderId="13"/>
    <xf numFmtId="0" fontId="4" fillId="0" borderId="0"/>
    <xf numFmtId="172" fontId="4" fillId="0" borderId="0"/>
    <xf numFmtId="195" fontId="4" fillId="0" borderId="0"/>
    <xf numFmtId="172" fontId="4" fillId="0" borderId="0"/>
    <xf numFmtId="0" fontId="31" fillId="0" borderId="0"/>
    <xf numFmtId="0" fontId="72" fillId="0" borderId="0"/>
    <xf numFmtId="10" fontId="41" fillId="5" borderId="14" applyNumberFormat="0" applyBorder="0" applyAlignment="0" applyProtection="0"/>
    <xf numFmtId="0" fontId="46" fillId="0" borderId="13"/>
    <xf numFmtId="0" fontId="53" fillId="6" borderId="13"/>
    <xf numFmtId="0" fontId="50" fillId="0" borderId="9">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85" fontId="49" fillId="0" borderId="14">
      <alignment horizontal="right" vertical="center" wrapText="1"/>
    </xf>
    <xf numFmtId="2" fontId="49" fillId="0" borderId="14">
      <alignment horizontal="center" vertical="top" wrapText="1"/>
    </xf>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0" fontId="53" fillId="0" borderId="13"/>
    <xf numFmtId="0" fontId="46" fillId="0" borderId="13"/>
    <xf numFmtId="0" fontId="56" fillId="0" borderId="14">
      <alignment horizontal="left" vertical="center"/>
    </xf>
    <xf numFmtId="0" fontId="46" fillId="0" borderId="13"/>
    <xf numFmtId="0" fontId="46" fillId="0"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2" fontId="49" fillId="0" borderId="14">
      <alignment horizontal="center" vertical="top" wrapText="1"/>
    </xf>
    <xf numFmtId="0" fontId="46" fillId="0" borderId="13"/>
    <xf numFmtId="2" fontId="49" fillId="0" borderId="14">
      <alignment horizontal="center" vertical="top" wrapText="1"/>
    </xf>
    <xf numFmtId="185" fontId="49" fillId="0" borderId="14">
      <alignment horizontal="right" vertical="center" wrapText="1"/>
    </xf>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0" fillId="0" borderId="9">
      <alignment horizontal="left" vertical="center"/>
    </xf>
    <xf numFmtId="10" fontId="41" fillId="5" borderId="14" applyNumberFormat="0" applyBorder="0" applyAlignment="0" applyProtection="0"/>
    <xf numFmtId="0" fontId="53" fillId="0" borderId="13"/>
    <xf numFmtId="0" fontId="46" fillId="0" borderId="13"/>
    <xf numFmtId="0" fontId="53" fillId="6"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2" fontId="49" fillId="0" borderId="14">
      <alignment horizontal="center" vertical="top" wrapText="1"/>
    </xf>
    <xf numFmtId="0" fontId="46" fillId="0" borderId="13"/>
    <xf numFmtId="0" fontId="53" fillId="0" borderId="13"/>
    <xf numFmtId="10" fontId="41" fillId="5" borderId="14" applyNumberFormat="0" applyBorder="0" applyAlignment="0" applyProtection="0"/>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53" fillId="6" borderId="13"/>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185" fontId="49" fillId="0" borderId="14">
      <alignment horizontal="right" vertical="center" wrapText="1"/>
    </xf>
    <xf numFmtId="0" fontId="46" fillId="0" borderId="13"/>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185" fontId="49" fillId="0" borderId="14">
      <alignment horizontal="right" vertical="center" wrapText="1"/>
    </xf>
    <xf numFmtId="0" fontId="53" fillId="6" borderId="13"/>
    <xf numFmtId="185" fontId="49" fillId="0" borderId="14">
      <alignment horizontal="right" vertical="center" wrapText="1"/>
    </xf>
    <xf numFmtId="0" fontId="46" fillId="0" borderId="13"/>
    <xf numFmtId="0" fontId="53" fillId="0" borderId="13"/>
    <xf numFmtId="0" fontId="50" fillId="0" borderId="9">
      <alignment horizontal="left" vertical="center"/>
    </xf>
    <xf numFmtId="0" fontId="46" fillId="0" borderId="13"/>
    <xf numFmtId="0" fontId="46" fillId="0" borderId="13"/>
    <xf numFmtId="0" fontId="46"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53" fillId="6" borderId="13"/>
    <xf numFmtId="0" fontId="56" fillId="0" borderId="14">
      <alignment horizontal="left" vertical="center"/>
    </xf>
    <xf numFmtId="0" fontId="53" fillId="0" borderId="13"/>
    <xf numFmtId="0" fontId="53" fillId="0" borderId="13"/>
    <xf numFmtId="0" fontId="53" fillId="0" borderId="13"/>
    <xf numFmtId="0" fontId="53" fillId="6" borderId="13"/>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46" fillId="0" borderId="13"/>
    <xf numFmtId="0" fontId="46" fillId="0" borderId="13"/>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46" fillId="0" borderId="13"/>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85" fontId="49" fillId="0" borderId="14">
      <alignment horizontal="right" vertical="center" wrapText="1"/>
    </xf>
    <xf numFmtId="0" fontId="53" fillId="6" borderId="13"/>
    <xf numFmtId="185" fontId="49" fillId="0" borderId="14">
      <alignment horizontal="right" vertical="center" wrapText="1"/>
    </xf>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0" fontId="46" fillId="0"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185" fontId="49" fillId="0" borderId="14">
      <alignment horizontal="right" vertical="center" wrapText="1"/>
    </xf>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0" borderId="13"/>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46" fillId="0" borderId="13"/>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0" fontId="46" fillId="0" borderId="13"/>
    <xf numFmtId="0" fontId="46" fillId="0" borderId="13"/>
    <xf numFmtId="0" fontId="56" fillId="0" borderId="14">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3" fillId="6" borderId="13"/>
    <xf numFmtId="0" fontId="53" fillId="6" borderId="13"/>
    <xf numFmtId="185" fontId="49" fillId="0" borderId="14">
      <alignment horizontal="right" vertical="center" wrapText="1"/>
    </xf>
    <xf numFmtId="10" fontId="41" fillId="5" borderId="14" applyNumberFormat="0" applyBorder="0" applyAlignment="0" applyProtection="0"/>
    <xf numFmtId="2" fontId="49" fillId="0" borderId="14">
      <alignment horizontal="center" vertical="top" wrapText="1"/>
    </xf>
    <xf numFmtId="0" fontId="46" fillId="0" borderId="13"/>
    <xf numFmtId="0" fontId="53" fillId="6" borderId="13"/>
    <xf numFmtId="185" fontId="49" fillId="0" borderId="14">
      <alignment horizontal="right" vertical="center" wrapText="1"/>
    </xf>
    <xf numFmtId="10" fontId="41" fillId="5" borderId="14" applyNumberFormat="0" applyBorder="0" applyAlignment="0" applyProtection="0"/>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185" fontId="49" fillId="0" borderId="14">
      <alignment horizontal="right" vertical="center"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0" fontId="46" fillId="0" borderId="13"/>
    <xf numFmtId="0" fontId="46" fillId="0" borderId="13"/>
    <xf numFmtId="0" fontId="46" fillId="0" borderId="13"/>
    <xf numFmtId="10" fontId="41" fillId="5" borderId="14" applyNumberFormat="0" applyBorder="0" applyAlignment="0" applyProtection="0"/>
    <xf numFmtId="0" fontId="46" fillId="0" borderId="13"/>
    <xf numFmtId="0" fontId="53" fillId="6" borderId="13"/>
    <xf numFmtId="0" fontId="50" fillId="0" borderId="9">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85" fontId="49" fillId="0" borderId="14">
      <alignment horizontal="right" vertical="center" wrapText="1"/>
    </xf>
    <xf numFmtId="2" fontId="49" fillId="0" borderId="14">
      <alignment horizontal="center" vertical="top" wrapText="1"/>
    </xf>
    <xf numFmtId="10" fontId="41" fillId="5" borderId="14" applyNumberFormat="0" applyBorder="0" applyAlignment="0" applyProtection="0"/>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10" fontId="41" fillId="5" borderId="14" applyNumberFormat="0" applyBorder="0" applyAlignment="0" applyProtection="0"/>
    <xf numFmtId="0" fontId="53" fillId="0" borderId="13"/>
    <xf numFmtId="0" fontId="46" fillId="0" borderId="13"/>
    <xf numFmtId="0" fontId="56" fillId="0" borderId="14">
      <alignment horizontal="left" vertical="center"/>
    </xf>
    <xf numFmtId="0" fontId="46" fillId="0" borderId="13"/>
    <xf numFmtId="0" fontId="46" fillId="0"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2" fontId="49" fillId="0" borderId="14">
      <alignment horizontal="center" vertical="top" wrapText="1"/>
    </xf>
    <xf numFmtId="0" fontId="46" fillId="0" borderId="13"/>
    <xf numFmtId="2" fontId="49" fillId="0" borderId="14">
      <alignment horizontal="center" vertical="top" wrapText="1"/>
    </xf>
    <xf numFmtId="185" fontId="49" fillId="0" borderId="14">
      <alignment horizontal="right" vertical="center" wrapText="1"/>
    </xf>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0" fillId="0" borderId="9">
      <alignment horizontal="left" vertical="center"/>
    </xf>
    <xf numFmtId="10" fontId="41" fillId="5" borderId="14" applyNumberFormat="0" applyBorder="0" applyAlignment="0" applyProtection="0"/>
    <xf numFmtId="0" fontId="53" fillId="0" borderId="13"/>
    <xf numFmtId="0" fontId="46" fillId="0" borderId="13"/>
    <xf numFmtId="0" fontId="53" fillId="6" borderId="13"/>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2" fontId="49" fillId="0" borderId="14">
      <alignment horizontal="center" vertical="top" wrapText="1"/>
    </xf>
    <xf numFmtId="0" fontId="46" fillId="0" borderId="13"/>
    <xf numFmtId="0" fontId="53" fillId="0" borderId="13"/>
    <xf numFmtId="10" fontId="41" fillId="5" borderId="14" applyNumberFormat="0" applyBorder="0" applyAlignment="0" applyProtection="0"/>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46" fillId="0" borderId="13"/>
    <xf numFmtId="0" fontId="46"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53" fillId="0" borderId="13"/>
    <xf numFmtId="0" fontId="53"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6" fillId="0" borderId="14">
      <alignment horizontal="left" vertical="center"/>
    </xf>
    <xf numFmtId="0" fontId="56" fillId="0" borderId="14">
      <alignment horizontal="left" vertical="center"/>
    </xf>
    <xf numFmtId="0" fontId="53" fillId="6"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46" fillId="0" borderId="13"/>
    <xf numFmtId="0" fontId="53" fillId="6"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46" fillId="0" borderId="13"/>
    <xf numFmtId="0" fontId="53" fillId="6"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53" fillId="0" borderId="13"/>
    <xf numFmtId="0" fontId="56" fillId="0" borderId="14">
      <alignment horizontal="left" vertical="center"/>
    </xf>
    <xf numFmtId="10" fontId="41" fillId="5" borderId="14" applyNumberFormat="0" applyBorder="0" applyAlignment="0" applyProtection="0"/>
    <xf numFmtId="0" fontId="56" fillId="0" borderId="14">
      <alignment horizontal="left" vertical="center"/>
    </xf>
    <xf numFmtId="189" fontId="31" fillId="0" borderId="0"/>
    <xf numFmtId="172" fontId="55" fillId="0" borderId="0"/>
    <xf numFmtId="189" fontId="31" fillId="0" borderId="0"/>
    <xf numFmtId="172" fontId="71" fillId="0" borderId="0"/>
    <xf numFmtId="189" fontId="31" fillId="0" borderId="0"/>
    <xf numFmtId="193" fontId="4" fillId="0" borderId="0"/>
    <xf numFmtId="0" fontId="1" fillId="0" borderId="0"/>
    <xf numFmtId="0" fontId="31" fillId="0" borderId="0"/>
    <xf numFmtId="0" fontId="1" fillId="0" borderId="0"/>
    <xf numFmtId="0" fontId="31" fillId="0" borderId="0"/>
    <xf numFmtId="0" fontId="1" fillId="0" borderId="0"/>
    <xf numFmtId="0" fontId="31" fillId="0" borderId="0"/>
    <xf numFmtId="0" fontId="31" fillId="0" borderId="0"/>
    <xf numFmtId="190" fontId="13" fillId="0" borderId="0"/>
    <xf numFmtId="5" fontId="4" fillId="0" borderId="0"/>
    <xf numFmtId="0" fontId="56" fillId="0" borderId="0"/>
    <xf numFmtId="0" fontId="31" fillId="0" borderId="0"/>
    <xf numFmtId="0" fontId="4" fillId="0" borderId="0"/>
    <xf numFmtId="0" fontId="56" fillId="0" borderId="0"/>
    <xf numFmtId="5" fontId="4" fillId="0" borderId="0"/>
    <xf numFmtId="0" fontId="4" fillId="0" borderId="0"/>
    <xf numFmtId="5" fontId="4" fillId="0" borderId="0"/>
    <xf numFmtId="0" fontId="4" fillId="0" borderId="0"/>
    <xf numFmtId="0" fontId="31" fillId="0" borderId="0"/>
    <xf numFmtId="164" fontId="4" fillId="0" borderId="0"/>
    <xf numFmtId="0" fontId="31" fillId="0" borderId="0"/>
    <xf numFmtId="5" fontId="4" fillId="0" borderId="0"/>
    <xf numFmtId="0" fontId="1" fillId="0" borderId="0"/>
    <xf numFmtId="0" fontId="31" fillId="0" borderId="0"/>
    <xf numFmtId="5" fontId="4" fillId="0" borderId="0"/>
    <xf numFmtId="0" fontId="1" fillId="0" borderId="0"/>
    <xf numFmtId="5" fontId="4" fillId="0" borderId="0"/>
    <xf numFmtId="0" fontId="31" fillId="0" borderId="0"/>
    <xf numFmtId="0" fontId="1" fillId="0" borderId="0"/>
    <xf numFmtId="0" fontId="31" fillId="0" borderId="0"/>
    <xf numFmtId="5" fontId="4" fillId="0" borderId="0"/>
    <xf numFmtId="169" fontId="4" fillId="0" borderId="0"/>
    <xf numFmtId="0" fontId="31" fillId="0" borderId="0"/>
    <xf numFmtId="0" fontId="4" fillId="0" borderId="0"/>
    <xf numFmtId="0" fontId="31" fillId="0" borderId="0"/>
    <xf numFmtId="169" fontId="4" fillId="0" borderId="0"/>
    <xf numFmtId="192" fontId="4" fillId="0" borderId="0"/>
    <xf numFmtId="0" fontId="31" fillId="0" borderId="0"/>
    <xf numFmtId="0" fontId="4" fillId="0" borderId="0"/>
    <xf numFmtId="0" fontId="31" fillId="0" borderId="0"/>
    <xf numFmtId="0" fontId="4" fillId="0" borderId="0"/>
    <xf numFmtId="0" fontId="31" fillId="0" borderId="0"/>
    <xf numFmtId="185" fontId="4" fillId="0" borderId="0"/>
    <xf numFmtId="172" fontId="13" fillId="0" borderId="0"/>
    <xf numFmtId="172" fontId="13" fillId="0" borderId="0"/>
    <xf numFmtId="0" fontId="4" fillId="0" borderId="0"/>
    <xf numFmtId="0" fontId="31" fillId="0" borderId="0"/>
    <xf numFmtId="0" fontId="56" fillId="0" borderId="0"/>
    <xf numFmtId="172" fontId="13" fillId="0" borderId="0"/>
    <xf numFmtId="0" fontId="56" fillId="0" borderId="0"/>
    <xf numFmtId="0" fontId="1" fillId="0" borderId="0"/>
    <xf numFmtId="172" fontId="13" fillId="0" borderId="0"/>
    <xf numFmtId="172" fontId="4" fillId="0" borderId="0"/>
    <xf numFmtId="0" fontId="4" fillId="0" borderId="0"/>
    <xf numFmtId="0" fontId="31" fillId="0" borderId="0"/>
    <xf numFmtId="0" fontId="56" fillId="0" borderId="0"/>
    <xf numFmtId="0" fontId="1" fillId="0" borderId="0"/>
    <xf numFmtId="0" fontId="4" fillId="0" borderId="0"/>
    <xf numFmtId="0" fontId="31" fillId="0" borderId="0"/>
    <xf numFmtId="0" fontId="56" fillId="0" borderId="0"/>
    <xf numFmtId="0" fontId="31" fillId="0" borderId="0"/>
    <xf numFmtId="185" fontId="4" fillId="0" borderId="0"/>
    <xf numFmtId="0" fontId="31" fillId="0" borderId="0"/>
    <xf numFmtId="172" fontId="13" fillId="0" borderId="0"/>
    <xf numFmtId="0" fontId="31" fillId="0" borderId="0"/>
    <xf numFmtId="5" fontId="4" fillId="0" borderId="0"/>
    <xf numFmtId="5" fontId="13" fillId="0" borderId="0"/>
    <xf numFmtId="194" fontId="4" fillId="0" borderId="0"/>
    <xf numFmtId="5" fontId="4" fillId="0" borderId="0"/>
    <xf numFmtId="0" fontId="4" fillId="0" borderId="0"/>
    <xf numFmtId="0" fontId="31" fillId="0" borderId="0"/>
    <xf numFmtId="170" fontId="4" fillId="0" borderId="0"/>
    <xf numFmtId="0" fontId="31" fillId="0" borderId="0"/>
    <xf numFmtId="0" fontId="31" fillId="0" borderId="0"/>
    <xf numFmtId="164" fontId="13" fillId="0" borderId="0"/>
    <xf numFmtId="172" fontId="4" fillId="0" borderId="0"/>
    <xf numFmtId="0" fontId="31" fillId="0" borderId="0"/>
    <xf numFmtId="172" fontId="4" fillId="0" borderId="0"/>
    <xf numFmtId="0" fontId="31" fillId="0" borderId="0"/>
    <xf numFmtId="175" fontId="4" fillId="0" borderId="0"/>
    <xf numFmtId="0" fontId="31" fillId="0" borderId="0"/>
    <xf numFmtId="5" fontId="4" fillId="0" borderId="0"/>
    <xf numFmtId="0" fontId="4" fillId="0" borderId="0"/>
    <xf numFmtId="172" fontId="4" fillId="0" borderId="0"/>
    <xf numFmtId="0" fontId="74" fillId="0" borderId="0"/>
    <xf numFmtId="0" fontId="31" fillId="0" borderId="0"/>
    <xf numFmtId="175" fontId="4" fillId="0" borderId="0"/>
    <xf numFmtId="0" fontId="31" fillId="0" borderId="0"/>
    <xf numFmtId="43" fontId="4" fillId="0" borderId="0"/>
    <xf numFmtId="172" fontId="4" fillId="0" borderId="0"/>
    <xf numFmtId="0" fontId="4" fillId="0" borderId="0"/>
    <xf numFmtId="172" fontId="4" fillId="0" borderId="0"/>
    <xf numFmtId="0" fontId="4" fillId="0" borderId="0"/>
    <xf numFmtId="172" fontId="4" fillId="0" borderId="0"/>
    <xf numFmtId="0" fontId="1" fillId="0" borderId="0"/>
    <xf numFmtId="172" fontId="4" fillId="0" borderId="0"/>
    <xf numFmtId="172" fontId="13" fillId="0" borderId="0"/>
    <xf numFmtId="5" fontId="4" fillId="0" borderId="0"/>
    <xf numFmtId="164" fontId="4" fillId="0" borderId="0"/>
    <xf numFmtId="0" fontId="4" fillId="0" borderId="0"/>
    <xf numFmtId="0" fontId="31" fillId="0" borderId="0"/>
    <xf numFmtId="0" fontId="1" fillId="0" borderId="0"/>
    <xf numFmtId="172" fontId="4" fillId="0" borderId="0"/>
    <xf numFmtId="0" fontId="4" fillId="0" borderId="0"/>
    <xf numFmtId="0" fontId="31" fillId="0" borderId="0"/>
    <xf numFmtId="172" fontId="13" fillId="0" borderId="0"/>
    <xf numFmtId="0" fontId="56" fillId="0" borderId="0"/>
    <xf numFmtId="194" fontId="4" fillId="0" borderId="0"/>
    <xf numFmtId="43" fontId="4" fillId="0" borderId="0"/>
    <xf numFmtId="0" fontId="4" fillId="0" borderId="0"/>
    <xf numFmtId="173" fontId="4" fillId="0" borderId="0"/>
    <xf numFmtId="0" fontId="31" fillId="0" borderId="0"/>
    <xf numFmtId="172" fontId="13" fillId="0" borderId="0"/>
    <xf numFmtId="172" fontId="4" fillId="0" borderId="0"/>
    <xf numFmtId="43" fontId="4" fillId="0" borderId="0"/>
    <xf numFmtId="180" fontId="4" fillId="0" borderId="0"/>
    <xf numFmtId="174" fontId="4" fillId="0" borderId="0"/>
    <xf numFmtId="180" fontId="4" fillId="0" borderId="0"/>
    <xf numFmtId="0" fontId="1" fillId="0" borderId="0"/>
    <xf numFmtId="0" fontId="31" fillId="0" borderId="0"/>
    <xf numFmtId="0" fontId="1" fillId="0" borderId="0"/>
    <xf numFmtId="0" fontId="31" fillId="0" borderId="0"/>
    <xf numFmtId="5" fontId="4" fillId="0" borderId="0"/>
    <xf numFmtId="0" fontId="1" fillId="0" borderId="0"/>
    <xf numFmtId="180" fontId="4" fillId="0" borderId="0"/>
    <xf numFmtId="0" fontId="56" fillId="0" borderId="0"/>
    <xf numFmtId="0" fontId="1" fillId="0" borderId="0"/>
    <xf numFmtId="0" fontId="31" fillId="0" borderId="0"/>
    <xf numFmtId="0" fontId="56" fillId="0" borderId="0"/>
    <xf numFmtId="0" fontId="1" fillId="0" borderId="0"/>
    <xf numFmtId="175" fontId="4" fillId="0" borderId="0"/>
    <xf numFmtId="0" fontId="1" fillId="0" borderId="0"/>
    <xf numFmtId="0" fontId="31" fillId="0" borderId="0"/>
    <xf numFmtId="0" fontId="56" fillId="0" borderId="0"/>
    <xf numFmtId="196" fontId="4" fillId="0" borderId="0"/>
    <xf numFmtId="0" fontId="47" fillId="0" borderId="0"/>
    <xf numFmtId="0" fontId="1" fillId="0" borderId="0"/>
    <xf numFmtId="0" fontId="47" fillId="0" borderId="0"/>
    <xf numFmtId="0" fontId="31" fillId="0" borderId="0"/>
    <xf numFmtId="0" fontId="47" fillId="0" borderId="0"/>
    <xf numFmtId="0" fontId="31" fillId="0" borderId="0"/>
    <xf numFmtId="0" fontId="4" fillId="0" borderId="0"/>
    <xf numFmtId="0" fontId="31" fillId="0" borderId="0"/>
    <xf numFmtId="0" fontId="4" fillId="0" borderId="0"/>
    <xf numFmtId="0" fontId="31" fillId="0" borderId="0"/>
    <xf numFmtId="0" fontId="4" fillId="0" borderId="0"/>
    <xf numFmtId="0" fontId="31" fillId="0" borderId="0"/>
    <xf numFmtId="0" fontId="56" fillId="0" borderId="0"/>
    <xf numFmtId="0" fontId="1" fillId="0" borderId="0"/>
    <xf numFmtId="0" fontId="1" fillId="0" borderId="0"/>
    <xf numFmtId="166" fontId="13" fillId="0" borderId="0"/>
    <xf numFmtId="0" fontId="1" fillId="0" borderId="0"/>
    <xf numFmtId="164" fontId="4" fillId="0" borderId="0"/>
    <xf numFmtId="0" fontId="56" fillId="0" borderId="0"/>
    <xf numFmtId="0" fontId="1" fillId="0" borderId="0"/>
    <xf numFmtId="0" fontId="45" fillId="0" borderId="0"/>
    <xf numFmtId="0" fontId="56" fillId="0" borderId="0"/>
    <xf numFmtId="166" fontId="13" fillId="0" borderId="0"/>
    <xf numFmtId="0" fontId="45" fillId="0" borderId="0"/>
    <xf numFmtId="0" fontId="56" fillId="0" borderId="0"/>
    <xf numFmtId="0" fontId="45" fillId="0" borderId="0"/>
    <xf numFmtId="0" fontId="56" fillId="0" borderId="0"/>
    <xf numFmtId="0" fontId="45" fillId="0" borderId="0"/>
    <xf numFmtId="0" fontId="45" fillId="0" borderId="0"/>
    <xf numFmtId="166" fontId="13" fillId="0" borderId="0"/>
    <xf numFmtId="0" fontId="45" fillId="0" borderId="0"/>
    <xf numFmtId="0" fontId="1" fillId="0" borderId="0"/>
    <xf numFmtId="0" fontId="45" fillId="0" borderId="0"/>
    <xf numFmtId="191" fontId="4" fillId="0" borderId="0"/>
    <xf numFmtId="191" fontId="13" fillId="0" borderId="0"/>
    <xf numFmtId="0" fontId="31" fillId="0" borderId="0"/>
    <xf numFmtId="0" fontId="1" fillId="0" borderId="0"/>
    <xf numFmtId="0" fontId="4" fillId="0" borderId="0"/>
    <xf numFmtId="0" fontId="45" fillId="0" borderId="0"/>
    <xf numFmtId="0" fontId="31" fillId="0" borderId="0"/>
    <xf numFmtId="0" fontId="1" fillId="0" borderId="0"/>
    <xf numFmtId="0" fontId="31" fillId="0" borderId="0">
      <alignment vertical="center"/>
    </xf>
    <xf numFmtId="0" fontId="1" fillId="0" borderId="0"/>
    <xf numFmtId="0" fontId="31" fillId="0" borderId="0"/>
    <xf numFmtId="0" fontId="56" fillId="0" borderId="0"/>
    <xf numFmtId="0" fontId="31" fillId="0" borderId="0"/>
    <xf numFmtId="0" fontId="1" fillId="0" borderId="0"/>
    <xf numFmtId="0" fontId="57" fillId="0" borderId="0"/>
    <xf numFmtId="0" fontId="56" fillId="0" borderId="0"/>
    <xf numFmtId="0" fontId="1" fillId="0" borderId="0"/>
    <xf numFmtId="0" fontId="31" fillId="0" borderId="0"/>
    <xf numFmtId="0" fontId="1" fillId="0" borderId="0"/>
    <xf numFmtId="172" fontId="4" fillId="0" borderId="0"/>
    <xf numFmtId="0" fontId="1" fillId="0" borderId="0"/>
    <xf numFmtId="0" fontId="44" fillId="0" borderId="0"/>
    <xf numFmtId="14" fontId="31" fillId="0" borderId="0"/>
    <xf numFmtId="0" fontId="31" fillId="0" borderId="0"/>
    <xf numFmtId="0" fontId="1" fillId="0" borderId="0"/>
    <xf numFmtId="0" fontId="31" fillId="0" borderId="0"/>
    <xf numFmtId="14" fontId="31" fillId="0" borderId="0"/>
    <xf numFmtId="0" fontId="44" fillId="0" borderId="0"/>
    <xf numFmtId="172" fontId="4" fillId="0" borderId="0"/>
    <xf numFmtId="0" fontId="56" fillId="0" borderId="0"/>
    <xf numFmtId="172" fontId="58" fillId="0" borderId="0"/>
    <xf numFmtId="14" fontId="31" fillId="0" borderId="0"/>
    <xf numFmtId="0" fontId="56" fillId="0" borderId="0"/>
    <xf numFmtId="0" fontId="1" fillId="0" borderId="0"/>
    <xf numFmtId="168" fontId="13" fillId="0" borderId="0"/>
    <xf numFmtId="0" fontId="31" fillId="0" borderId="0"/>
    <xf numFmtId="0" fontId="1" fillId="0" borderId="0"/>
    <xf numFmtId="0" fontId="31" fillId="0" borderId="0"/>
    <xf numFmtId="168" fontId="13" fillId="0" borderId="0"/>
    <xf numFmtId="184" fontId="58" fillId="0" borderId="0"/>
    <xf numFmtId="0" fontId="56" fillId="0" borderId="0"/>
    <xf numFmtId="172" fontId="58" fillId="0" borderId="0"/>
    <xf numFmtId="0" fontId="31" fillId="0" borderId="0"/>
    <xf numFmtId="0" fontId="56" fillId="0" borderId="0"/>
    <xf numFmtId="0" fontId="31" fillId="0" borderId="0"/>
    <xf numFmtId="0" fontId="31" fillId="0" borderId="0"/>
    <xf numFmtId="0" fontId="56" fillId="0" borderId="0"/>
    <xf numFmtId="0" fontId="56" fillId="0" borderId="1">
      <alignment horizontal="left" vertical="center"/>
    </xf>
    <xf numFmtId="0" fontId="38" fillId="0" borderId="0"/>
    <xf numFmtId="0" fontId="76" fillId="0" borderId="0"/>
    <xf numFmtId="0" fontId="56" fillId="0" borderId="1">
      <alignment horizontal="left" vertical="center"/>
    </xf>
    <xf numFmtId="0" fontId="38" fillId="0" borderId="0"/>
    <xf numFmtId="0" fontId="56" fillId="0" borderId="1">
      <alignment horizontal="left" vertical="center"/>
    </xf>
    <xf numFmtId="0" fontId="38" fillId="0" borderId="0"/>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50" fillId="0" borderId="9">
      <alignment horizontal="left" vertical="center"/>
    </xf>
    <xf numFmtId="0" fontId="46" fillId="0" borderId="13"/>
    <xf numFmtId="0" fontId="46" fillId="0" borderId="13"/>
    <xf numFmtId="0" fontId="53"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2" fontId="49" fillId="0" borderId="14">
      <alignment horizontal="center" vertical="top" wrapText="1"/>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0" fontId="41" fillId="5" borderId="14" applyNumberFormat="0" applyBorder="0" applyAlignment="0" applyProtection="0"/>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3" fillId="6"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56" fillId="0" borderId="14">
      <alignment horizontal="left" vertical="center"/>
    </xf>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0" fillId="0" borderId="15">
      <alignment horizontal="left" vertical="center"/>
    </xf>
    <xf numFmtId="0" fontId="53" fillId="6" borderId="13"/>
    <xf numFmtId="0" fontId="46" fillId="0" borderId="13"/>
    <xf numFmtId="0" fontId="46" fillId="0" borderId="13"/>
    <xf numFmtId="0" fontId="46" fillId="0" borderId="13"/>
    <xf numFmtId="2" fontId="49" fillId="0" borderId="14">
      <alignment horizontal="center" vertical="top" wrapText="1"/>
    </xf>
    <xf numFmtId="0" fontId="46" fillId="0" borderId="13"/>
    <xf numFmtId="0" fontId="50" fillId="0" borderId="15">
      <alignment horizontal="left" vertical="center"/>
    </xf>
    <xf numFmtId="185" fontId="49" fillId="0" borderId="14">
      <alignment horizontal="right" vertical="center" wrapText="1"/>
    </xf>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53" fillId="0" borderId="13"/>
    <xf numFmtId="0" fontId="50" fillId="0" borderId="15">
      <alignment horizontal="left" vertical="center"/>
    </xf>
    <xf numFmtId="0" fontId="46" fillId="0" borderId="13"/>
    <xf numFmtId="0" fontId="53" fillId="0" borderId="13"/>
    <xf numFmtId="0" fontId="53" fillId="6" borderId="13"/>
    <xf numFmtId="0" fontId="46" fillId="0" borderId="13"/>
    <xf numFmtId="0" fontId="50" fillId="0" borderId="15">
      <alignment horizontal="left" vertical="center"/>
    </xf>
    <xf numFmtId="0" fontId="46" fillId="0" borderId="13"/>
    <xf numFmtId="0" fontId="50" fillId="0" borderId="15">
      <alignment horizontal="left" vertical="center"/>
    </xf>
    <xf numFmtId="10" fontId="41" fillId="5" borderId="14" applyNumberFormat="0" applyBorder="0" applyAlignment="0" applyProtection="0"/>
    <xf numFmtId="0" fontId="53" fillId="6" borderId="13"/>
    <xf numFmtId="0" fontId="46" fillId="0" borderId="13"/>
    <xf numFmtId="0" fontId="53" fillId="0" borderId="13"/>
    <xf numFmtId="0" fontId="56" fillId="0" borderId="14">
      <alignment horizontal="left" vertical="center"/>
    </xf>
    <xf numFmtId="0" fontId="50" fillId="0" borderId="15">
      <alignment horizontal="left" vertical="center"/>
    </xf>
    <xf numFmtId="0" fontId="53"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0" borderId="13"/>
    <xf numFmtId="0" fontId="46"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3" fillId="6" borderId="13"/>
    <xf numFmtId="0" fontId="53" fillId="0" borderId="13"/>
    <xf numFmtId="0" fontId="53" fillId="0" borderId="13"/>
    <xf numFmtId="0" fontId="46" fillId="0" borderId="13"/>
    <xf numFmtId="0" fontId="46" fillId="0" borderId="13"/>
    <xf numFmtId="0" fontId="53" fillId="6" borderId="13"/>
    <xf numFmtId="0" fontId="53" fillId="0" borderId="13"/>
    <xf numFmtId="0" fontId="50" fillId="0" borderId="15">
      <alignment horizontal="left" vertical="center"/>
    </xf>
    <xf numFmtId="0" fontId="53" fillId="0" borderId="13"/>
    <xf numFmtId="0" fontId="46" fillId="0" borderId="13"/>
    <xf numFmtId="0" fontId="56" fillId="0" borderId="14">
      <alignment horizontal="left" vertical="center"/>
    </xf>
    <xf numFmtId="0" fontId="56" fillId="0" borderId="14">
      <alignment horizontal="left" vertical="center"/>
    </xf>
    <xf numFmtId="0" fontId="53" fillId="6" borderId="13"/>
    <xf numFmtId="10" fontId="41" fillId="5" borderId="14" applyNumberFormat="0" applyBorder="0" applyAlignment="0" applyProtection="0"/>
    <xf numFmtId="0" fontId="50" fillId="0" borderId="15">
      <alignment horizontal="left" vertical="center"/>
    </xf>
    <xf numFmtId="0" fontId="46" fillId="0" borderId="13"/>
    <xf numFmtId="2" fontId="49" fillId="0" borderId="14">
      <alignment horizontal="center" vertical="top" wrapText="1"/>
    </xf>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53" fillId="6" borderId="13"/>
    <xf numFmtId="0" fontId="46" fillId="0" borderId="13"/>
    <xf numFmtId="0" fontId="46" fillId="0" borderId="13"/>
    <xf numFmtId="0" fontId="50" fillId="0" borderId="15">
      <alignment horizontal="left" vertical="center"/>
    </xf>
    <xf numFmtId="0" fontId="53" fillId="6" borderId="13"/>
    <xf numFmtId="0" fontId="46" fillId="0" borderId="13"/>
    <xf numFmtId="0" fontId="46" fillId="0" borderId="13"/>
    <xf numFmtId="0" fontId="46" fillId="0" borderId="13"/>
    <xf numFmtId="0" fontId="53" fillId="0" borderId="13"/>
    <xf numFmtId="0" fontId="50" fillId="0" borderId="15">
      <alignment horizontal="left" vertical="center"/>
    </xf>
    <xf numFmtId="0" fontId="46" fillId="0" borderId="13"/>
    <xf numFmtId="0" fontId="50" fillId="0" borderId="15">
      <alignment horizontal="left" vertical="center"/>
    </xf>
    <xf numFmtId="0" fontId="53"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53" fillId="6" borderId="13"/>
    <xf numFmtId="0" fontId="50" fillId="0" borderId="15">
      <alignment horizontal="left" vertical="center"/>
    </xf>
    <xf numFmtId="0" fontId="53" fillId="6" borderId="13"/>
    <xf numFmtId="0" fontId="53" fillId="6" borderId="13"/>
    <xf numFmtId="0" fontId="53" fillId="6"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46" fillId="0" borderId="13"/>
    <xf numFmtId="0" fontId="50" fillId="0" borderId="15">
      <alignment horizontal="left" vertical="center"/>
    </xf>
    <xf numFmtId="0" fontId="46" fillId="0" borderId="13"/>
    <xf numFmtId="0" fontId="53" fillId="0" borderId="13"/>
    <xf numFmtId="0" fontId="46" fillId="0" borderId="13"/>
    <xf numFmtId="0" fontId="53" fillId="6" borderId="13"/>
    <xf numFmtId="0" fontId="50" fillId="0" borderId="15">
      <alignment horizontal="left" vertical="center"/>
    </xf>
    <xf numFmtId="0" fontId="53" fillId="6" borderId="13"/>
    <xf numFmtId="0" fontId="50" fillId="0" borderId="15">
      <alignment horizontal="left" vertical="center"/>
    </xf>
    <xf numFmtId="0" fontId="53" fillId="6" borderId="13"/>
    <xf numFmtId="0" fontId="50" fillId="0" borderId="15">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0" fillId="0" borderId="15">
      <alignment horizontal="left" vertical="center"/>
    </xf>
    <xf numFmtId="0" fontId="46" fillId="0" borderId="13"/>
    <xf numFmtId="0" fontId="46" fillId="0" borderId="13"/>
    <xf numFmtId="0" fontId="50" fillId="0" borderId="15">
      <alignment horizontal="left" vertical="center"/>
    </xf>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53" fillId="6" borderId="13"/>
    <xf numFmtId="0" fontId="50" fillId="0" borderId="15">
      <alignment horizontal="left" vertical="center"/>
    </xf>
    <xf numFmtId="0" fontId="46" fillId="0" borderId="13"/>
    <xf numFmtId="0" fontId="50" fillId="0" borderId="15">
      <alignment horizontal="left" vertical="center"/>
    </xf>
    <xf numFmtId="0" fontId="46" fillId="0" borderId="13"/>
    <xf numFmtId="0" fontId="46" fillId="0" borderId="13"/>
    <xf numFmtId="0" fontId="53" fillId="6" borderId="13"/>
    <xf numFmtId="0" fontId="50" fillId="0" borderId="15">
      <alignment horizontal="left" vertical="center"/>
    </xf>
    <xf numFmtId="0" fontId="53" fillId="6" borderId="13"/>
    <xf numFmtId="0" fontId="53" fillId="6" borderId="13"/>
    <xf numFmtId="0" fontId="50" fillId="0" borderId="15">
      <alignment horizontal="left" vertical="center"/>
    </xf>
    <xf numFmtId="0" fontId="53" fillId="0" borderId="13"/>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3" fillId="0" borderId="13"/>
    <xf numFmtId="0" fontId="46" fillId="0" borderId="13"/>
    <xf numFmtId="0" fontId="53" fillId="6" borderId="13"/>
    <xf numFmtId="0" fontId="53" fillId="6" borderId="13"/>
    <xf numFmtId="0" fontId="50" fillId="0" borderId="15">
      <alignment horizontal="left" vertical="center"/>
    </xf>
    <xf numFmtId="0" fontId="53" fillId="0" borderId="13"/>
    <xf numFmtId="0" fontId="53" fillId="6"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0" borderId="13"/>
    <xf numFmtId="0" fontId="53"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3" fillId="6" borderId="13"/>
    <xf numFmtId="0" fontId="46" fillId="0" borderId="13"/>
    <xf numFmtId="0" fontId="50" fillId="0" borderId="15">
      <alignment horizontal="left" vertical="center"/>
    </xf>
    <xf numFmtId="0" fontId="50" fillId="0" borderId="15">
      <alignment horizontal="left" vertical="center"/>
    </xf>
    <xf numFmtId="0" fontId="53" fillId="6" borderId="13"/>
    <xf numFmtId="0" fontId="46" fillId="0" borderId="13"/>
    <xf numFmtId="0" fontId="50" fillId="0" borderId="15">
      <alignment horizontal="left" vertical="center"/>
    </xf>
    <xf numFmtId="0" fontId="46" fillId="0" borderId="13"/>
    <xf numFmtId="0" fontId="46" fillId="0" borderId="13"/>
    <xf numFmtId="0" fontId="53" fillId="0" borderId="13"/>
    <xf numFmtId="0" fontId="46" fillId="0" borderId="13"/>
    <xf numFmtId="0" fontId="50" fillId="0" borderId="15">
      <alignment horizontal="left" vertical="center"/>
    </xf>
    <xf numFmtId="0" fontId="53" fillId="6" borderId="13"/>
    <xf numFmtId="0" fontId="46" fillId="0" borderId="13"/>
    <xf numFmtId="0" fontId="46" fillId="0" borderId="13"/>
    <xf numFmtId="0" fontId="53" fillId="0" borderId="13"/>
    <xf numFmtId="0" fontId="53" fillId="0" borderId="13"/>
    <xf numFmtId="0" fontId="53" fillId="0" borderId="13"/>
    <xf numFmtId="0" fontId="46" fillId="0" borderId="13"/>
    <xf numFmtId="0" fontId="53" fillId="6" borderId="13"/>
    <xf numFmtId="0" fontId="53" fillId="0" borderId="13"/>
    <xf numFmtId="0" fontId="53" fillId="6" borderId="13"/>
    <xf numFmtId="0" fontId="46" fillId="0" borderId="13"/>
    <xf numFmtId="0" fontId="50" fillId="0" borderId="15">
      <alignment horizontal="left" vertical="center"/>
    </xf>
    <xf numFmtId="0" fontId="53" fillId="6" borderId="13"/>
    <xf numFmtId="0" fontId="46" fillId="0" borderId="13"/>
    <xf numFmtId="0" fontId="53" fillId="6" borderId="13"/>
    <xf numFmtId="0" fontId="46" fillId="0" borderId="13"/>
    <xf numFmtId="0" fontId="53" fillId="6" borderId="13"/>
    <xf numFmtId="0" fontId="53" fillId="0" borderId="13"/>
    <xf numFmtId="0" fontId="46" fillId="0" borderId="13"/>
    <xf numFmtId="0" fontId="50" fillId="0" borderId="15">
      <alignment horizontal="left" vertical="center"/>
    </xf>
    <xf numFmtId="0" fontId="53" fillId="0" borderId="13"/>
    <xf numFmtId="185" fontId="49" fillId="0" borderId="14">
      <alignment horizontal="right" vertical="center" wrapText="1"/>
    </xf>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53" fillId="6" borderId="13"/>
    <xf numFmtId="0" fontId="50" fillId="0" borderId="15">
      <alignment horizontal="left" vertical="center"/>
    </xf>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46" fillId="0" borderId="13"/>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53" fillId="6" borderId="13"/>
    <xf numFmtId="0" fontId="53" fillId="6" borderId="13"/>
    <xf numFmtId="0" fontId="46" fillId="0" borderId="13"/>
    <xf numFmtId="0" fontId="53" fillId="6" borderId="13"/>
    <xf numFmtId="0" fontId="50" fillId="0" borderId="15">
      <alignment horizontal="left" vertical="center"/>
    </xf>
    <xf numFmtId="0" fontId="46" fillId="0" borderId="13"/>
    <xf numFmtId="0" fontId="46" fillId="0" borderId="13"/>
    <xf numFmtId="0" fontId="46" fillId="0" borderId="13"/>
    <xf numFmtId="0" fontId="50" fillId="0" borderId="15">
      <alignment horizontal="left" vertical="center"/>
    </xf>
    <xf numFmtId="0" fontId="46" fillId="0" borderId="13"/>
    <xf numFmtId="0" fontId="50" fillId="0" borderId="15">
      <alignment horizontal="left" vertical="center"/>
    </xf>
    <xf numFmtId="0" fontId="53" fillId="6" borderId="13"/>
    <xf numFmtId="0" fontId="50" fillId="0" borderId="15">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50" fillId="0" borderId="15">
      <alignment horizontal="left" vertical="center"/>
    </xf>
    <xf numFmtId="0" fontId="53"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3"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0" fillId="0" borderId="15">
      <alignment horizontal="left" vertical="center"/>
    </xf>
    <xf numFmtId="0" fontId="53" fillId="0" borderId="13"/>
    <xf numFmtId="0" fontId="46" fillId="0" borderId="13"/>
    <xf numFmtId="0" fontId="53" fillId="6" borderId="13"/>
    <xf numFmtId="0" fontId="50" fillId="0" borderId="15">
      <alignment horizontal="left" vertical="center"/>
    </xf>
    <xf numFmtId="0" fontId="50" fillId="0" borderId="15">
      <alignment horizontal="left" vertical="center"/>
    </xf>
    <xf numFmtId="0" fontId="46" fillId="0" borderId="13"/>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46" fillId="0" borderId="13"/>
    <xf numFmtId="0" fontId="53" fillId="0" borderId="13"/>
    <xf numFmtId="0" fontId="46" fillId="0" borderId="13"/>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0" fillId="0" borderId="15">
      <alignment horizontal="left" vertical="center"/>
    </xf>
    <xf numFmtId="0" fontId="50" fillId="0" borderId="15">
      <alignment horizontal="left" vertical="center"/>
    </xf>
    <xf numFmtId="0" fontId="53" fillId="6" borderId="13"/>
    <xf numFmtId="0" fontId="46" fillId="0" borderId="13"/>
    <xf numFmtId="0" fontId="50" fillId="0" borderId="15">
      <alignment horizontal="left" vertical="center"/>
    </xf>
    <xf numFmtId="0" fontId="46" fillId="0" borderId="13"/>
    <xf numFmtId="0" fontId="53" fillId="0" borderId="13"/>
    <xf numFmtId="0" fontId="46" fillId="0" borderId="13"/>
    <xf numFmtId="0" fontId="53" fillId="0" borderId="13"/>
    <xf numFmtId="0" fontId="53" fillId="6" borderId="13"/>
    <xf numFmtId="0" fontId="53" fillId="6" borderId="13"/>
    <xf numFmtId="0" fontId="50" fillId="0" borderId="15">
      <alignment horizontal="left" vertical="center"/>
    </xf>
    <xf numFmtId="0" fontId="53" fillId="6" borderId="13"/>
    <xf numFmtId="0" fontId="53" fillId="6" borderId="13"/>
    <xf numFmtId="0" fontId="50" fillId="0" borderId="15">
      <alignment horizontal="left" vertical="center"/>
    </xf>
    <xf numFmtId="0" fontId="46" fillId="0" borderId="13"/>
    <xf numFmtId="0" fontId="50" fillId="0" borderId="15">
      <alignment horizontal="left" vertical="center"/>
    </xf>
    <xf numFmtId="0" fontId="53" fillId="0" borderId="13"/>
    <xf numFmtId="0" fontId="46" fillId="0" borderId="13"/>
    <xf numFmtId="0" fontId="53" fillId="6" borderId="13"/>
    <xf numFmtId="0" fontId="46" fillId="0" borderId="13"/>
    <xf numFmtId="0" fontId="50" fillId="0" borderId="15">
      <alignment horizontal="left" vertical="center"/>
    </xf>
    <xf numFmtId="0" fontId="46" fillId="0" borderId="13"/>
    <xf numFmtId="0" fontId="46" fillId="0" borderId="13"/>
    <xf numFmtId="0" fontId="53" fillId="0" borderId="13"/>
    <xf numFmtId="0" fontId="53" fillId="0" borderId="13"/>
    <xf numFmtId="0" fontId="50" fillId="0" borderId="15">
      <alignment horizontal="left" vertical="center"/>
    </xf>
    <xf numFmtId="0" fontId="53" fillId="0" borderId="13"/>
    <xf numFmtId="0" fontId="50" fillId="0" borderId="15">
      <alignment horizontal="left" vertical="center"/>
    </xf>
    <xf numFmtId="0" fontId="50" fillId="0" borderId="15">
      <alignment horizontal="left" vertical="center"/>
    </xf>
    <xf numFmtId="0" fontId="53" fillId="0" borderId="13"/>
    <xf numFmtId="0" fontId="50" fillId="0" borderId="15">
      <alignment horizontal="left" vertical="center"/>
    </xf>
    <xf numFmtId="0" fontId="53" fillId="6" borderId="13"/>
    <xf numFmtId="0" fontId="50" fillId="0" borderId="15">
      <alignment horizontal="left" vertical="center"/>
    </xf>
    <xf numFmtId="0" fontId="46" fillId="0" borderId="13"/>
    <xf numFmtId="0" fontId="46" fillId="0" borderId="13"/>
    <xf numFmtId="0" fontId="53" fillId="0" borderId="13"/>
    <xf numFmtId="0" fontId="46" fillId="0" borderId="13"/>
    <xf numFmtId="0" fontId="56" fillId="0" borderId="14">
      <alignment horizontal="left" vertical="center"/>
    </xf>
    <xf numFmtId="0" fontId="53" fillId="6" borderId="13"/>
    <xf numFmtId="0" fontId="46" fillId="0" borderId="13"/>
    <xf numFmtId="0" fontId="50" fillId="0" borderId="15">
      <alignment horizontal="left" vertical="center"/>
    </xf>
    <xf numFmtId="0" fontId="46" fillId="0" borderId="13"/>
    <xf numFmtId="0" fontId="46" fillId="0" borderId="13"/>
    <xf numFmtId="0" fontId="53" fillId="0" borderId="13"/>
    <xf numFmtId="0" fontId="53" fillId="0" borderId="13"/>
    <xf numFmtId="0" fontId="50" fillId="0" borderId="15">
      <alignment horizontal="left" vertical="center"/>
    </xf>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46" fillId="0" borderId="13"/>
    <xf numFmtId="0" fontId="50" fillId="0" borderId="15">
      <alignment horizontal="left" vertical="center"/>
    </xf>
    <xf numFmtId="0" fontId="53" fillId="6" borderId="13"/>
    <xf numFmtId="0" fontId="46" fillId="0" borderId="13"/>
    <xf numFmtId="0" fontId="53" fillId="0" borderId="13"/>
    <xf numFmtId="0" fontId="50" fillId="0" borderId="15">
      <alignment horizontal="left" vertical="center"/>
    </xf>
    <xf numFmtId="0" fontId="46" fillId="0" borderId="13"/>
    <xf numFmtId="0" fontId="46"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46" fillId="0" borderId="13"/>
    <xf numFmtId="0" fontId="50" fillId="0" borderId="15">
      <alignment horizontal="left" vertical="center"/>
    </xf>
    <xf numFmtId="0" fontId="46" fillId="0" borderId="13"/>
    <xf numFmtId="0" fontId="50" fillId="0" borderId="15">
      <alignment horizontal="left" vertical="center"/>
    </xf>
    <xf numFmtId="0" fontId="53" fillId="6" borderId="13"/>
    <xf numFmtId="0" fontId="50" fillId="0" borderId="15">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0" fillId="0" borderId="15">
      <alignment horizontal="left" vertical="center"/>
    </xf>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0" fillId="0" borderId="15">
      <alignment horizontal="left" vertical="center"/>
    </xf>
    <xf numFmtId="0" fontId="53" fillId="6" borderId="13"/>
    <xf numFmtId="0" fontId="53" fillId="6" borderId="13"/>
    <xf numFmtId="0" fontId="53"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46" fillId="0" borderId="13"/>
    <xf numFmtId="0" fontId="53" fillId="6" borderId="13"/>
    <xf numFmtId="0" fontId="50" fillId="0" borderId="15">
      <alignment horizontal="left" vertical="center"/>
    </xf>
    <xf numFmtId="0" fontId="46" fillId="0" borderId="13"/>
    <xf numFmtId="0" fontId="46" fillId="0" borderId="13"/>
    <xf numFmtId="0" fontId="46" fillId="0" borderId="13"/>
    <xf numFmtId="0" fontId="46" fillId="0" borderId="13"/>
    <xf numFmtId="0" fontId="53" fillId="6" borderId="13"/>
    <xf numFmtId="0" fontId="50" fillId="0" borderId="15">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50" fillId="0" borderId="15">
      <alignment horizontal="left" vertical="center"/>
    </xf>
    <xf numFmtId="0" fontId="53"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3" fillId="0" borderId="13"/>
    <xf numFmtId="0" fontId="53" fillId="0" borderId="13"/>
    <xf numFmtId="0" fontId="50" fillId="0" borderId="15">
      <alignment horizontal="left" vertical="center"/>
    </xf>
    <xf numFmtId="0" fontId="53" fillId="0" borderId="13"/>
    <xf numFmtId="0" fontId="46" fillId="0" borderId="13"/>
    <xf numFmtId="0" fontId="53" fillId="6" borderId="13"/>
    <xf numFmtId="0" fontId="50" fillId="0" borderId="15">
      <alignment horizontal="left" vertical="center"/>
    </xf>
    <xf numFmtId="0" fontId="50" fillId="0" borderId="15">
      <alignment horizontal="left" vertical="center"/>
    </xf>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53" fillId="6"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46" fillId="0" borderId="13"/>
    <xf numFmtId="0" fontId="53" fillId="6"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46" fillId="0" borderId="13"/>
    <xf numFmtId="0" fontId="53" fillId="6"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53" fillId="0" borderId="13"/>
    <xf numFmtId="0" fontId="46" fillId="0" borderId="13"/>
    <xf numFmtId="0" fontId="50" fillId="0" borderId="15">
      <alignment horizontal="left" vertical="center"/>
    </xf>
    <xf numFmtId="0" fontId="53" fillId="0" borderId="13"/>
    <xf numFmtId="0" fontId="46" fillId="0" borderId="13"/>
    <xf numFmtId="0" fontId="53" fillId="6" borderId="13"/>
    <xf numFmtId="0" fontId="50" fillId="0" borderId="15">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50" fillId="0" borderId="15">
      <alignment horizontal="left" vertical="center"/>
    </xf>
    <xf numFmtId="0" fontId="53"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3" fillId="0" borderId="13"/>
    <xf numFmtId="0" fontId="53" fillId="0" borderId="13"/>
    <xf numFmtId="0" fontId="50" fillId="0" borderId="15">
      <alignment horizontal="left" vertical="center"/>
    </xf>
    <xf numFmtId="0" fontId="53" fillId="0" borderId="13"/>
    <xf numFmtId="0" fontId="46" fillId="0" borderId="13"/>
    <xf numFmtId="0" fontId="53" fillId="6" borderId="13"/>
    <xf numFmtId="0" fontId="50" fillId="0" borderId="15">
      <alignment horizontal="left" vertical="center"/>
    </xf>
    <xf numFmtId="0" fontId="50" fillId="0" borderId="15">
      <alignment horizontal="left" vertical="center"/>
    </xf>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46" fillId="0" borderId="13"/>
    <xf numFmtId="0" fontId="50" fillId="0" borderId="15">
      <alignment horizontal="left" vertical="center"/>
    </xf>
    <xf numFmtId="0" fontId="53" fillId="6" borderId="13"/>
    <xf numFmtId="0" fontId="46" fillId="0" borderId="13"/>
    <xf numFmtId="0" fontId="53" fillId="0" borderId="13"/>
    <xf numFmtId="0" fontId="50" fillId="0" borderId="15">
      <alignment horizontal="left" vertical="center"/>
    </xf>
    <xf numFmtId="0" fontId="46" fillId="0" borderId="13"/>
    <xf numFmtId="0" fontId="46"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46" fillId="0" borderId="13"/>
    <xf numFmtId="0" fontId="50" fillId="0" borderId="15">
      <alignment horizontal="left" vertical="center"/>
    </xf>
    <xf numFmtId="0" fontId="46" fillId="0" borderId="13"/>
    <xf numFmtId="0" fontId="50" fillId="0" borderId="15">
      <alignment horizontal="left" vertical="center"/>
    </xf>
    <xf numFmtId="0" fontId="53" fillId="6" borderId="13"/>
    <xf numFmtId="0" fontId="50" fillId="0" borderId="15">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0" fillId="0" borderId="15">
      <alignment horizontal="left" vertical="center"/>
    </xf>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0" fillId="0" borderId="15">
      <alignment horizontal="left" vertical="center"/>
    </xf>
    <xf numFmtId="0" fontId="53" fillId="6" borderId="13"/>
    <xf numFmtId="0" fontId="53" fillId="6" borderId="13"/>
    <xf numFmtId="0" fontId="53"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46" fillId="0" borderId="13"/>
    <xf numFmtId="0" fontId="53" fillId="6" borderId="13"/>
    <xf numFmtId="0" fontId="50" fillId="0" borderId="15">
      <alignment horizontal="left" vertical="center"/>
    </xf>
    <xf numFmtId="0" fontId="46" fillId="0" borderId="13"/>
    <xf numFmtId="0" fontId="46" fillId="0" borderId="13"/>
    <xf numFmtId="0" fontId="46" fillId="0" borderId="13"/>
    <xf numFmtId="0" fontId="46" fillId="0" borderId="13"/>
    <xf numFmtId="0" fontId="53" fillId="6" borderId="13"/>
    <xf numFmtId="0" fontId="50" fillId="0" borderId="15">
      <alignment horizontal="left" vertical="center"/>
    </xf>
    <xf numFmtId="0" fontId="46" fillId="0" borderId="13"/>
    <xf numFmtId="0" fontId="46" fillId="0" borderId="13"/>
    <xf numFmtId="0" fontId="53" fillId="0" borderId="13"/>
    <xf numFmtId="0" fontId="53" fillId="0"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50" fillId="0" borderId="15">
      <alignment horizontal="left" vertical="center"/>
    </xf>
    <xf numFmtId="0" fontId="53" fillId="0" borderId="13"/>
    <xf numFmtId="0" fontId="46"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3" fillId="0" borderId="13"/>
    <xf numFmtId="0" fontId="53" fillId="0" borderId="13"/>
    <xf numFmtId="0" fontId="50" fillId="0" borderId="15">
      <alignment horizontal="left" vertical="center"/>
    </xf>
    <xf numFmtId="0" fontId="53" fillId="0" borderId="13"/>
    <xf numFmtId="0" fontId="46" fillId="0" borderId="13"/>
    <xf numFmtId="0" fontId="53" fillId="6" borderId="13"/>
    <xf numFmtId="0" fontId="50" fillId="0" borderId="15">
      <alignment horizontal="left" vertical="center"/>
    </xf>
    <xf numFmtId="0" fontId="50" fillId="0" borderId="15">
      <alignment horizontal="left" vertical="center"/>
    </xf>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53" fillId="6" borderId="13"/>
    <xf numFmtId="0" fontId="53" fillId="6" borderId="13"/>
    <xf numFmtId="0" fontId="53" fillId="6"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3" fillId="6"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46" fillId="0" borderId="13"/>
    <xf numFmtId="0" fontId="53" fillId="6"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46" fillId="0"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0" borderId="13"/>
    <xf numFmtId="0" fontId="53" fillId="0" borderId="13"/>
    <xf numFmtId="0" fontId="53" fillId="0" borderId="13"/>
    <xf numFmtId="0" fontId="53" fillId="6" borderId="13"/>
    <xf numFmtId="0" fontId="46" fillId="0" borderId="13"/>
    <xf numFmtId="0" fontId="46" fillId="0" borderId="13"/>
    <xf numFmtId="0" fontId="53" fillId="6" borderId="13"/>
    <xf numFmtId="0" fontId="53" fillId="6"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53" fillId="0" borderId="13"/>
    <xf numFmtId="0" fontId="46"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53" fillId="0" borderId="13"/>
    <xf numFmtId="0" fontId="53" fillId="0"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6" borderId="13"/>
    <xf numFmtId="0" fontId="53" fillId="6" borderId="13"/>
    <xf numFmtId="0" fontId="46" fillId="0" borderId="13"/>
    <xf numFmtId="0" fontId="53" fillId="6" borderId="13"/>
    <xf numFmtId="0" fontId="46" fillId="0" borderId="13"/>
    <xf numFmtId="0" fontId="46" fillId="0" borderId="13"/>
    <xf numFmtId="0" fontId="46" fillId="0" borderId="13"/>
    <xf numFmtId="0" fontId="46" fillId="0" borderId="13"/>
    <xf numFmtId="0" fontId="53" fillId="6" borderId="13"/>
    <xf numFmtId="0" fontId="46" fillId="0" borderId="13"/>
    <xf numFmtId="0" fontId="46" fillId="0" borderId="13"/>
    <xf numFmtId="0" fontId="53" fillId="0" borderId="13"/>
    <xf numFmtId="0" fontId="53" fillId="0" borderId="13"/>
    <xf numFmtId="0" fontId="53" fillId="6" borderId="13"/>
    <xf numFmtId="0" fontId="53" fillId="6" borderId="13"/>
    <xf numFmtId="0" fontId="46" fillId="0" borderId="13"/>
    <xf numFmtId="0" fontId="53"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46" fillId="0" borderId="13"/>
    <xf numFmtId="0" fontId="53" fillId="0" borderId="13"/>
    <xf numFmtId="0" fontId="53" fillId="0" borderId="13"/>
    <xf numFmtId="0" fontId="53" fillId="0" borderId="13"/>
    <xf numFmtId="0" fontId="46" fillId="0" borderId="13"/>
    <xf numFmtId="0" fontId="53" fillId="6" borderId="13"/>
    <xf numFmtId="0" fontId="46"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6" borderId="13"/>
    <xf numFmtId="0" fontId="53" fillId="6" borderId="13"/>
    <xf numFmtId="0" fontId="53" fillId="6" borderId="13"/>
    <xf numFmtId="0" fontId="53" fillId="6" borderId="13"/>
    <xf numFmtId="0" fontId="46" fillId="0" borderId="13"/>
    <xf numFmtId="0" fontId="46" fillId="0" borderId="13"/>
    <xf numFmtId="0" fontId="46" fillId="0" borderId="13"/>
    <xf numFmtId="0" fontId="46" fillId="0" borderId="13"/>
    <xf numFmtId="0" fontId="53" fillId="0" borderId="13"/>
    <xf numFmtId="0" fontId="53" fillId="0" borderId="13"/>
    <xf numFmtId="0" fontId="46" fillId="0" borderId="13"/>
    <xf numFmtId="0" fontId="46" fillId="0" borderId="13"/>
    <xf numFmtId="0" fontId="53" fillId="0" borderId="13"/>
    <xf numFmtId="0" fontId="53" fillId="0" borderId="13"/>
    <xf numFmtId="0" fontId="46" fillId="0" borderId="13"/>
    <xf numFmtId="0" fontId="53" fillId="0" borderId="13"/>
    <xf numFmtId="0" fontId="56" fillId="0" borderId="14">
      <alignment horizontal="left" vertical="center"/>
    </xf>
    <xf numFmtId="0" fontId="56" fillId="0" borderId="14">
      <alignment horizontal="left" vertical="center"/>
    </xf>
    <xf numFmtId="0" fontId="56" fillId="0" borderId="14">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46" fillId="0" borderId="13"/>
    <xf numFmtId="0" fontId="53" fillId="0" borderId="13"/>
    <xf numFmtId="172" fontId="4" fillId="0" borderId="0"/>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72" fillId="0" borderId="0"/>
    <xf numFmtId="0" fontId="1" fillId="0" borderId="0"/>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xf numFmtId="0" fontId="50" fillId="0" borderId="15">
      <alignment horizontal="left" vertical="center"/>
    </xf>
  </cellStyleXfs>
  <cellXfs count="111">
    <xf numFmtId="0" fontId="0" fillId="0" borderId="0" xfId="0"/>
    <xf numFmtId="172" fontId="3" fillId="0" borderId="0" xfId="0" applyNumberFormat="1" applyFont="1" applyFill="1" applyBorder="1" applyAlignment="1"/>
    <xf numFmtId="172" fontId="3" fillId="0" borderId="0" xfId="0" applyNumberFormat="1" applyFont="1" applyFill="1" applyBorder="1" applyAlignment="1">
      <alignment horizontal="left"/>
    </xf>
    <xf numFmtId="172" fontId="4" fillId="0" borderId="0" xfId="0" applyNumberFormat="1" applyFont="1" applyFill="1" applyBorder="1" applyAlignment="1"/>
    <xf numFmtId="172" fontId="4" fillId="0" borderId="0" xfId="0" applyNumberFormat="1" applyFont="1" applyFill="1" applyBorder="1" applyAlignment="1">
      <alignment horizontal="left"/>
    </xf>
    <xf numFmtId="172" fontId="5" fillId="0" borderId="0" xfId="0" applyNumberFormat="1" applyFont="1" applyFill="1" applyBorder="1" applyAlignment="1"/>
    <xf numFmtId="171" fontId="5" fillId="0" borderId="0" xfId="0" applyNumberFormat="1" applyFont="1" applyFill="1" applyBorder="1" applyAlignment="1"/>
    <xf numFmtId="172" fontId="6" fillId="0" borderId="0" xfId="0" applyNumberFormat="1" applyFont="1" applyFill="1" applyBorder="1" applyAlignment="1"/>
    <xf numFmtId="172" fontId="7" fillId="0" borderId="0" xfId="0" applyNumberFormat="1" applyFont="1" applyFill="1" applyBorder="1" applyAlignment="1"/>
    <xf numFmtId="171" fontId="3" fillId="0" borderId="0" xfId="0" applyNumberFormat="1" applyFont="1" applyFill="1" applyBorder="1" applyAlignment="1"/>
    <xf numFmtId="170" fontId="4" fillId="0" borderId="0" xfId="0" applyNumberFormat="1" applyFont="1" applyFill="1" applyBorder="1" applyAlignment="1">
      <alignment horizontal="center"/>
    </xf>
    <xf numFmtId="172" fontId="8" fillId="0" borderId="0" xfId="0" applyNumberFormat="1" applyFont="1" applyFill="1" applyBorder="1" applyAlignment="1"/>
    <xf numFmtId="172" fontId="4" fillId="0" borderId="0" xfId="0" applyNumberFormat="1" applyFont="1" applyFill="1" applyBorder="1" applyAlignment="1" applyProtection="1">
      <alignment horizontal="fill"/>
    </xf>
    <xf numFmtId="172" fontId="4" fillId="0" borderId="0" xfId="0" applyNumberFormat="1" applyFont="1" applyFill="1" applyBorder="1" applyAlignment="1" applyProtection="1"/>
    <xf numFmtId="172" fontId="4" fillId="0" borderId="0" xfId="0" applyNumberFormat="1" applyFont="1" applyFill="1" applyBorder="1" applyAlignment="1" applyProtection="1">
      <alignment horizontal="left"/>
    </xf>
    <xf numFmtId="172" fontId="8" fillId="0" borderId="0" xfId="0" applyNumberFormat="1" applyFont="1" applyFill="1" applyBorder="1" applyAlignment="1" applyProtection="1"/>
    <xf numFmtId="172" fontId="10" fillId="0" borderId="0" xfId="0" applyNumberFormat="1" applyFont="1" applyFill="1" applyBorder="1" applyAlignment="1">
      <alignment vertical="top"/>
    </xf>
    <xf numFmtId="172" fontId="11" fillId="0" borderId="0" xfId="0" applyNumberFormat="1" applyFont="1" applyFill="1" applyBorder="1" applyAlignment="1">
      <alignment vertical="top"/>
    </xf>
    <xf numFmtId="172" fontId="11" fillId="0" borderId="0" xfId="0" applyNumberFormat="1" applyFont="1" applyFill="1" applyBorder="1" applyAlignment="1">
      <alignment horizontal="left" vertical="top"/>
    </xf>
    <xf numFmtId="172" fontId="11" fillId="0" borderId="0" xfId="0" applyNumberFormat="1" applyFont="1" applyFill="1" applyBorder="1" applyAlignment="1">
      <alignment horizontal="right" vertical="top"/>
    </xf>
    <xf numFmtId="172" fontId="12" fillId="0" borderId="0" xfId="0" applyNumberFormat="1" applyFont="1" applyFill="1" applyBorder="1" applyAlignment="1">
      <alignment vertical="top"/>
    </xf>
    <xf numFmtId="172" fontId="12" fillId="0" borderId="0" xfId="0" applyNumberFormat="1" applyFont="1" applyFill="1" applyBorder="1" applyAlignment="1">
      <alignment horizontal="right" vertical="top"/>
    </xf>
    <xf numFmtId="172" fontId="12" fillId="0" borderId="0" xfId="0" applyNumberFormat="1" applyFont="1" applyFill="1" applyBorder="1" applyAlignment="1">
      <alignment horizontal="left" vertical="top"/>
    </xf>
    <xf numFmtId="172" fontId="13" fillId="0" borderId="0" xfId="0" applyNumberFormat="1" applyFont="1" applyFill="1" applyBorder="1" applyAlignment="1" applyProtection="1">
      <alignment horizontal="center"/>
    </xf>
    <xf numFmtId="172" fontId="13" fillId="0" borderId="0" xfId="0" applyNumberFormat="1" applyFont="1" applyFill="1" applyBorder="1" applyAlignment="1" applyProtection="1"/>
    <xf numFmtId="172" fontId="13" fillId="0" borderId="0" xfId="0" applyNumberFormat="1" applyFont="1" applyFill="1" applyBorder="1" applyAlignment="1" applyProtection="1">
      <alignment horizontal="left"/>
    </xf>
    <xf numFmtId="172" fontId="13" fillId="0" borderId="0" xfId="0" applyNumberFormat="1" applyFont="1" applyFill="1" applyBorder="1" applyAlignment="1"/>
    <xf numFmtId="172" fontId="13" fillId="0" borderId="0" xfId="0" applyNumberFormat="1" applyFont="1" applyFill="1" applyBorder="1" applyAlignment="1">
      <alignment horizontal="center"/>
    </xf>
    <xf numFmtId="172" fontId="14" fillId="0" borderId="0" xfId="0" applyNumberFormat="1" applyFont="1" applyFill="1" applyBorder="1" applyAlignment="1" applyProtection="1">
      <alignment horizontal="left"/>
    </xf>
    <xf numFmtId="172" fontId="13" fillId="0" borderId="0" xfId="0" applyNumberFormat="1" applyFont="1" applyFill="1" applyBorder="1" applyAlignment="1" applyProtection="1">
      <alignment horizontal="fill"/>
    </xf>
    <xf numFmtId="172" fontId="14" fillId="2" borderId="0" xfId="0" applyNumberFormat="1" applyFont="1" applyFill="1" applyBorder="1" applyAlignment="1" applyProtection="1">
      <alignment horizontal="left"/>
    </xf>
    <xf numFmtId="172" fontId="15" fillId="0" borderId="0" xfId="0" applyNumberFormat="1" applyFont="1" applyFill="1" applyBorder="1" applyAlignment="1" applyProtection="1">
      <alignment horizontal="right"/>
    </xf>
    <xf numFmtId="172" fontId="13" fillId="2" borderId="0" xfId="0" applyNumberFormat="1" applyFont="1" applyFill="1" applyBorder="1" applyAlignment="1" applyProtection="1">
      <alignment horizontal="left"/>
    </xf>
    <xf numFmtId="172" fontId="14" fillId="0" borderId="0" xfId="0" applyNumberFormat="1" applyFont="1" applyFill="1" applyBorder="1" applyAlignment="1" applyProtection="1"/>
    <xf numFmtId="0" fontId="16" fillId="0" borderId="0" xfId="0" applyFont="1"/>
    <xf numFmtId="0" fontId="16" fillId="0" borderId="0" xfId="0" applyFont="1" applyAlignment="1">
      <alignment horizontal="left" vertical="center"/>
    </xf>
    <xf numFmtId="0" fontId="16" fillId="0" borderId="0" xfId="0" applyFont="1" applyAlignment="1">
      <alignment horizontal="center" vertical="center"/>
    </xf>
    <xf numFmtId="2" fontId="16" fillId="0" borderId="0" xfId="0" applyNumberFormat="1" applyFont="1" applyAlignment="1">
      <alignment horizontal="center" vertical="center"/>
    </xf>
    <xf numFmtId="2" fontId="16" fillId="0" borderId="0" xfId="0" applyNumberFormat="1" applyFont="1" applyAlignment="1">
      <alignment horizontal="right" vertical="center"/>
    </xf>
    <xf numFmtId="0" fontId="16" fillId="0" borderId="0" xfId="0" applyFont="1" applyAlignment="1">
      <alignment horizontal="left" vertical="center" wrapText="1"/>
    </xf>
    <xf numFmtId="0" fontId="16" fillId="0" borderId="0" xfId="0" applyFont="1" applyAlignment="1">
      <alignment horizontal="right" vertical="center"/>
    </xf>
    <xf numFmtId="172" fontId="13" fillId="0" borderId="0" xfId="0" applyNumberFormat="1" applyFont="1" applyFill="1" applyBorder="1" applyAlignment="1" applyProtection="1">
      <alignment horizontal="center" vertical="top"/>
    </xf>
    <xf numFmtId="172" fontId="17" fillId="0" borderId="0" xfId="0" applyNumberFormat="1" applyFont="1" applyFill="1" applyBorder="1" applyAlignment="1" applyProtection="1">
      <alignment vertical="top"/>
    </xf>
    <xf numFmtId="172" fontId="14" fillId="0" borderId="0" xfId="0" applyNumberFormat="1" applyFont="1" applyFill="1" applyBorder="1" applyAlignment="1" applyProtection="1">
      <alignment horizontal="left" vertical="top"/>
    </xf>
    <xf numFmtId="172" fontId="13" fillId="0" borderId="0" xfId="0" applyNumberFormat="1" applyFont="1" applyFill="1" applyBorder="1" applyAlignment="1">
      <alignment vertical="top"/>
    </xf>
    <xf numFmtId="172" fontId="13" fillId="0" borderId="0" xfId="0" applyNumberFormat="1" applyFont="1" applyFill="1" applyBorder="1" applyAlignment="1">
      <alignment horizontal="center" vertical="top"/>
    </xf>
    <xf numFmtId="172" fontId="13" fillId="0" borderId="0" xfId="0" applyNumberFormat="1" applyFont="1" applyFill="1" applyBorder="1" applyAlignment="1" applyProtection="1">
      <alignment horizontal="fill" vertical="top"/>
    </xf>
    <xf numFmtId="172" fontId="13" fillId="0" borderId="0" xfId="0" applyNumberFormat="1" applyFont="1" applyFill="1" applyBorder="1" applyAlignment="1" applyProtection="1">
      <alignment vertical="top"/>
    </xf>
    <xf numFmtId="172" fontId="15" fillId="0" borderId="0" xfId="0" applyNumberFormat="1" applyFont="1" applyFill="1" applyBorder="1" applyAlignment="1" applyProtection="1">
      <alignment vertical="top"/>
    </xf>
    <xf numFmtId="172" fontId="13" fillId="0" borderId="0" xfId="0" applyNumberFormat="1" applyFont="1" applyFill="1" applyBorder="1" applyAlignment="1" applyProtection="1">
      <alignment horizontal="left" vertical="top"/>
    </xf>
    <xf numFmtId="172" fontId="14" fillId="0" borderId="0" xfId="0" applyNumberFormat="1" applyFont="1" applyFill="1" applyBorder="1" applyAlignment="1" applyProtection="1">
      <alignment vertical="top"/>
    </xf>
    <xf numFmtId="172" fontId="18" fillId="0" borderId="0" xfId="0" applyNumberFormat="1" applyFont="1" applyFill="1" applyBorder="1" applyAlignment="1">
      <alignment horizontal="left" vertical="top"/>
    </xf>
    <xf numFmtId="172" fontId="19" fillId="0" borderId="0" xfId="0" applyNumberFormat="1" applyFont="1" applyFill="1" applyBorder="1" applyAlignment="1">
      <alignment horizontal="left" vertical="top"/>
    </xf>
    <xf numFmtId="172" fontId="18" fillId="0" borderId="0" xfId="0" applyNumberFormat="1" applyFont="1" applyFill="1" applyBorder="1" applyAlignment="1">
      <alignment horizontal="left" vertical="top" wrapText="1"/>
    </xf>
    <xf numFmtId="172" fontId="18" fillId="0" borderId="0" xfId="0" applyNumberFormat="1" applyFont="1" applyFill="1" applyBorder="1" applyAlignment="1">
      <alignment vertical="top" wrapText="1"/>
    </xf>
    <xf numFmtId="172" fontId="20" fillId="0" borderId="0" xfId="0" applyNumberFormat="1" applyFont="1" applyFill="1" applyBorder="1" applyAlignment="1">
      <alignment horizontal="left" vertical="top"/>
    </xf>
    <xf numFmtId="172" fontId="19" fillId="0" borderId="0" xfId="0" applyNumberFormat="1" applyFont="1" applyFill="1" applyBorder="1" applyAlignment="1">
      <alignment horizontal="right" vertical="top"/>
    </xf>
    <xf numFmtId="172" fontId="21" fillId="0" borderId="0" xfId="0" applyNumberFormat="1" applyFont="1" applyFill="1" applyBorder="1" applyAlignment="1">
      <alignment horizontal="left" vertical="top"/>
    </xf>
    <xf numFmtId="172" fontId="22" fillId="0" borderId="0" xfId="0" applyNumberFormat="1" applyFont="1" applyFill="1" applyBorder="1" applyAlignment="1">
      <alignment horizontal="left" vertical="top"/>
    </xf>
    <xf numFmtId="171" fontId="18" fillId="0" borderId="0" xfId="0" applyNumberFormat="1" applyFont="1" applyFill="1" applyBorder="1" applyAlignment="1">
      <alignment horizontal="left" vertical="top"/>
    </xf>
    <xf numFmtId="172" fontId="18" fillId="0" borderId="0" xfId="0" applyNumberFormat="1" applyFont="1" applyFill="1" applyBorder="1" applyAlignment="1">
      <alignment horizontal="right" vertical="top"/>
    </xf>
    <xf numFmtId="172" fontId="23" fillId="0" borderId="0" xfId="0" applyNumberFormat="1" applyFont="1" applyFill="1" applyBorder="1" applyAlignment="1">
      <alignment horizontal="left" vertical="top"/>
    </xf>
    <xf numFmtId="172" fontId="4" fillId="0" borderId="0" xfId="0" applyNumberFormat="1" applyFont="1" applyFill="1" applyBorder="1" applyAlignment="1" applyProtection="1">
      <alignment horizontal="center"/>
    </xf>
    <xf numFmtId="0" fontId="24" fillId="0" borderId="0" xfId="0" applyFont="1"/>
    <xf numFmtId="0" fontId="25" fillId="0" borderId="0" xfId="0" applyFont="1" applyAlignment="1">
      <alignment horizontal="center" vertical="center"/>
    </xf>
    <xf numFmtId="0" fontId="25" fillId="0" borderId="0" xfId="0" applyFont="1" applyAlignment="1">
      <alignment vertical="top"/>
    </xf>
    <xf numFmtId="0" fontId="25" fillId="0" borderId="0" xfId="0" applyFont="1"/>
    <xf numFmtId="0" fontId="26" fillId="0" borderId="1" xfId="0" applyFont="1" applyBorder="1" applyAlignment="1">
      <alignment horizontal="center" vertical="center"/>
    </xf>
    <xf numFmtId="0" fontId="25" fillId="0" borderId="1" xfId="0" applyFont="1" applyBorder="1" applyAlignment="1">
      <alignment horizontal="center" vertical="center"/>
    </xf>
    <xf numFmtId="0" fontId="25" fillId="0" borderId="1" xfId="0" applyFont="1" applyBorder="1" applyAlignment="1">
      <alignment vertical="top" wrapText="1"/>
    </xf>
    <xf numFmtId="174" fontId="25" fillId="0" borderId="1" xfId="0" applyNumberFormat="1" applyFont="1" applyBorder="1" applyAlignment="1">
      <alignment horizontal="center" vertical="center"/>
    </xf>
    <xf numFmtId="0" fontId="25" fillId="0" borderId="1" xfId="0" applyFont="1" applyBorder="1"/>
    <xf numFmtId="2" fontId="25" fillId="0" borderId="1" xfId="0" applyNumberFormat="1" applyFont="1" applyBorder="1"/>
    <xf numFmtId="174" fontId="25" fillId="0" borderId="1" xfId="0" applyNumberFormat="1" applyFont="1" applyBorder="1"/>
    <xf numFmtId="0" fontId="25" fillId="0" borderId="1" xfId="0" applyFont="1" applyBorder="1" applyAlignment="1">
      <alignment horizontal="left" vertical="top" wrapText="1"/>
    </xf>
    <xf numFmtId="0" fontId="25" fillId="0" borderId="1" xfId="0" applyFont="1" applyBorder="1" applyAlignment="1">
      <alignment horizontal="center" vertical="center" wrapText="1"/>
    </xf>
    <xf numFmtId="0" fontId="27" fillId="0" borderId="1" xfId="3" applyFont="1" applyBorder="1" applyAlignment="1">
      <alignment vertical="top" wrapText="1"/>
    </xf>
    <xf numFmtId="2" fontId="26" fillId="0" borderId="1" xfId="0" applyNumberFormat="1" applyFont="1" applyBorder="1"/>
    <xf numFmtId="0" fontId="27" fillId="0" borderId="1" xfId="0" applyFont="1" applyBorder="1" applyAlignment="1">
      <alignment vertical="top" wrapText="1"/>
    </xf>
    <xf numFmtId="0" fontId="25" fillId="0" borderId="1" xfId="0" applyFont="1" applyBorder="1" applyAlignment="1">
      <alignment vertical="top"/>
    </xf>
    <xf numFmtId="174" fontId="25" fillId="0" borderId="1" xfId="1" applyNumberFormat="1" applyFont="1" applyBorder="1" applyAlignment="1">
      <alignment horizontal="center" vertical="center"/>
    </xf>
    <xf numFmtId="0" fontId="25" fillId="0" borderId="1" xfId="0" applyFont="1" applyFill="1" applyBorder="1" applyAlignment="1">
      <alignment horizontal="center" vertical="center"/>
    </xf>
    <xf numFmtId="0" fontId="27" fillId="0" borderId="1" xfId="0" applyFont="1" applyFill="1" applyBorder="1" applyAlignment="1">
      <alignment horizontal="justify" vertical="top" wrapText="1"/>
    </xf>
    <xf numFmtId="0" fontId="27" fillId="0" borderId="1" xfId="0" applyFont="1" applyFill="1" applyBorder="1" applyAlignment="1">
      <alignment horizontal="center" vertical="center"/>
    </xf>
    <xf numFmtId="174" fontId="27" fillId="0" borderId="1" xfId="0" applyNumberFormat="1" applyFont="1" applyFill="1" applyBorder="1" applyAlignment="1">
      <alignment horizontal="center" vertical="center"/>
    </xf>
    <xf numFmtId="2" fontId="27" fillId="3" borderId="1" xfId="0" applyNumberFormat="1" applyFont="1" applyFill="1" applyBorder="1" applyAlignment="1">
      <alignment horizontal="right" vertical="center" wrapText="1"/>
    </xf>
    <xf numFmtId="2" fontId="28" fillId="3" borderId="1" xfId="0" applyNumberFormat="1" applyFont="1" applyFill="1" applyBorder="1" applyAlignment="1">
      <alignment horizontal="right" vertical="center" wrapText="1"/>
    </xf>
    <xf numFmtId="0" fontId="27" fillId="0" borderId="1" xfId="0" applyFont="1" applyBorder="1" applyAlignment="1">
      <alignment horizontal="justify" vertical="top" wrapText="1"/>
    </xf>
    <xf numFmtId="0" fontId="29" fillId="0" borderId="1" xfId="0" applyFont="1" applyFill="1" applyBorder="1" applyAlignment="1">
      <alignment horizontal="justify" vertical="top" wrapText="1"/>
    </xf>
    <xf numFmtId="0" fontId="30" fillId="0" borderId="1" xfId="0" applyFont="1" applyFill="1" applyBorder="1" applyAlignment="1">
      <alignment horizontal="justify" vertical="top" wrapText="1"/>
    </xf>
    <xf numFmtId="0" fontId="25" fillId="0" borderId="1" xfId="0" applyFont="1" applyBorder="1" applyAlignment="1">
      <alignment horizontal="right"/>
    </xf>
    <xf numFmtId="0" fontId="25" fillId="0" borderId="1" xfId="0" applyFont="1" applyBorder="1" applyAlignment="1">
      <alignment horizontal="left" vertical="center" wrapText="1"/>
    </xf>
    <xf numFmtId="174" fontId="26" fillId="0" borderId="1" xfId="0" applyNumberFormat="1" applyFont="1" applyBorder="1" applyAlignment="1">
      <alignment horizontal="center" vertical="center"/>
    </xf>
    <xf numFmtId="0" fontId="25" fillId="0" borderId="1" xfId="0" applyFont="1" applyBorder="1" applyAlignment="1">
      <alignment vertical="center"/>
    </xf>
    <xf numFmtId="0" fontId="26" fillId="0" borderId="1" xfId="0" applyFont="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3" xfId="0" applyFont="1" applyBorder="1" applyAlignment="1">
      <alignment horizontal="center" vertical="center"/>
    </xf>
    <xf numFmtId="0" fontId="26" fillId="0" borderId="2" xfId="0" applyFont="1" applyBorder="1" applyAlignment="1">
      <alignment horizontal="center" vertical="center"/>
    </xf>
    <xf numFmtId="0" fontId="26" fillId="0" borderId="3"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top"/>
    </xf>
    <xf numFmtId="0" fontId="26" fillId="0" borderId="1" xfId="0" applyFont="1" applyBorder="1" applyAlignment="1">
      <alignment horizontal="left" vertical="top" wrapText="1"/>
    </xf>
    <xf numFmtId="174" fontId="26" fillId="0" borderId="3" xfId="0" applyNumberFormat="1" applyFont="1" applyBorder="1" applyAlignment="1">
      <alignment horizontal="center" vertical="center" wrapText="1"/>
    </xf>
    <xf numFmtId="174" fontId="26" fillId="0" borderId="2" xfId="0" applyNumberFormat="1" applyFont="1" applyBorder="1" applyAlignment="1">
      <alignment horizontal="center" vertical="center" wrapText="1"/>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4" xfId="0" applyFont="1" applyBorder="1" applyAlignment="1">
      <alignment horizontal="center" vertical="center"/>
    </xf>
    <xf numFmtId="0" fontId="26" fillId="0" borderId="1" xfId="0" applyFont="1" applyBorder="1" applyAlignment="1">
      <alignment horizontal="center"/>
    </xf>
    <xf numFmtId="172" fontId="9" fillId="0" borderId="0" xfId="0" applyNumberFormat="1" applyFont="1" applyFill="1" applyBorder="1" applyAlignment="1">
      <alignment horizontal="center" vertical="center"/>
    </xf>
  </cellXfs>
  <cellStyles count="26954">
    <cellStyle name="??" xfId="12"/>
    <cellStyle name="?? [0.00]_laroux" xfId="13"/>
    <cellStyle name="?? 2" xfId="14"/>
    <cellStyle name="?? 3" xfId="15"/>
    <cellStyle name="?? 4" xfId="16"/>
    <cellStyle name="???? [0.00]_laroux" xfId="17"/>
    <cellStyle name="????_laroux" xfId="18"/>
    <cellStyle name="??_??" xfId="19"/>
    <cellStyle name="_Pri Sch 7216" xfId="20"/>
    <cellStyle name="_Pri Sch 7220" xfId="21"/>
    <cellStyle name="_Pri Sch 7403" xfId="22"/>
    <cellStyle name="•W_Electrical" xfId="23"/>
    <cellStyle name="0,0_x000d_&#10;NA_x000d_&#10;" xfId="24"/>
    <cellStyle name="0,0_x000d_&#10;NA_x000d_&#10; 2" xfId="313"/>
    <cellStyle name="75" xfId="25"/>
    <cellStyle name="75 2" xfId="26"/>
    <cellStyle name="75 3" xfId="27"/>
    <cellStyle name="75 4" xfId="28"/>
    <cellStyle name="active" xfId="29"/>
    <cellStyle name="ÅëÈ­ [0]_±âÅ¸" xfId="30"/>
    <cellStyle name="ÅëÈ­_±âÅ¸" xfId="31"/>
    <cellStyle name="ÄÞ¸¶ [0]_±âÅ¸" xfId="32"/>
    <cellStyle name="ÄÞ¸¶_±âÅ¸" xfId="33"/>
    <cellStyle name="br" xfId="34"/>
    <cellStyle name="Ç¥ÁØ_¿¬°£´©°è¿¹»ó" xfId="35"/>
    <cellStyle name="Comma" xfId="1" builtinId="3"/>
    <cellStyle name="Comma  - Style1" xfId="36"/>
    <cellStyle name="Comma  - Style1 2" xfId="37"/>
    <cellStyle name="Comma  - Style1 3" xfId="38"/>
    <cellStyle name="Comma  - Style1 4" xfId="39"/>
    <cellStyle name="Comma  - Style2" xfId="40"/>
    <cellStyle name="Comma  - Style2 2" xfId="41"/>
    <cellStyle name="Comma  - Style2 3" xfId="42"/>
    <cellStyle name="Comma  - Style2 4" xfId="43"/>
    <cellStyle name="Comma  - Style3" xfId="44"/>
    <cellStyle name="Comma  - Style3 2" xfId="45"/>
    <cellStyle name="Comma  - Style3 3" xfId="46"/>
    <cellStyle name="Comma  - Style3 4" xfId="47"/>
    <cellStyle name="Comma  - Style4" xfId="48"/>
    <cellStyle name="Comma  - Style4 2" xfId="49"/>
    <cellStyle name="Comma  - Style4 3" xfId="50"/>
    <cellStyle name="Comma  - Style4 4" xfId="51"/>
    <cellStyle name="Comma  - Style5" xfId="52"/>
    <cellStyle name="Comma  - Style5 2" xfId="53"/>
    <cellStyle name="Comma  - Style5 3" xfId="54"/>
    <cellStyle name="Comma  - Style5 4" xfId="55"/>
    <cellStyle name="Comma  - Style6" xfId="56"/>
    <cellStyle name="Comma  - Style6 2" xfId="57"/>
    <cellStyle name="Comma  - Style6 3" xfId="58"/>
    <cellStyle name="Comma  - Style6 4" xfId="59"/>
    <cellStyle name="Comma  - Style7" xfId="60"/>
    <cellStyle name="Comma  - Style7 2" xfId="61"/>
    <cellStyle name="Comma  - Style7 3" xfId="62"/>
    <cellStyle name="Comma  - Style7 4" xfId="63"/>
    <cellStyle name="Comma  - Style8" xfId="64"/>
    <cellStyle name="Comma  - Style8 2" xfId="65"/>
    <cellStyle name="Comma  - Style8 3" xfId="66"/>
    <cellStyle name="Comma  - Style8 4" xfId="67"/>
    <cellStyle name="Comma 2" xfId="68"/>
    <cellStyle name="Comma 2 10" xfId="314"/>
    <cellStyle name="Comma 2 10 2" xfId="315"/>
    <cellStyle name="Comma 2 10 2 2" xfId="316"/>
    <cellStyle name="Comma 2 10 2 3" xfId="12565"/>
    <cellStyle name="Comma 2 10 2 4" xfId="12104"/>
    <cellStyle name="Comma 2 10 3" xfId="317"/>
    <cellStyle name="Comma 2 10 4" xfId="318"/>
    <cellStyle name="Comma 2 10 5" xfId="319"/>
    <cellStyle name="Comma 2 10 6" xfId="320"/>
    <cellStyle name="Comma 2 10 7" xfId="11970"/>
    <cellStyle name="Comma 2 10 8" xfId="12903"/>
    <cellStyle name="Comma 2 11" xfId="321"/>
    <cellStyle name="Comma 2 12" xfId="322"/>
    <cellStyle name="Comma 2 13" xfId="323"/>
    <cellStyle name="Comma 2 14" xfId="324"/>
    <cellStyle name="Comma 2 15" xfId="325"/>
    <cellStyle name="Comma 2 16" xfId="326"/>
    <cellStyle name="Comma 2 17" xfId="327"/>
    <cellStyle name="Comma 2 18" xfId="328"/>
    <cellStyle name="Comma 2 2" xfId="69"/>
    <cellStyle name="Comma 2 2 10" xfId="330"/>
    <cellStyle name="Comma 2 2 11" xfId="331"/>
    <cellStyle name="Comma 2 2 12" xfId="332"/>
    <cellStyle name="Comma 2 2 13" xfId="11775"/>
    <cellStyle name="Comma 2 2 14" xfId="12282"/>
    <cellStyle name="Comma 2 2 15" xfId="6327"/>
    <cellStyle name="Comma 2 2 2" xfId="329"/>
    <cellStyle name="Comma 2 2 2 10" xfId="6117"/>
    <cellStyle name="Comma 2 2 2 2" xfId="333"/>
    <cellStyle name="Comma 2 2 2 2 2" xfId="334"/>
    <cellStyle name="Comma 2 2 2 2 3" xfId="6048"/>
    <cellStyle name="Comma 2 2 2 3" xfId="335"/>
    <cellStyle name="Comma 2 2 2 4" xfId="336"/>
    <cellStyle name="Comma 2 2 2 5" xfId="337"/>
    <cellStyle name="Comma 2 2 2 6" xfId="338"/>
    <cellStyle name="Comma 2 2 2 7" xfId="339"/>
    <cellStyle name="Comma 2 2 2 8" xfId="11880"/>
    <cellStyle name="Comma 2 2 2 9" xfId="13416"/>
    <cellStyle name="Comma 2 2 3" xfId="340"/>
    <cellStyle name="Comma 2 2 4" xfId="341"/>
    <cellStyle name="Comma 2 2 5" xfId="342"/>
    <cellStyle name="Comma 2 2 6" xfId="343"/>
    <cellStyle name="Comma 2 2 7" xfId="344"/>
    <cellStyle name="Comma 2 2 8" xfId="345"/>
    <cellStyle name="Comma 2 2 9" xfId="346"/>
    <cellStyle name="Comma 2 3" xfId="70"/>
    <cellStyle name="Comma 2 4" xfId="71"/>
    <cellStyle name="Comma 2 5" xfId="72"/>
    <cellStyle name="Comma 2 6" xfId="347"/>
    <cellStyle name="Comma 2 6 2" xfId="348"/>
    <cellStyle name="Comma 2 6 3" xfId="349"/>
    <cellStyle name="Comma 2 6 4" xfId="350"/>
    <cellStyle name="Comma 2 6 5" xfId="351"/>
    <cellStyle name="Comma 2 6 6" xfId="11975"/>
    <cellStyle name="Comma 2 6 7" xfId="12319"/>
    <cellStyle name="Comma 2 7" xfId="352"/>
    <cellStyle name="Comma 2 8" xfId="353"/>
    <cellStyle name="Comma 2 9" xfId="354"/>
    <cellStyle name="Comma 2 9 2" xfId="355"/>
    <cellStyle name="Comma 2 9 2 2" xfId="356"/>
    <cellStyle name="Comma 2 9 2 3" xfId="357"/>
    <cellStyle name="Comma 2 9 2 4" xfId="358"/>
    <cellStyle name="Comma 2 9 3" xfId="359"/>
    <cellStyle name="Comma 2 9 4" xfId="360"/>
    <cellStyle name="Comma 2 9 5" xfId="361"/>
    <cellStyle name="Comma 2 9 6" xfId="362"/>
    <cellStyle name="Comma 2 9 7" xfId="363"/>
    <cellStyle name="Comma 2 9 8" xfId="364"/>
    <cellStyle name="Comma 2_1. Summary_cost_1" xfId="73"/>
    <cellStyle name="Comma 3" xfId="74"/>
    <cellStyle name="Comma 3 10" xfId="366"/>
    <cellStyle name="Comma 3 11" xfId="367"/>
    <cellStyle name="Comma 3 12" xfId="368"/>
    <cellStyle name="Comma 3 13" xfId="369"/>
    <cellStyle name="Comma 3 14" xfId="370"/>
    <cellStyle name="Comma 3 15" xfId="371"/>
    <cellStyle name="Comma 3 16" xfId="372"/>
    <cellStyle name="Comma 3 17" xfId="373"/>
    <cellStyle name="Comma 3 18" xfId="374"/>
    <cellStyle name="Comma 3 19" xfId="375"/>
    <cellStyle name="Comma 3 2" xfId="256"/>
    <cellStyle name="Comma 3 2 10" xfId="376"/>
    <cellStyle name="Comma 3 2 11" xfId="377"/>
    <cellStyle name="Comma 3 2 12" xfId="378"/>
    <cellStyle name="Comma 3 2 13" xfId="379"/>
    <cellStyle name="Comma 3 2 14" xfId="11881"/>
    <cellStyle name="Comma 3 2 15" xfId="12954"/>
    <cellStyle name="Comma 3 2 2" xfId="380"/>
    <cellStyle name="Comma 3 2 2 10" xfId="381"/>
    <cellStyle name="Comma 3 2 2 11" xfId="382"/>
    <cellStyle name="Comma 3 2 2 12" xfId="383"/>
    <cellStyle name="Comma 3 2 2 13" xfId="12572"/>
    <cellStyle name="Comma 3 2 2 14" xfId="13273"/>
    <cellStyle name="Comma 3 2 2 2" xfId="384"/>
    <cellStyle name="Comma 3 2 2 2 10" xfId="12863"/>
    <cellStyle name="Comma 3 2 2 2 2" xfId="385"/>
    <cellStyle name="Comma 3 2 2 2 2 2" xfId="386"/>
    <cellStyle name="Comma 3 2 2 2 2 2 2" xfId="387"/>
    <cellStyle name="Comma 3 2 2 2 2 2 3" xfId="388"/>
    <cellStyle name="Comma 3 2 2 2 2 2 4" xfId="389"/>
    <cellStyle name="Comma 3 2 2 2 2 2 5" xfId="390"/>
    <cellStyle name="Comma 3 2 2 2 2 2 6" xfId="391"/>
    <cellStyle name="Comma 3 2 2 2 2 2 7" xfId="392"/>
    <cellStyle name="Comma 3 2 2 2 2 3" xfId="393"/>
    <cellStyle name="Comma 3 2 2 2 2 4" xfId="394"/>
    <cellStyle name="Comma 3 2 2 2 2 5" xfId="395"/>
    <cellStyle name="Comma 3 2 2 2 2 6" xfId="396"/>
    <cellStyle name="Comma 3 2 2 2 2 7" xfId="397"/>
    <cellStyle name="Comma 3 2 2 2 3" xfId="398"/>
    <cellStyle name="Comma 3 2 2 2 4" xfId="399"/>
    <cellStyle name="Comma 3 2 2 2 5" xfId="400"/>
    <cellStyle name="Comma 3 2 2 2 6" xfId="401"/>
    <cellStyle name="Comma 3 2 2 2 7" xfId="402"/>
    <cellStyle name="Comma 3 2 2 2 8" xfId="403"/>
    <cellStyle name="Comma 3 2 2 2 9" xfId="12573"/>
    <cellStyle name="Comma 3 2 2 3" xfId="404"/>
    <cellStyle name="Comma 3 2 2 4" xfId="405"/>
    <cellStyle name="Comma 3 2 2 5" xfId="406"/>
    <cellStyle name="Comma 3 2 2 6" xfId="407"/>
    <cellStyle name="Comma 3 2 2 7" xfId="408"/>
    <cellStyle name="Comma 3 2 2 8" xfId="409"/>
    <cellStyle name="Comma 3 2 2 9" xfId="410"/>
    <cellStyle name="Comma 3 2 3" xfId="411"/>
    <cellStyle name="Comma 3 2 4" xfId="412"/>
    <cellStyle name="Comma 3 2 5" xfId="413"/>
    <cellStyle name="Comma 3 2 6" xfId="414"/>
    <cellStyle name="Comma 3 2 7" xfId="415"/>
    <cellStyle name="Comma 3 2 8" xfId="416"/>
    <cellStyle name="Comma 3 2 9" xfId="417"/>
    <cellStyle name="Comma 3 20" xfId="418"/>
    <cellStyle name="Comma 3 21" xfId="11826"/>
    <cellStyle name="Comma 3 22" xfId="12276"/>
    <cellStyle name="Comma 3 23" xfId="5196"/>
    <cellStyle name="Comma 3 24" xfId="265"/>
    <cellStyle name="Comma 3 3" xfId="365"/>
    <cellStyle name="Comma 3 4" xfId="419"/>
    <cellStyle name="Comma 3 4 2" xfId="420"/>
    <cellStyle name="Comma 3 4 3" xfId="421"/>
    <cellStyle name="Comma 3 4 4" xfId="422"/>
    <cellStyle name="Comma 3 4 5" xfId="423"/>
    <cellStyle name="Comma 3 4 6" xfId="424"/>
    <cellStyle name="Comma 3 5" xfId="425"/>
    <cellStyle name="Comma 3 5 2" xfId="426"/>
    <cellStyle name="Comma 3 5 3" xfId="11981"/>
    <cellStyle name="Comma 3 5 4" xfId="13083"/>
    <cellStyle name="Comma 3 6" xfId="427"/>
    <cellStyle name="Comma 3 7" xfId="428"/>
    <cellStyle name="Comma 3 7 2" xfId="429"/>
    <cellStyle name="Comma 3 7 3" xfId="430"/>
    <cellStyle name="Comma 3 7 4" xfId="431"/>
    <cellStyle name="Comma 3 8" xfId="432"/>
    <cellStyle name="Comma 3 8 2" xfId="433"/>
    <cellStyle name="Comma 3 8 3" xfId="434"/>
    <cellStyle name="Comma 3 8 4" xfId="435"/>
    <cellStyle name="Comma 3 9" xfId="436"/>
    <cellStyle name="Comma 3 9 2" xfId="437"/>
    <cellStyle name="Comma 3 9 3" xfId="438"/>
    <cellStyle name="Comma 3 9 4" xfId="439"/>
    <cellStyle name="Comma 4" xfId="75"/>
    <cellStyle name="Comma 4 2" xfId="76"/>
    <cellStyle name="Comma 4 3" xfId="77"/>
    <cellStyle name="Comma 4 4" xfId="78"/>
    <cellStyle name="Comma 4 5" xfId="440"/>
    <cellStyle name="Comma 4 5 2" xfId="441"/>
    <cellStyle name="Comma 4 5 3" xfId="442"/>
    <cellStyle name="Comma 4 6" xfId="443"/>
    <cellStyle name="Comma 4 7" xfId="444"/>
    <cellStyle name="Comma 6" xfId="11984"/>
    <cellStyle name="Comma 6 2" xfId="445"/>
    <cellStyle name="Comma 9" xfId="79"/>
    <cellStyle name="Comma 9 2" xfId="259"/>
    <cellStyle name="Comma 9 3" xfId="446"/>
    <cellStyle name="Comma 9 4" xfId="447"/>
    <cellStyle name="Comma 9 5" xfId="448"/>
    <cellStyle name="Comma 9 6" xfId="449"/>
    <cellStyle name="Comma 9 7" xfId="450"/>
    <cellStyle name="Comma 9 8" xfId="451"/>
    <cellStyle name="Comma 9 9" xfId="263"/>
    <cellStyle name="Currency 2" xfId="80"/>
    <cellStyle name="Currency 2 2" xfId="81"/>
    <cellStyle name="Currency 3" xfId="82"/>
    <cellStyle name="Currency 4" xfId="83"/>
    <cellStyle name="Custom - Style8" xfId="84"/>
    <cellStyle name="Data   - Style2" xfId="85"/>
    <cellStyle name="Data   - Style2 10" xfId="452"/>
    <cellStyle name="Data   - Style2 10 10" xfId="15769"/>
    <cellStyle name="Data   - Style2 10 2" xfId="453"/>
    <cellStyle name="Data   - Style2 10 2 2" xfId="454"/>
    <cellStyle name="Data   - Style2 10 2 2 2" xfId="455"/>
    <cellStyle name="Data   - Style2 10 2 2 2 2" xfId="456"/>
    <cellStyle name="Data   - Style2 10 2 2 2 2 2" xfId="15773"/>
    <cellStyle name="Data   - Style2 10 2 2 2 3" xfId="457"/>
    <cellStyle name="Data   - Style2 10 2 2 2 3 2" xfId="15774"/>
    <cellStyle name="Data   - Style2 10 2 2 2 4" xfId="458"/>
    <cellStyle name="Data   - Style2 10 2 2 2 4 2" xfId="15775"/>
    <cellStyle name="Data   - Style2 10 2 2 2 5" xfId="15772"/>
    <cellStyle name="Data   - Style2 10 2 2 3" xfId="459"/>
    <cellStyle name="Data   - Style2 10 2 2 3 2" xfId="15776"/>
    <cellStyle name="Data   - Style2 10 2 2 4" xfId="460"/>
    <cellStyle name="Data   - Style2 10 2 2 4 2" xfId="15777"/>
    <cellStyle name="Data   - Style2 10 2 2 5" xfId="461"/>
    <cellStyle name="Data   - Style2 10 2 2 5 2" xfId="15778"/>
    <cellStyle name="Data   - Style2 10 2 2 6" xfId="14248"/>
    <cellStyle name="Data   - Style2 10 2 2 6 2" xfId="24406"/>
    <cellStyle name="Data   - Style2 10 2 2 7" xfId="15401"/>
    <cellStyle name="Data   - Style2 10 2 2 7 2" xfId="25108"/>
    <cellStyle name="Data   - Style2 10 2 2 8" xfId="15771"/>
    <cellStyle name="Data   - Style2 10 2 3" xfId="462"/>
    <cellStyle name="Data   - Style2 10 2 3 2" xfId="463"/>
    <cellStyle name="Data   - Style2 10 2 3 2 2" xfId="15780"/>
    <cellStyle name="Data   - Style2 10 2 3 3" xfId="464"/>
    <cellStyle name="Data   - Style2 10 2 3 3 2" xfId="15781"/>
    <cellStyle name="Data   - Style2 10 2 3 4" xfId="465"/>
    <cellStyle name="Data   - Style2 10 2 3 4 2" xfId="15782"/>
    <cellStyle name="Data   - Style2 10 2 3 5" xfId="15779"/>
    <cellStyle name="Data   - Style2 10 2 4" xfId="466"/>
    <cellStyle name="Data   - Style2 10 2 4 2" xfId="15783"/>
    <cellStyle name="Data   - Style2 10 2 5" xfId="467"/>
    <cellStyle name="Data   - Style2 10 2 5 2" xfId="15784"/>
    <cellStyle name="Data   - Style2 10 2 6" xfId="468"/>
    <cellStyle name="Data   - Style2 10 2 6 2" xfId="15785"/>
    <cellStyle name="Data   - Style2 10 2 7" xfId="13592"/>
    <cellStyle name="Data   - Style2 10 2 7 2" xfId="24000"/>
    <cellStyle name="Data   - Style2 10 2 8" xfId="14759"/>
    <cellStyle name="Data   - Style2 10 2 8 2" xfId="24704"/>
    <cellStyle name="Data   - Style2 10 2 9" xfId="15770"/>
    <cellStyle name="Data   - Style2 10 3" xfId="469"/>
    <cellStyle name="Data   - Style2 10 3 2" xfId="470"/>
    <cellStyle name="Data   - Style2 10 3 2 2" xfId="471"/>
    <cellStyle name="Data   - Style2 10 3 2 2 2" xfId="15788"/>
    <cellStyle name="Data   - Style2 10 3 2 3" xfId="472"/>
    <cellStyle name="Data   - Style2 10 3 2 3 2" xfId="15789"/>
    <cellStyle name="Data   - Style2 10 3 2 4" xfId="473"/>
    <cellStyle name="Data   - Style2 10 3 2 4 2" xfId="15790"/>
    <cellStyle name="Data   - Style2 10 3 2 5" xfId="15787"/>
    <cellStyle name="Data   - Style2 10 3 3" xfId="474"/>
    <cellStyle name="Data   - Style2 10 3 3 2" xfId="15791"/>
    <cellStyle name="Data   - Style2 10 3 4" xfId="475"/>
    <cellStyle name="Data   - Style2 10 3 4 2" xfId="15792"/>
    <cellStyle name="Data   - Style2 10 3 5" xfId="476"/>
    <cellStyle name="Data   - Style2 10 3 5 2" xfId="15793"/>
    <cellStyle name="Data   - Style2 10 3 6" xfId="14067"/>
    <cellStyle name="Data   - Style2 10 3 6 2" xfId="24226"/>
    <cellStyle name="Data   - Style2 10 3 7" xfId="15221"/>
    <cellStyle name="Data   - Style2 10 3 7 2" xfId="24928"/>
    <cellStyle name="Data   - Style2 10 3 8" xfId="15786"/>
    <cellStyle name="Data   - Style2 10 4" xfId="477"/>
    <cellStyle name="Data   - Style2 10 4 2" xfId="478"/>
    <cellStyle name="Data   - Style2 10 4 2 2" xfId="15795"/>
    <cellStyle name="Data   - Style2 10 4 3" xfId="479"/>
    <cellStyle name="Data   - Style2 10 4 3 2" xfId="15796"/>
    <cellStyle name="Data   - Style2 10 4 4" xfId="480"/>
    <cellStyle name="Data   - Style2 10 4 4 2" xfId="15797"/>
    <cellStyle name="Data   - Style2 10 4 5" xfId="15794"/>
    <cellStyle name="Data   - Style2 10 5" xfId="481"/>
    <cellStyle name="Data   - Style2 10 5 2" xfId="15798"/>
    <cellStyle name="Data   - Style2 10 6" xfId="482"/>
    <cellStyle name="Data   - Style2 10 6 2" xfId="15799"/>
    <cellStyle name="Data   - Style2 10 7" xfId="483"/>
    <cellStyle name="Data   - Style2 10 7 2" xfId="15800"/>
    <cellStyle name="Data   - Style2 10 8" xfId="12490"/>
    <cellStyle name="Data   - Style2 10 8 2" xfId="23623"/>
    <cellStyle name="Data   - Style2 10 9" xfId="11876"/>
    <cellStyle name="Data   - Style2 10 9 2" xfId="23478"/>
    <cellStyle name="Data   - Style2 11" xfId="484"/>
    <cellStyle name="Data   - Style2 11 10" xfId="15801"/>
    <cellStyle name="Data   - Style2 11 2" xfId="485"/>
    <cellStyle name="Data   - Style2 11 2 2" xfId="486"/>
    <cellStyle name="Data   - Style2 11 2 2 2" xfId="487"/>
    <cellStyle name="Data   - Style2 11 2 2 2 2" xfId="488"/>
    <cellStyle name="Data   - Style2 11 2 2 2 2 2" xfId="15805"/>
    <cellStyle name="Data   - Style2 11 2 2 2 3" xfId="489"/>
    <cellStyle name="Data   - Style2 11 2 2 2 3 2" xfId="15806"/>
    <cellStyle name="Data   - Style2 11 2 2 2 4" xfId="490"/>
    <cellStyle name="Data   - Style2 11 2 2 2 4 2" xfId="15807"/>
    <cellStyle name="Data   - Style2 11 2 2 2 5" xfId="15804"/>
    <cellStyle name="Data   - Style2 11 2 2 3" xfId="491"/>
    <cellStyle name="Data   - Style2 11 2 2 3 2" xfId="15808"/>
    <cellStyle name="Data   - Style2 11 2 2 4" xfId="492"/>
    <cellStyle name="Data   - Style2 11 2 2 4 2" xfId="15809"/>
    <cellStyle name="Data   - Style2 11 2 2 5" xfId="493"/>
    <cellStyle name="Data   - Style2 11 2 2 5 2" xfId="15810"/>
    <cellStyle name="Data   - Style2 11 2 2 6" xfId="14330"/>
    <cellStyle name="Data   - Style2 11 2 2 6 2" xfId="24488"/>
    <cellStyle name="Data   - Style2 11 2 2 7" xfId="15483"/>
    <cellStyle name="Data   - Style2 11 2 2 7 2" xfId="25190"/>
    <cellStyle name="Data   - Style2 11 2 2 8" xfId="15803"/>
    <cellStyle name="Data   - Style2 11 2 3" xfId="494"/>
    <cellStyle name="Data   - Style2 11 2 3 2" xfId="495"/>
    <cellStyle name="Data   - Style2 11 2 3 2 2" xfId="15812"/>
    <cellStyle name="Data   - Style2 11 2 3 3" xfId="496"/>
    <cellStyle name="Data   - Style2 11 2 3 3 2" xfId="15813"/>
    <cellStyle name="Data   - Style2 11 2 3 4" xfId="497"/>
    <cellStyle name="Data   - Style2 11 2 3 4 2" xfId="15814"/>
    <cellStyle name="Data   - Style2 11 2 3 5" xfId="15811"/>
    <cellStyle name="Data   - Style2 11 2 4" xfId="498"/>
    <cellStyle name="Data   - Style2 11 2 4 2" xfId="15815"/>
    <cellStyle name="Data   - Style2 11 2 5" xfId="499"/>
    <cellStyle name="Data   - Style2 11 2 5 2" xfId="15816"/>
    <cellStyle name="Data   - Style2 11 2 6" xfId="500"/>
    <cellStyle name="Data   - Style2 11 2 6 2" xfId="15817"/>
    <cellStyle name="Data   - Style2 11 2 7" xfId="13863"/>
    <cellStyle name="Data   - Style2 11 2 7 2" xfId="24118"/>
    <cellStyle name="Data   - Style2 11 2 8" xfId="15030"/>
    <cellStyle name="Data   - Style2 11 2 8 2" xfId="24822"/>
    <cellStyle name="Data   - Style2 11 2 9" xfId="15802"/>
    <cellStyle name="Data   - Style2 11 3" xfId="501"/>
    <cellStyle name="Data   - Style2 11 3 2" xfId="502"/>
    <cellStyle name="Data   - Style2 11 3 2 2" xfId="503"/>
    <cellStyle name="Data   - Style2 11 3 2 2 2" xfId="15820"/>
    <cellStyle name="Data   - Style2 11 3 2 3" xfId="504"/>
    <cellStyle name="Data   - Style2 11 3 2 3 2" xfId="15821"/>
    <cellStyle name="Data   - Style2 11 3 2 4" xfId="505"/>
    <cellStyle name="Data   - Style2 11 3 2 4 2" xfId="15822"/>
    <cellStyle name="Data   - Style2 11 3 2 5" xfId="15819"/>
    <cellStyle name="Data   - Style2 11 3 3" xfId="506"/>
    <cellStyle name="Data   - Style2 11 3 3 2" xfId="15823"/>
    <cellStyle name="Data   - Style2 11 3 4" xfId="507"/>
    <cellStyle name="Data   - Style2 11 3 4 2" xfId="15824"/>
    <cellStyle name="Data   - Style2 11 3 5" xfId="508"/>
    <cellStyle name="Data   - Style2 11 3 5 2" xfId="15825"/>
    <cellStyle name="Data   - Style2 11 3 6" xfId="14150"/>
    <cellStyle name="Data   - Style2 11 3 6 2" xfId="24308"/>
    <cellStyle name="Data   - Style2 11 3 7" xfId="15303"/>
    <cellStyle name="Data   - Style2 11 3 7 2" xfId="25010"/>
    <cellStyle name="Data   - Style2 11 3 8" xfId="15818"/>
    <cellStyle name="Data   - Style2 11 4" xfId="509"/>
    <cellStyle name="Data   - Style2 11 4 2" xfId="510"/>
    <cellStyle name="Data   - Style2 11 4 2 2" xfId="15827"/>
    <cellStyle name="Data   - Style2 11 4 3" xfId="511"/>
    <cellStyle name="Data   - Style2 11 4 3 2" xfId="15828"/>
    <cellStyle name="Data   - Style2 11 4 4" xfId="512"/>
    <cellStyle name="Data   - Style2 11 4 4 2" xfId="15829"/>
    <cellStyle name="Data   - Style2 11 4 5" xfId="15826"/>
    <cellStyle name="Data   - Style2 11 5" xfId="513"/>
    <cellStyle name="Data   - Style2 11 5 2" xfId="15830"/>
    <cellStyle name="Data   - Style2 11 6" xfId="514"/>
    <cellStyle name="Data   - Style2 11 6 2" xfId="15831"/>
    <cellStyle name="Data   - Style2 11 7" xfId="515"/>
    <cellStyle name="Data   - Style2 11 7 2" xfId="15832"/>
    <cellStyle name="Data   - Style2 11 8" xfId="13134"/>
    <cellStyle name="Data   - Style2 11 8 2" xfId="23807"/>
    <cellStyle name="Data   - Style2 11 9" xfId="14462"/>
    <cellStyle name="Data   - Style2 11 9 2" xfId="24556"/>
    <cellStyle name="Data   - Style2 12" xfId="516"/>
    <cellStyle name="Data   - Style2 12 10" xfId="15833"/>
    <cellStyle name="Data   - Style2 12 2" xfId="517"/>
    <cellStyle name="Data   - Style2 12 2 2" xfId="518"/>
    <cellStyle name="Data   - Style2 12 2 2 2" xfId="519"/>
    <cellStyle name="Data   - Style2 12 2 2 2 2" xfId="520"/>
    <cellStyle name="Data   - Style2 12 2 2 2 2 2" xfId="15837"/>
    <cellStyle name="Data   - Style2 12 2 2 2 3" xfId="521"/>
    <cellStyle name="Data   - Style2 12 2 2 2 3 2" xfId="15838"/>
    <cellStyle name="Data   - Style2 12 2 2 2 4" xfId="522"/>
    <cellStyle name="Data   - Style2 12 2 2 2 4 2" xfId="15839"/>
    <cellStyle name="Data   - Style2 12 2 2 2 5" xfId="15836"/>
    <cellStyle name="Data   - Style2 12 2 2 3" xfId="523"/>
    <cellStyle name="Data   - Style2 12 2 2 3 2" xfId="15840"/>
    <cellStyle name="Data   - Style2 12 2 2 4" xfId="524"/>
    <cellStyle name="Data   - Style2 12 2 2 4 2" xfId="15841"/>
    <cellStyle name="Data   - Style2 12 2 2 5" xfId="525"/>
    <cellStyle name="Data   - Style2 12 2 2 5 2" xfId="15842"/>
    <cellStyle name="Data   - Style2 12 2 2 6" xfId="14352"/>
    <cellStyle name="Data   - Style2 12 2 2 6 2" xfId="24510"/>
    <cellStyle name="Data   - Style2 12 2 2 7" xfId="15505"/>
    <cellStyle name="Data   - Style2 12 2 2 7 2" xfId="25212"/>
    <cellStyle name="Data   - Style2 12 2 2 8" xfId="15835"/>
    <cellStyle name="Data   - Style2 12 2 3" xfId="526"/>
    <cellStyle name="Data   - Style2 12 2 3 2" xfId="527"/>
    <cellStyle name="Data   - Style2 12 2 3 2 2" xfId="15844"/>
    <cellStyle name="Data   - Style2 12 2 3 3" xfId="528"/>
    <cellStyle name="Data   - Style2 12 2 3 3 2" xfId="15845"/>
    <cellStyle name="Data   - Style2 12 2 3 4" xfId="529"/>
    <cellStyle name="Data   - Style2 12 2 3 4 2" xfId="15846"/>
    <cellStyle name="Data   - Style2 12 2 3 5" xfId="15843"/>
    <cellStyle name="Data   - Style2 12 2 4" xfId="530"/>
    <cellStyle name="Data   - Style2 12 2 4 2" xfId="15847"/>
    <cellStyle name="Data   - Style2 12 2 5" xfId="531"/>
    <cellStyle name="Data   - Style2 12 2 5 2" xfId="15848"/>
    <cellStyle name="Data   - Style2 12 2 6" xfId="532"/>
    <cellStyle name="Data   - Style2 12 2 6 2" xfId="15849"/>
    <cellStyle name="Data   - Style2 12 2 7" xfId="13908"/>
    <cellStyle name="Data   - Style2 12 2 7 2" xfId="24143"/>
    <cellStyle name="Data   - Style2 12 2 8" xfId="15075"/>
    <cellStyle name="Data   - Style2 12 2 8 2" xfId="24847"/>
    <cellStyle name="Data   - Style2 12 2 9" xfId="15834"/>
    <cellStyle name="Data   - Style2 12 3" xfId="533"/>
    <cellStyle name="Data   - Style2 12 3 2" xfId="534"/>
    <cellStyle name="Data   - Style2 12 3 2 2" xfId="535"/>
    <cellStyle name="Data   - Style2 12 3 2 2 2" xfId="15852"/>
    <cellStyle name="Data   - Style2 12 3 2 3" xfId="536"/>
    <cellStyle name="Data   - Style2 12 3 2 3 2" xfId="15853"/>
    <cellStyle name="Data   - Style2 12 3 2 4" xfId="537"/>
    <cellStyle name="Data   - Style2 12 3 2 4 2" xfId="15854"/>
    <cellStyle name="Data   - Style2 12 3 2 5" xfId="15851"/>
    <cellStyle name="Data   - Style2 12 3 3" xfId="538"/>
    <cellStyle name="Data   - Style2 12 3 3 2" xfId="15855"/>
    <cellStyle name="Data   - Style2 12 3 4" xfId="539"/>
    <cellStyle name="Data   - Style2 12 3 4 2" xfId="15856"/>
    <cellStyle name="Data   - Style2 12 3 5" xfId="540"/>
    <cellStyle name="Data   - Style2 12 3 5 2" xfId="15857"/>
    <cellStyle name="Data   - Style2 12 3 6" xfId="14172"/>
    <cellStyle name="Data   - Style2 12 3 6 2" xfId="24330"/>
    <cellStyle name="Data   - Style2 12 3 7" xfId="15325"/>
    <cellStyle name="Data   - Style2 12 3 7 2" xfId="25032"/>
    <cellStyle name="Data   - Style2 12 3 8" xfId="15850"/>
    <cellStyle name="Data   - Style2 12 4" xfId="541"/>
    <cellStyle name="Data   - Style2 12 4 2" xfId="542"/>
    <cellStyle name="Data   - Style2 12 4 2 2" xfId="15859"/>
    <cellStyle name="Data   - Style2 12 4 3" xfId="543"/>
    <cellStyle name="Data   - Style2 12 4 3 2" xfId="15860"/>
    <cellStyle name="Data   - Style2 12 4 4" xfId="544"/>
    <cellStyle name="Data   - Style2 12 4 4 2" xfId="15861"/>
    <cellStyle name="Data   - Style2 12 4 5" xfId="15858"/>
    <cellStyle name="Data   - Style2 12 5" xfId="545"/>
    <cellStyle name="Data   - Style2 12 5 2" xfId="15862"/>
    <cellStyle name="Data   - Style2 12 6" xfId="546"/>
    <cellStyle name="Data   - Style2 12 6 2" xfId="15863"/>
    <cellStyle name="Data   - Style2 12 7" xfId="547"/>
    <cellStyle name="Data   - Style2 12 7 2" xfId="15864"/>
    <cellStyle name="Data   - Style2 12 8" xfId="13193"/>
    <cellStyle name="Data   - Style2 12 8 2" xfId="23838"/>
    <cellStyle name="Data   - Style2 12 9" xfId="14507"/>
    <cellStyle name="Data   - Style2 12 9 2" xfId="24581"/>
    <cellStyle name="Data   - Style2 13" xfId="548"/>
    <cellStyle name="Data   - Style2 13 10" xfId="15865"/>
    <cellStyle name="Data   - Style2 13 2" xfId="549"/>
    <cellStyle name="Data   - Style2 13 2 2" xfId="550"/>
    <cellStyle name="Data   - Style2 13 2 2 2" xfId="551"/>
    <cellStyle name="Data   - Style2 13 2 2 2 2" xfId="552"/>
    <cellStyle name="Data   - Style2 13 2 2 2 2 2" xfId="15869"/>
    <cellStyle name="Data   - Style2 13 2 2 2 3" xfId="553"/>
    <cellStyle name="Data   - Style2 13 2 2 2 3 2" xfId="15870"/>
    <cellStyle name="Data   - Style2 13 2 2 2 4" xfId="554"/>
    <cellStyle name="Data   - Style2 13 2 2 2 4 2" xfId="15871"/>
    <cellStyle name="Data   - Style2 13 2 2 2 5" xfId="15868"/>
    <cellStyle name="Data   - Style2 13 2 2 3" xfId="555"/>
    <cellStyle name="Data   - Style2 13 2 2 3 2" xfId="15872"/>
    <cellStyle name="Data   - Style2 13 2 2 4" xfId="556"/>
    <cellStyle name="Data   - Style2 13 2 2 4 2" xfId="15873"/>
    <cellStyle name="Data   - Style2 13 2 2 5" xfId="557"/>
    <cellStyle name="Data   - Style2 13 2 2 5 2" xfId="15874"/>
    <cellStyle name="Data   - Style2 13 2 2 6" xfId="14359"/>
    <cellStyle name="Data   - Style2 13 2 2 6 2" xfId="24517"/>
    <cellStyle name="Data   - Style2 13 2 2 7" xfId="15512"/>
    <cellStyle name="Data   - Style2 13 2 2 7 2" xfId="25219"/>
    <cellStyle name="Data   - Style2 13 2 2 8" xfId="15867"/>
    <cellStyle name="Data   - Style2 13 2 3" xfId="558"/>
    <cellStyle name="Data   - Style2 13 2 3 2" xfId="559"/>
    <cellStyle name="Data   - Style2 13 2 3 2 2" xfId="15876"/>
    <cellStyle name="Data   - Style2 13 2 3 3" xfId="560"/>
    <cellStyle name="Data   - Style2 13 2 3 3 2" xfId="15877"/>
    <cellStyle name="Data   - Style2 13 2 3 4" xfId="561"/>
    <cellStyle name="Data   - Style2 13 2 3 4 2" xfId="15878"/>
    <cellStyle name="Data   - Style2 13 2 3 5" xfId="15875"/>
    <cellStyle name="Data   - Style2 13 2 4" xfId="562"/>
    <cellStyle name="Data   - Style2 13 2 4 2" xfId="15879"/>
    <cellStyle name="Data   - Style2 13 2 5" xfId="563"/>
    <cellStyle name="Data   - Style2 13 2 5 2" xfId="15880"/>
    <cellStyle name="Data   - Style2 13 2 6" xfId="564"/>
    <cellStyle name="Data   - Style2 13 2 6 2" xfId="15881"/>
    <cellStyle name="Data   - Style2 13 2 7" xfId="13971"/>
    <cellStyle name="Data   - Style2 13 2 7 2" xfId="24170"/>
    <cellStyle name="Data   - Style2 13 2 8" xfId="15138"/>
    <cellStyle name="Data   - Style2 13 2 8 2" xfId="24874"/>
    <cellStyle name="Data   - Style2 13 2 9" xfId="15866"/>
    <cellStyle name="Data   - Style2 13 3" xfId="565"/>
    <cellStyle name="Data   - Style2 13 3 2" xfId="566"/>
    <cellStyle name="Data   - Style2 13 3 2 2" xfId="567"/>
    <cellStyle name="Data   - Style2 13 3 2 2 2" xfId="15884"/>
    <cellStyle name="Data   - Style2 13 3 2 3" xfId="568"/>
    <cellStyle name="Data   - Style2 13 3 2 3 2" xfId="15885"/>
    <cellStyle name="Data   - Style2 13 3 2 4" xfId="569"/>
    <cellStyle name="Data   - Style2 13 3 2 4 2" xfId="15886"/>
    <cellStyle name="Data   - Style2 13 3 2 5" xfId="15883"/>
    <cellStyle name="Data   - Style2 13 3 3" xfId="570"/>
    <cellStyle name="Data   - Style2 13 3 3 2" xfId="15887"/>
    <cellStyle name="Data   - Style2 13 3 4" xfId="571"/>
    <cellStyle name="Data   - Style2 13 3 4 2" xfId="15888"/>
    <cellStyle name="Data   - Style2 13 3 5" xfId="572"/>
    <cellStyle name="Data   - Style2 13 3 5 2" xfId="15889"/>
    <cellStyle name="Data   - Style2 13 3 6" xfId="14179"/>
    <cellStyle name="Data   - Style2 13 3 6 2" xfId="24337"/>
    <cellStyle name="Data   - Style2 13 3 7" xfId="15332"/>
    <cellStyle name="Data   - Style2 13 3 7 2" xfId="25039"/>
    <cellStyle name="Data   - Style2 13 3 8" xfId="15882"/>
    <cellStyle name="Data   - Style2 13 4" xfId="573"/>
    <cellStyle name="Data   - Style2 13 4 2" xfId="574"/>
    <cellStyle name="Data   - Style2 13 4 2 2" xfId="15891"/>
    <cellStyle name="Data   - Style2 13 4 3" xfId="575"/>
    <cellStyle name="Data   - Style2 13 4 3 2" xfId="15892"/>
    <cellStyle name="Data   - Style2 13 4 4" xfId="576"/>
    <cellStyle name="Data   - Style2 13 4 4 2" xfId="15893"/>
    <cellStyle name="Data   - Style2 13 4 5" xfId="15890"/>
    <cellStyle name="Data   - Style2 13 5" xfId="577"/>
    <cellStyle name="Data   - Style2 13 5 2" xfId="15894"/>
    <cellStyle name="Data   - Style2 13 6" xfId="578"/>
    <cellStyle name="Data   - Style2 13 6 2" xfId="15895"/>
    <cellStyle name="Data   - Style2 13 7" xfId="579"/>
    <cellStyle name="Data   - Style2 13 7 2" xfId="15896"/>
    <cellStyle name="Data   - Style2 13 8" xfId="13279"/>
    <cellStyle name="Data   - Style2 13 8 2" xfId="23871"/>
    <cellStyle name="Data   - Style2 13 9" xfId="14570"/>
    <cellStyle name="Data   - Style2 13 9 2" xfId="24608"/>
    <cellStyle name="Data   - Style2 14" xfId="580"/>
    <cellStyle name="Data   - Style2 14 2" xfId="581"/>
    <cellStyle name="Data   - Style2 14 2 2" xfId="582"/>
    <cellStyle name="Data   - Style2 14 2 2 2" xfId="15899"/>
    <cellStyle name="Data   - Style2 14 2 3" xfId="583"/>
    <cellStyle name="Data   - Style2 14 2 3 2" xfId="15900"/>
    <cellStyle name="Data   - Style2 14 2 4" xfId="584"/>
    <cellStyle name="Data   - Style2 14 2 4 2" xfId="15901"/>
    <cellStyle name="Data   - Style2 14 2 5" xfId="15898"/>
    <cellStyle name="Data   - Style2 14 3" xfId="585"/>
    <cellStyle name="Data   - Style2 14 3 2" xfId="15902"/>
    <cellStyle name="Data   - Style2 14 4" xfId="586"/>
    <cellStyle name="Data   - Style2 14 4 2" xfId="15903"/>
    <cellStyle name="Data   - Style2 14 5" xfId="587"/>
    <cellStyle name="Data   - Style2 14 5 2" xfId="15904"/>
    <cellStyle name="Data   - Style2 14 6" xfId="13413"/>
    <cellStyle name="Data   - Style2 14 6 2" xfId="23913"/>
    <cellStyle name="Data   - Style2 14 7" xfId="14587"/>
    <cellStyle name="Data   - Style2 14 7 2" xfId="24617"/>
    <cellStyle name="Data   - Style2 14 8" xfId="15897"/>
    <cellStyle name="Data   - Style2 15" xfId="588"/>
    <cellStyle name="Data   - Style2 15 2" xfId="589"/>
    <cellStyle name="Data   - Style2 15 2 2" xfId="590"/>
    <cellStyle name="Data   - Style2 15 2 2 2" xfId="15907"/>
    <cellStyle name="Data   - Style2 15 2 3" xfId="591"/>
    <cellStyle name="Data   - Style2 15 2 3 2" xfId="15908"/>
    <cellStyle name="Data   - Style2 15 2 4" xfId="592"/>
    <cellStyle name="Data   - Style2 15 2 4 2" xfId="15909"/>
    <cellStyle name="Data   - Style2 15 2 5" xfId="15906"/>
    <cellStyle name="Data   - Style2 15 3" xfId="593"/>
    <cellStyle name="Data   - Style2 15 3 2" xfId="15910"/>
    <cellStyle name="Data   - Style2 15 4" xfId="594"/>
    <cellStyle name="Data   - Style2 15 4 2" xfId="15911"/>
    <cellStyle name="Data   - Style2 15 5" xfId="595"/>
    <cellStyle name="Data   - Style2 15 5 2" xfId="15912"/>
    <cellStyle name="Data   - Style2 15 6" xfId="11888"/>
    <cellStyle name="Data   - Style2 15 6 2" xfId="23483"/>
    <cellStyle name="Data   - Style2 15 7" xfId="12338"/>
    <cellStyle name="Data   - Style2 15 7 2" xfId="23555"/>
    <cellStyle name="Data   - Style2 15 8" xfId="15905"/>
    <cellStyle name="Data   - Style2 16" xfId="596"/>
    <cellStyle name="Data   - Style2 16 2" xfId="597"/>
    <cellStyle name="Data   - Style2 16 2 2" xfId="15914"/>
    <cellStyle name="Data   - Style2 16 3" xfId="598"/>
    <cellStyle name="Data   - Style2 16 3 2" xfId="15915"/>
    <cellStyle name="Data   - Style2 16 4" xfId="599"/>
    <cellStyle name="Data   - Style2 16 4 2" xfId="15916"/>
    <cellStyle name="Data   - Style2 16 5" xfId="15913"/>
    <cellStyle name="Data   - Style2 17" xfId="11828"/>
    <cellStyle name="Data   - Style2 17 2" xfId="23464"/>
    <cellStyle name="Data   - Style2 18" xfId="12960"/>
    <cellStyle name="Data   - Style2 18 2" xfId="23740"/>
    <cellStyle name="Data   - Style2 19" xfId="311"/>
    <cellStyle name="Data   - Style2 2" xfId="260"/>
    <cellStyle name="Data   - Style2 2 10" xfId="600"/>
    <cellStyle name="Data   - Style2 2 10 2" xfId="601"/>
    <cellStyle name="Data   - Style2 2 10 2 2" xfId="15918"/>
    <cellStyle name="Data   - Style2 2 10 3" xfId="602"/>
    <cellStyle name="Data   - Style2 2 10 3 2" xfId="15919"/>
    <cellStyle name="Data   - Style2 2 10 4" xfId="603"/>
    <cellStyle name="Data   - Style2 2 10 4 2" xfId="15920"/>
    <cellStyle name="Data   - Style2 2 10 5" xfId="15917"/>
    <cellStyle name="Data   - Style2 2 11" xfId="604"/>
    <cellStyle name="Data   - Style2 2 11 2" xfId="15921"/>
    <cellStyle name="Data   - Style2 2 12" xfId="605"/>
    <cellStyle name="Data   - Style2 2 12 2" xfId="15922"/>
    <cellStyle name="Data   - Style2 2 13" xfId="606"/>
    <cellStyle name="Data   - Style2 2 13 2" xfId="15923"/>
    <cellStyle name="Data   - Style2 2 14" xfId="11885"/>
    <cellStyle name="Data   - Style2 2 14 2" xfId="23481"/>
    <cellStyle name="Data   - Style2 2 15" xfId="13012"/>
    <cellStyle name="Data   - Style2 2 15 2" xfId="23769"/>
    <cellStyle name="Data   - Style2 2 16" xfId="310"/>
    <cellStyle name="Data   - Style2 2 2" xfId="607"/>
    <cellStyle name="Data   - Style2 2 2 10" xfId="608"/>
    <cellStyle name="Data   - Style2 2 2 10 2" xfId="15925"/>
    <cellStyle name="Data   - Style2 2 2 11" xfId="12347"/>
    <cellStyle name="Data   - Style2 2 2 11 2" xfId="23563"/>
    <cellStyle name="Data   - Style2 2 2 12" xfId="13298"/>
    <cellStyle name="Data   - Style2 2 2 12 2" xfId="23881"/>
    <cellStyle name="Data   - Style2 2 2 13" xfId="15924"/>
    <cellStyle name="Data   - Style2 2 2 2" xfId="609"/>
    <cellStyle name="Data   - Style2 2 2 2 10" xfId="15926"/>
    <cellStyle name="Data   - Style2 2 2 2 2" xfId="610"/>
    <cellStyle name="Data   - Style2 2 2 2 2 2" xfId="611"/>
    <cellStyle name="Data   - Style2 2 2 2 2 2 2" xfId="612"/>
    <cellStyle name="Data   - Style2 2 2 2 2 2 2 2" xfId="613"/>
    <cellStyle name="Data   - Style2 2 2 2 2 2 2 2 2" xfId="15930"/>
    <cellStyle name="Data   - Style2 2 2 2 2 2 2 3" xfId="614"/>
    <cellStyle name="Data   - Style2 2 2 2 2 2 2 3 2" xfId="15931"/>
    <cellStyle name="Data   - Style2 2 2 2 2 2 2 4" xfId="615"/>
    <cellStyle name="Data   - Style2 2 2 2 2 2 2 4 2" xfId="15932"/>
    <cellStyle name="Data   - Style2 2 2 2 2 2 2 5" xfId="15929"/>
    <cellStyle name="Data   - Style2 2 2 2 2 2 3" xfId="616"/>
    <cellStyle name="Data   - Style2 2 2 2 2 2 3 2" xfId="15933"/>
    <cellStyle name="Data   - Style2 2 2 2 2 2 4" xfId="617"/>
    <cellStyle name="Data   - Style2 2 2 2 2 2 4 2" xfId="15934"/>
    <cellStyle name="Data   - Style2 2 2 2 2 2 5" xfId="618"/>
    <cellStyle name="Data   - Style2 2 2 2 2 2 5 2" xfId="15935"/>
    <cellStyle name="Data   - Style2 2 2 2 2 2 6" xfId="14265"/>
    <cellStyle name="Data   - Style2 2 2 2 2 2 6 2" xfId="24423"/>
    <cellStyle name="Data   - Style2 2 2 2 2 2 7" xfId="15418"/>
    <cellStyle name="Data   - Style2 2 2 2 2 2 7 2" xfId="25125"/>
    <cellStyle name="Data   - Style2 2 2 2 2 2 8" xfId="15928"/>
    <cellStyle name="Data   - Style2 2 2 2 2 3" xfId="619"/>
    <cellStyle name="Data   - Style2 2 2 2 2 3 2" xfId="620"/>
    <cellStyle name="Data   - Style2 2 2 2 2 3 2 2" xfId="15937"/>
    <cellStyle name="Data   - Style2 2 2 2 2 3 3" xfId="621"/>
    <cellStyle name="Data   - Style2 2 2 2 2 3 3 2" xfId="15938"/>
    <cellStyle name="Data   - Style2 2 2 2 2 3 4" xfId="622"/>
    <cellStyle name="Data   - Style2 2 2 2 2 3 4 2" xfId="15939"/>
    <cellStyle name="Data   - Style2 2 2 2 2 3 5" xfId="15936"/>
    <cellStyle name="Data   - Style2 2 2 2 2 4" xfId="623"/>
    <cellStyle name="Data   - Style2 2 2 2 2 4 2" xfId="15940"/>
    <cellStyle name="Data   - Style2 2 2 2 2 5" xfId="624"/>
    <cellStyle name="Data   - Style2 2 2 2 2 5 2" xfId="15941"/>
    <cellStyle name="Data   - Style2 2 2 2 2 6" xfId="625"/>
    <cellStyle name="Data   - Style2 2 2 2 2 6 2" xfId="15942"/>
    <cellStyle name="Data   - Style2 2 2 2 2 7" xfId="13645"/>
    <cellStyle name="Data   - Style2 2 2 2 2 7 2" xfId="24023"/>
    <cellStyle name="Data   - Style2 2 2 2 2 8" xfId="14812"/>
    <cellStyle name="Data   - Style2 2 2 2 2 8 2" xfId="24727"/>
    <cellStyle name="Data   - Style2 2 2 2 2 9" xfId="15927"/>
    <cellStyle name="Data   - Style2 2 2 2 3" xfId="626"/>
    <cellStyle name="Data   - Style2 2 2 2 3 2" xfId="627"/>
    <cellStyle name="Data   - Style2 2 2 2 3 2 2" xfId="628"/>
    <cellStyle name="Data   - Style2 2 2 2 3 2 2 2" xfId="15945"/>
    <cellStyle name="Data   - Style2 2 2 2 3 2 3" xfId="629"/>
    <cellStyle name="Data   - Style2 2 2 2 3 2 3 2" xfId="15946"/>
    <cellStyle name="Data   - Style2 2 2 2 3 2 4" xfId="630"/>
    <cellStyle name="Data   - Style2 2 2 2 3 2 4 2" xfId="15947"/>
    <cellStyle name="Data   - Style2 2 2 2 3 2 5" xfId="15944"/>
    <cellStyle name="Data   - Style2 2 2 2 3 3" xfId="631"/>
    <cellStyle name="Data   - Style2 2 2 2 3 3 2" xfId="15948"/>
    <cellStyle name="Data   - Style2 2 2 2 3 4" xfId="632"/>
    <cellStyle name="Data   - Style2 2 2 2 3 4 2" xfId="15949"/>
    <cellStyle name="Data   - Style2 2 2 2 3 5" xfId="633"/>
    <cellStyle name="Data   - Style2 2 2 2 3 5 2" xfId="15950"/>
    <cellStyle name="Data   - Style2 2 2 2 3 6" xfId="14084"/>
    <cellStyle name="Data   - Style2 2 2 2 3 6 2" xfId="24243"/>
    <cellStyle name="Data   - Style2 2 2 2 3 7" xfId="15238"/>
    <cellStyle name="Data   - Style2 2 2 2 3 7 2" xfId="24945"/>
    <cellStyle name="Data   - Style2 2 2 2 3 8" xfId="15943"/>
    <cellStyle name="Data   - Style2 2 2 2 4" xfId="634"/>
    <cellStyle name="Data   - Style2 2 2 2 4 2" xfId="635"/>
    <cellStyle name="Data   - Style2 2 2 2 4 2 2" xfId="15952"/>
    <cellStyle name="Data   - Style2 2 2 2 4 3" xfId="636"/>
    <cellStyle name="Data   - Style2 2 2 2 4 3 2" xfId="15953"/>
    <cellStyle name="Data   - Style2 2 2 2 4 4" xfId="637"/>
    <cellStyle name="Data   - Style2 2 2 2 4 4 2" xfId="15954"/>
    <cellStyle name="Data   - Style2 2 2 2 4 5" xfId="15951"/>
    <cellStyle name="Data   - Style2 2 2 2 5" xfId="638"/>
    <cellStyle name="Data   - Style2 2 2 2 5 2" xfId="15955"/>
    <cellStyle name="Data   - Style2 2 2 2 6" xfId="639"/>
    <cellStyle name="Data   - Style2 2 2 2 6 2" xfId="15956"/>
    <cellStyle name="Data   - Style2 2 2 2 7" xfId="640"/>
    <cellStyle name="Data   - Style2 2 2 2 7 2" xfId="15957"/>
    <cellStyle name="Data   - Style2 2 2 2 8" xfId="12578"/>
    <cellStyle name="Data   - Style2 2 2 2 8 2" xfId="23653"/>
    <cellStyle name="Data   - Style2 2 2 2 9" xfId="12100"/>
    <cellStyle name="Data   - Style2 2 2 2 9 2" xfId="23515"/>
    <cellStyle name="Data   - Style2 2 2 3" xfId="641"/>
    <cellStyle name="Data   - Style2 2 2 3 10" xfId="15958"/>
    <cellStyle name="Data   - Style2 2 2 3 2" xfId="642"/>
    <cellStyle name="Data   - Style2 2 2 3 2 2" xfId="643"/>
    <cellStyle name="Data   - Style2 2 2 3 2 2 2" xfId="644"/>
    <cellStyle name="Data   - Style2 2 2 3 2 2 2 2" xfId="645"/>
    <cellStyle name="Data   - Style2 2 2 3 2 2 2 2 2" xfId="15962"/>
    <cellStyle name="Data   - Style2 2 2 3 2 2 2 3" xfId="646"/>
    <cellStyle name="Data   - Style2 2 2 3 2 2 2 3 2" xfId="15963"/>
    <cellStyle name="Data   - Style2 2 2 3 2 2 2 4" xfId="647"/>
    <cellStyle name="Data   - Style2 2 2 3 2 2 2 4 2" xfId="15964"/>
    <cellStyle name="Data   - Style2 2 2 3 2 2 2 5" xfId="15961"/>
    <cellStyle name="Data   - Style2 2 2 3 2 2 3" xfId="648"/>
    <cellStyle name="Data   - Style2 2 2 3 2 2 3 2" xfId="15965"/>
    <cellStyle name="Data   - Style2 2 2 3 2 2 4" xfId="649"/>
    <cellStyle name="Data   - Style2 2 2 3 2 2 4 2" xfId="15966"/>
    <cellStyle name="Data   - Style2 2 2 3 2 2 5" xfId="650"/>
    <cellStyle name="Data   - Style2 2 2 3 2 2 5 2" xfId="15967"/>
    <cellStyle name="Data   - Style2 2 2 3 2 2 6" xfId="14308"/>
    <cellStyle name="Data   - Style2 2 2 3 2 2 6 2" xfId="24466"/>
    <cellStyle name="Data   - Style2 2 2 3 2 2 7" xfId="15461"/>
    <cellStyle name="Data   - Style2 2 2 3 2 2 7 2" xfId="25168"/>
    <cellStyle name="Data   - Style2 2 2 3 2 2 8" xfId="15960"/>
    <cellStyle name="Data   - Style2 2 2 3 2 3" xfId="651"/>
    <cellStyle name="Data   - Style2 2 2 3 2 3 2" xfId="652"/>
    <cellStyle name="Data   - Style2 2 2 3 2 3 2 2" xfId="15969"/>
    <cellStyle name="Data   - Style2 2 2 3 2 3 3" xfId="653"/>
    <cellStyle name="Data   - Style2 2 2 3 2 3 3 2" xfId="15970"/>
    <cellStyle name="Data   - Style2 2 2 3 2 3 4" xfId="654"/>
    <cellStyle name="Data   - Style2 2 2 3 2 3 4 2" xfId="15971"/>
    <cellStyle name="Data   - Style2 2 2 3 2 3 5" xfId="15968"/>
    <cellStyle name="Data   - Style2 2 2 3 2 4" xfId="655"/>
    <cellStyle name="Data   - Style2 2 2 3 2 4 2" xfId="15972"/>
    <cellStyle name="Data   - Style2 2 2 3 2 5" xfId="656"/>
    <cellStyle name="Data   - Style2 2 2 3 2 5 2" xfId="15973"/>
    <cellStyle name="Data   - Style2 2 2 3 2 6" xfId="657"/>
    <cellStyle name="Data   - Style2 2 2 3 2 6 2" xfId="15974"/>
    <cellStyle name="Data   - Style2 2 2 3 2 7" xfId="13778"/>
    <cellStyle name="Data   - Style2 2 2 3 2 7 2" xfId="24081"/>
    <cellStyle name="Data   - Style2 2 2 3 2 8" xfId="14945"/>
    <cellStyle name="Data   - Style2 2 2 3 2 8 2" xfId="24785"/>
    <cellStyle name="Data   - Style2 2 2 3 2 9" xfId="15959"/>
    <cellStyle name="Data   - Style2 2 2 3 3" xfId="658"/>
    <cellStyle name="Data   - Style2 2 2 3 3 2" xfId="659"/>
    <cellStyle name="Data   - Style2 2 2 3 3 2 2" xfId="660"/>
    <cellStyle name="Data   - Style2 2 2 3 3 2 2 2" xfId="15977"/>
    <cellStyle name="Data   - Style2 2 2 3 3 2 3" xfId="661"/>
    <cellStyle name="Data   - Style2 2 2 3 3 2 3 2" xfId="15978"/>
    <cellStyle name="Data   - Style2 2 2 3 3 2 4" xfId="662"/>
    <cellStyle name="Data   - Style2 2 2 3 3 2 4 2" xfId="15979"/>
    <cellStyle name="Data   - Style2 2 2 3 3 2 5" xfId="15976"/>
    <cellStyle name="Data   - Style2 2 2 3 3 3" xfId="663"/>
    <cellStyle name="Data   - Style2 2 2 3 3 3 2" xfId="15980"/>
    <cellStyle name="Data   - Style2 2 2 3 3 4" xfId="664"/>
    <cellStyle name="Data   - Style2 2 2 3 3 4 2" xfId="15981"/>
    <cellStyle name="Data   - Style2 2 2 3 3 5" xfId="665"/>
    <cellStyle name="Data   - Style2 2 2 3 3 5 2" xfId="15982"/>
    <cellStyle name="Data   - Style2 2 2 3 3 6" xfId="14128"/>
    <cellStyle name="Data   - Style2 2 2 3 3 6 2" xfId="24286"/>
    <cellStyle name="Data   - Style2 2 2 3 3 7" xfId="15281"/>
    <cellStyle name="Data   - Style2 2 2 3 3 7 2" xfId="24988"/>
    <cellStyle name="Data   - Style2 2 2 3 3 8" xfId="15975"/>
    <cellStyle name="Data   - Style2 2 2 3 4" xfId="666"/>
    <cellStyle name="Data   - Style2 2 2 3 4 2" xfId="667"/>
    <cellStyle name="Data   - Style2 2 2 3 4 2 2" xfId="15984"/>
    <cellStyle name="Data   - Style2 2 2 3 4 3" xfId="668"/>
    <cellStyle name="Data   - Style2 2 2 3 4 3 2" xfId="15985"/>
    <cellStyle name="Data   - Style2 2 2 3 4 4" xfId="669"/>
    <cellStyle name="Data   - Style2 2 2 3 4 4 2" xfId="15986"/>
    <cellStyle name="Data   - Style2 2 2 3 4 5" xfId="15983"/>
    <cellStyle name="Data   - Style2 2 2 3 5" xfId="670"/>
    <cellStyle name="Data   - Style2 2 2 3 5 2" xfId="15987"/>
    <cellStyle name="Data   - Style2 2 2 3 6" xfId="671"/>
    <cellStyle name="Data   - Style2 2 2 3 6 2" xfId="15988"/>
    <cellStyle name="Data   - Style2 2 2 3 7" xfId="672"/>
    <cellStyle name="Data   - Style2 2 2 3 7 2" xfId="15989"/>
    <cellStyle name="Data   - Style2 2 2 3 8" xfId="13007"/>
    <cellStyle name="Data   - Style2 2 2 3 8 2" xfId="23765"/>
    <cellStyle name="Data   - Style2 2 2 3 9" xfId="11824"/>
    <cellStyle name="Data   - Style2 2 2 3 9 2" xfId="23462"/>
    <cellStyle name="Data   - Style2 2 2 4" xfId="673"/>
    <cellStyle name="Data   - Style2 2 2 4 10" xfId="15990"/>
    <cellStyle name="Data   - Style2 2 2 4 2" xfId="674"/>
    <cellStyle name="Data   - Style2 2 2 4 2 2" xfId="675"/>
    <cellStyle name="Data   - Style2 2 2 4 2 2 2" xfId="676"/>
    <cellStyle name="Data   - Style2 2 2 4 2 2 2 2" xfId="677"/>
    <cellStyle name="Data   - Style2 2 2 4 2 2 2 2 2" xfId="15994"/>
    <cellStyle name="Data   - Style2 2 2 4 2 2 2 3" xfId="678"/>
    <cellStyle name="Data   - Style2 2 2 4 2 2 2 3 2" xfId="15995"/>
    <cellStyle name="Data   - Style2 2 2 4 2 2 2 4" xfId="679"/>
    <cellStyle name="Data   - Style2 2 2 4 2 2 2 4 2" xfId="15996"/>
    <cellStyle name="Data   - Style2 2 2 4 2 2 2 5" xfId="15993"/>
    <cellStyle name="Data   - Style2 2 2 4 2 2 3" xfId="680"/>
    <cellStyle name="Data   - Style2 2 2 4 2 2 3 2" xfId="15997"/>
    <cellStyle name="Data   - Style2 2 2 4 2 2 4" xfId="681"/>
    <cellStyle name="Data   - Style2 2 2 4 2 2 4 2" xfId="15998"/>
    <cellStyle name="Data   - Style2 2 2 4 2 2 5" xfId="682"/>
    <cellStyle name="Data   - Style2 2 2 4 2 2 5 2" xfId="15999"/>
    <cellStyle name="Data   - Style2 2 2 4 2 2 6" xfId="14324"/>
    <cellStyle name="Data   - Style2 2 2 4 2 2 6 2" xfId="24482"/>
    <cellStyle name="Data   - Style2 2 2 4 2 2 7" xfId="15477"/>
    <cellStyle name="Data   - Style2 2 2 4 2 2 7 2" xfId="25184"/>
    <cellStyle name="Data   - Style2 2 2 4 2 2 8" xfId="15992"/>
    <cellStyle name="Data   - Style2 2 2 4 2 3" xfId="683"/>
    <cellStyle name="Data   - Style2 2 2 4 2 3 2" xfId="684"/>
    <cellStyle name="Data   - Style2 2 2 4 2 3 2 2" xfId="16001"/>
    <cellStyle name="Data   - Style2 2 2 4 2 3 3" xfId="685"/>
    <cellStyle name="Data   - Style2 2 2 4 2 3 3 2" xfId="16002"/>
    <cellStyle name="Data   - Style2 2 2 4 2 3 4" xfId="686"/>
    <cellStyle name="Data   - Style2 2 2 4 2 3 4 2" xfId="16003"/>
    <cellStyle name="Data   - Style2 2 2 4 2 3 5" xfId="16000"/>
    <cellStyle name="Data   - Style2 2 2 4 2 4" xfId="687"/>
    <cellStyle name="Data   - Style2 2 2 4 2 4 2" xfId="16004"/>
    <cellStyle name="Data   - Style2 2 2 4 2 5" xfId="688"/>
    <cellStyle name="Data   - Style2 2 2 4 2 5 2" xfId="16005"/>
    <cellStyle name="Data   - Style2 2 2 4 2 6" xfId="689"/>
    <cellStyle name="Data   - Style2 2 2 4 2 6 2" xfId="16006"/>
    <cellStyle name="Data   - Style2 2 2 4 2 7" xfId="13843"/>
    <cellStyle name="Data   - Style2 2 2 4 2 7 2" xfId="24109"/>
    <cellStyle name="Data   - Style2 2 2 4 2 8" xfId="15010"/>
    <cellStyle name="Data   - Style2 2 2 4 2 8 2" xfId="24813"/>
    <cellStyle name="Data   - Style2 2 2 4 2 9" xfId="15991"/>
    <cellStyle name="Data   - Style2 2 2 4 3" xfId="690"/>
    <cellStyle name="Data   - Style2 2 2 4 3 2" xfId="691"/>
    <cellStyle name="Data   - Style2 2 2 4 3 2 2" xfId="692"/>
    <cellStyle name="Data   - Style2 2 2 4 3 2 2 2" xfId="16009"/>
    <cellStyle name="Data   - Style2 2 2 4 3 2 3" xfId="693"/>
    <cellStyle name="Data   - Style2 2 2 4 3 2 3 2" xfId="16010"/>
    <cellStyle name="Data   - Style2 2 2 4 3 2 4" xfId="694"/>
    <cellStyle name="Data   - Style2 2 2 4 3 2 4 2" xfId="16011"/>
    <cellStyle name="Data   - Style2 2 2 4 3 2 5" xfId="16008"/>
    <cellStyle name="Data   - Style2 2 2 4 3 3" xfId="695"/>
    <cellStyle name="Data   - Style2 2 2 4 3 3 2" xfId="16012"/>
    <cellStyle name="Data   - Style2 2 2 4 3 4" xfId="696"/>
    <cellStyle name="Data   - Style2 2 2 4 3 4 2" xfId="16013"/>
    <cellStyle name="Data   - Style2 2 2 4 3 5" xfId="697"/>
    <cellStyle name="Data   - Style2 2 2 4 3 5 2" xfId="16014"/>
    <cellStyle name="Data   - Style2 2 2 4 3 6" xfId="14144"/>
    <cellStyle name="Data   - Style2 2 2 4 3 6 2" xfId="24302"/>
    <cellStyle name="Data   - Style2 2 2 4 3 7" xfId="15297"/>
    <cellStyle name="Data   - Style2 2 2 4 3 7 2" xfId="25004"/>
    <cellStyle name="Data   - Style2 2 2 4 3 8" xfId="16007"/>
    <cellStyle name="Data   - Style2 2 2 4 4" xfId="698"/>
    <cellStyle name="Data   - Style2 2 2 4 4 2" xfId="699"/>
    <cellStyle name="Data   - Style2 2 2 4 4 2 2" xfId="16016"/>
    <cellStyle name="Data   - Style2 2 2 4 4 3" xfId="700"/>
    <cellStyle name="Data   - Style2 2 2 4 4 3 2" xfId="16017"/>
    <cellStyle name="Data   - Style2 2 2 4 4 4" xfId="701"/>
    <cellStyle name="Data   - Style2 2 2 4 4 4 2" xfId="16018"/>
    <cellStyle name="Data   - Style2 2 2 4 4 5" xfId="16015"/>
    <cellStyle name="Data   - Style2 2 2 4 5" xfId="702"/>
    <cellStyle name="Data   - Style2 2 2 4 5 2" xfId="16019"/>
    <cellStyle name="Data   - Style2 2 2 4 6" xfId="703"/>
    <cellStyle name="Data   - Style2 2 2 4 6 2" xfId="16020"/>
    <cellStyle name="Data   - Style2 2 2 4 7" xfId="704"/>
    <cellStyle name="Data   - Style2 2 2 4 7 2" xfId="16021"/>
    <cellStyle name="Data   - Style2 2 2 4 8" xfId="13108"/>
    <cellStyle name="Data   - Style2 2 2 4 8 2" xfId="23797"/>
    <cellStyle name="Data   - Style2 2 2 4 9" xfId="14442"/>
    <cellStyle name="Data   - Style2 2 2 4 9 2" xfId="24547"/>
    <cellStyle name="Data   - Style2 2 2 5" xfId="705"/>
    <cellStyle name="Data   - Style2 2 2 5 2" xfId="706"/>
    <cellStyle name="Data   - Style2 2 2 5 2 2" xfId="707"/>
    <cellStyle name="Data   - Style2 2 2 5 2 2 2" xfId="708"/>
    <cellStyle name="Data   - Style2 2 2 5 2 2 2 2" xfId="16025"/>
    <cellStyle name="Data   - Style2 2 2 5 2 2 3" xfId="709"/>
    <cellStyle name="Data   - Style2 2 2 5 2 2 3 2" xfId="16026"/>
    <cellStyle name="Data   - Style2 2 2 5 2 2 4" xfId="710"/>
    <cellStyle name="Data   - Style2 2 2 5 2 2 4 2" xfId="16027"/>
    <cellStyle name="Data   - Style2 2 2 5 2 2 5" xfId="16024"/>
    <cellStyle name="Data   - Style2 2 2 5 2 3" xfId="711"/>
    <cellStyle name="Data   - Style2 2 2 5 2 3 2" xfId="16028"/>
    <cellStyle name="Data   - Style2 2 2 5 2 4" xfId="712"/>
    <cellStyle name="Data   - Style2 2 2 5 2 4 2" xfId="16029"/>
    <cellStyle name="Data   - Style2 2 2 5 2 5" xfId="713"/>
    <cellStyle name="Data   - Style2 2 2 5 2 5 2" xfId="16030"/>
    <cellStyle name="Data   - Style2 2 2 5 2 6" xfId="14213"/>
    <cellStyle name="Data   - Style2 2 2 5 2 6 2" xfId="24371"/>
    <cellStyle name="Data   - Style2 2 2 5 2 7" xfId="15366"/>
    <cellStyle name="Data   - Style2 2 2 5 2 7 2" xfId="25073"/>
    <cellStyle name="Data   - Style2 2 2 5 2 8" xfId="16023"/>
    <cellStyle name="Data   - Style2 2 2 5 3" xfId="714"/>
    <cellStyle name="Data   - Style2 2 2 5 3 2" xfId="715"/>
    <cellStyle name="Data   - Style2 2 2 5 3 2 2" xfId="16032"/>
    <cellStyle name="Data   - Style2 2 2 5 3 3" xfId="716"/>
    <cellStyle name="Data   - Style2 2 2 5 3 3 2" xfId="16033"/>
    <cellStyle name="Data   - Style2 2 2 5 3 4" xfId="717"/>
    <cellStyle name="Data   - Style2 2 2 5 3 4 2" xfId="16034"/>
    <cellStyle name="Data   - Style2 2 2 5 3 5" xfId="16031"/>
    <cellStyle name="Data   - Style2 2 2 5 4" xfId="718"/>
    <cellStyle name="Data   - Style2 2 2 5 4 2" xfId="16035"/>
    <cellStyle name="Data   - Style2 2 2 5 5" xfId="719"/>
    <cellStyle name="Data   - Style2 2 2 5 5 2" xfId="16036"/>
    <cellStyle name="Data   - Style2 2 2 5 6" xfId="720"/>
    <cellStyle name="Data   - Style2 2 2 5 6 2" xfId="16037"/>
    <cellStyle name="Data   - Style2 2 2 5 7" xfId="13482"/>
    <cellStyle name="Data   - Style2 2 2 5 7 2" xfId="23949"/>
    <cellStyle name="Data   - Style2 2 2 5 8" xfId="14649"/>
    <cellStyle name="Data   - Style2 2 2 5 8 2" xfId="24653"/>
    <cellStyle name="Data   - Style2 2 2 5 9" xfId="16022"/>
    <cellStyle name="Data   - Style2 2 2 6" xfId="721"/>
    <cellStyle name="Data   - Style2 2 2 6 2" xfId="722"/>
    <cellStyle name="Data   - Style2 2 2 6 2 2" xfId="723"/>
    <cellStyle name="Data   - Style2 2 2 6 2 2 2" xfId="16040"/>
    <cellStyle name="Data   - Style2 2 2 6 2 3" xfId="724"/>
    <cellStyle name="Data   - Style2 2 2 6 2 3 2" xfId="16041"/>
    <cellStyle name="Data   - Style2 2 2 6 2 4" xfId="725"/>
    <cellStyle name="Data   - Style2 2 2 6 2 4 2" xfId="16042"/>
    <cellStyle name="Data   - Style2 2 2 6 2 5" xfId="16039"/>
    <cellStyle name="Data   - Style2 2 2 6 3" xfId="726"/>
    <cellStyle name="Data   - Style2 2 2 6 3 2" xfId="16043"/>
    <cellStyle name="Data   - Style2 2 2 6 4" xfId="727"/>
    <cellStyle name="Data   - Style2 2 2 6 4 2" xfId="16044"/>
    <cellStyle name="Data   - Style2 2 2 6 5" xfId="728"/>
    <cellStyle name="Data   - Style2 2 2 6 5 2" xfId="16045"/>
    <cellStyle name="Data   - Style2 2 2 6 6" xfId="14032"/>
    <cellStyle name="Data   - Style2 2 2 6 6 2" xfId="24191"/>
    <cellStyle name="Data   - Style2 2 2 6 7" xfId="15186"/>
    <cellStyle name="Data   - Style2 2 2 6 7 2" xfId="24893"/>
    <cellStyle name="Data   - Style2 2 2 6 8" xfId="16038"/>
    <cellStyle name="Data   - Style2 2 2 7" xfId="729"/>
    <cellStyle name="Data   - Style2 2 2 7 2" xfId="730"/>
    <cellStyle name="Data   - Style2 2 2 7 2 2" xfId="16047"/>
    <cellStyle name="Data   - Style2 2 2 7 3" xfId="731"/>
    <cellStyle name="Data   - Style2 2 2 7 3 2" xfId="16048"/>
    <cellStyle name="Data   - Style2 2 2 7 4" xfId="732"/>
    <cellStyle name="Data   - Style2 2 2 7 4 2" xfId="16049"/>
    <cellStyle name="Data   - Style2 2 2 7 5" xfId="16046"/>
    <cellStyle name="Data   - Style2 2 2 8" xfId="733"/>
    <cellStyle name="Data   - Style2 2 2 8 2" xfId="16050"/>
    <cellStyle name="Data   - Style2 2 2 9" xfId="734"/>
    <cellStyle name="Data   - Style2 2 2 9 2" xfId="16051"/>
    <cellStyle name="Data   - Style2 2 3" xfId="735"/>
    <cellStyle name="Data   - Style2 2 3 10" xfId="12562"/>
    <cellStyle name="Data   - Style2 2 3 10 2" xfId="23646"/>
    <cellStyle name="Data   - Style2 2 3 11" xfId="12329"/>
    <cellStyle name="Data   - Style2 2 3 11 2" xfId="23554"/>
    <cellStyle name="Data   - Style2 2 3 12" xfId="16052"/>
    <cellStyle name="Data   - Style2 2 3 2" xfId="736"/>
    <cellStyle name="Data   - Style2 2 3 2 10" xfId="16053"/>
    <cellStyle name="Data   - Style2 2 3 2 2" xfId="737"/>
    <cellStyle name="Data   - Style2 2 3 2 2 2" xfId="738"/>
    <cellStyle name="Data   - Style2 2 3 2 2 2 2" xfId="739"/>
    <cellStyle name="Data   - Style2 2 3 2 2 2 2 2" xfId="740"/>
    <cellStyle name="Data   - Style2 2 3 2 2 2 2 2 2" xfId="16057"/>
    <cellStyle name="Data   - Style2 2 3 2 2 2 2 3" xfId="741"/>
    <cellStyle name="Data   - Style2 2 3 2 2 2 2 3 2" xfId="16058"/>
    <cellStyle name="Data   - Style2 2 3 2 2 2 2 4" xfId="742"/>
    <cellStyle name="Data   - Style2 2 3 2 2 2 2 4 2" xfId="16059"/>
    <cellStyle name="Data   - Style2 2 3 2 2 2 2 5" xfId="16056"/>
    <cellStyle name="Data   - Style2 2 3 2 2 2 3" xfId="743"/>
    <cellStyle name="Data   - Style2 2 3 2 2 2 3 2" xfId="16060"/>
    <cellStyle name="Data   - Style2 2 3 2 2 2 4" xfId="744"/>
    <cellStyle name="Data   - Style2 2 3 2 2 2 4 2" xfId="16061"/>
    <cellStyle name="Data   - Style2 2 3 2 2 2 5" xfId="745"/>
    <cellStyle name="Data   - Style2 2 3 2 2 2 5 2" xfId="16062"/>
    <cellStyle name="Data   - Style2 2 3 2 2 2 6" xfId="14305"/>
    <cellStyle name="Data   - Style2 2 3 2 2 2 6 2" xfId="24463"/>
    <cellStyle name="Data   - Style2 2 3 2 2 2 7" xfId="15458"/>
    <cellStyle name="Data   - Style2 2 3 2 2 2 7 2" xfId="25165"/>
    <cellStyle name="Data   - Style2 2 3 2 2 2 8" xfId="16055"/>
    <cellStyle name="Data   - Style2 2 3 2 2 3" xfId="746"/>
    <cellStyle name="Data   - Style2 2 3 2 2 3 2" xfId="747"/>
    <cellStyle name="Data   - Style2 2 3 2 2 3 2 2" xfId="16064"/>
    <cellStyle name="Data   - Style2 2 3 2 2 3 3" xfId="748"/>
    <cellStyle name="Data   - Style2 2 3 2 2 3 3 2" xfId="16065"/>
    <cellStyle name="Data   - Style2 2 3 2 2 3 4" xfId="749"/>
    <cellStyle name="Data   - Style2 2 3 2 2 3 4 2" xfId="16066"/>
    <cellStyle name="Data   - Style2 2 3 2 2 3 5" xfId="16063"/>
    <cellStyle name="Data   - Style2 2 3 2 2 4" xfId="750"/>
    <cellStyle name="Data   - Style2 2 3 2 2 4 2" xfId="16067"/>
    <cellStyle name="Data   - Style2 2 3 2 2 5" xfId="751"/>
    <cellStyle name="Data   - Style2 2 3 2 2 5 2" xfId="16068"/>
    <cellStyle name="Data   - Style2 2 3 2 2 6" xfId="752"/>
    <cellStyle name="Data   - Style2 2 3 2 2 6 2" xfId="16069"/>
    <cellStyle name="Data   - Style2 2 3 2 2 7" xfId="13769"/>
    <cellStyle name="Data   - Style2 2 3 2 2 7 2" xfId="24074"/>
    <cellStyle name="Data   - Style2 2 3 2 2 8" xfId="14936"/>
    <cellStyle name="Data   - Style2 2 3 2 2 8 2" xfId="24778"/>
    <cellStyle name="Data   - Style2 2 3 2 2 9" xfId="16054"/>
    <cellStyle name="Data   - Style2 2 3 2 3" xfId="753"/>
    <cellStyle name="Data   - Style2 2 3 2 3 2" xfId="754"/>
    <cellStyle name="Data   - Style2 2 3 2 3 2 2" xfId="755"/>
    <cellStyle name="Data   - Style2 2 3 2 3 2 2 2" xfId="16072"/>
    <cellStyle name="Data   - Style2 2 3 2 3 2 3" xfId="756"/>
    <cellStyle name="Data   - Style2 2 3 2 3 2 3 2" xfId="16073"/>
    <cellStyle name="Data   - Style2 2 3 2 3 2 4" xfId="757"/>
    <cellStyle name="Data   - Style2 2 3 2 3 2 4 2" xfId="16074"/>
    <cellStyle name="Data   - Style2 2 3 2 3 2 5" xfId="16071"/>
    <cellStyle name="Data   - Style2 2 3 2 3 3" xfId="758"/>
    <cellStyle name="Data   - Style2 2 3 2 3 3 2" xfId="16075"/>
    <cellStyle name="Data   - Style2 2 3 2 3 4" xfId="759"/>
    <cellStyle name="Data   - Style2 2 3 2 3 4 2" xfId="16076"/>
    <cellStyle name="Data   - Style2 2 3 2 3 5" xfId="760"/>
    <cellStyle name="Data   - Style2 2 3 2 3 5 2" xfId="16077"/>
    <cellStyle name="Data   - Style2 2 3 2 3 6" xfId="14125"/>
    <cellStyle name="Data   - Style2 2 3 2 3 6 2" xfId="24283"/>
    <cellStyle name="Data   - Style2 2 3 2 3 7" xfId="15278"/>
    <cellStyle name="Data   - Style2 2 3 2 3 7 2" xfId="24985"/>
    <cellStyle name="Data   - Style2 2 3 2 3 8" xfId="16070"/>
    <cellStyle name="Data   - Style2 2 3 2 4" xfId="761"/>
    <cellStyle name="Data   - Style2 2 3 2 4 2" xfId="762"/>
    <cellStyle name="Data   - Style2 2 3 2 4 2 2" xfId="16079"/>
    <cellStyle name="Data   - Style2 2 3 2 4 3" xfId="763"/>
    <cellStyle name="Data   - Style2 2 3 2 4 3 2" xfId="16080"/>
    <cellStyle name="Data   - Style2 2 3 2 4 4" xfId="764"/>
    <cellStyle name="Data   - Style2 2 3 2 4 4 2" xfId="16081"/>
    <cellStyle name="Data   - Style2 2 3 2 4 5" xfId="16078"/>
    <cellStyle name="Data   - Style2 2 3 2 5" xfId="765"/>
    <cellStyle name="Data   - Style2 2 3 2 5 2" xfId="16082"/>
    <cellStyle name="Data   - Style2 2 3 2 6" xfId="766"/>
    <cellStyle name="Data   - Style2 2 3 2 6 2" xfId="16083"/>
    <cellStyle name="Data   - Style2 2 3 2 7" xfId="767"/>
    <cellStyle name="Data   - Style2 2 3 2 7 2" xfId="16084"/>
    <cellStyle name="Data   - Style2 2 3 2 8" xfId="12996"/>
    <cellStyle name="Data   - Style2 2 3 2 8 2" xfId="23757"/>
    <cellStyle name="Data   - Style2 2 3 2 9" xfId="12445"/>
    <cellStyle name="Data   - Style2 2 3 2 9 2" xfId="23606"/>
    <cellStyle name="Data   - Style2 2 3 3" xfId="768"/>
    <cellStyle name="Data   - Style2 2 3 3 10" xfId="16085"/>
    <cellStyle name="Data   - Style2 2 3 3 2" xfId="769"/>
    <cellStyle name="Data   - Style2 2 3 3 2 2" xfId="770"/>
    <cellStyle name="Data   - Style2 2 3 3 2 2 2" xfId="771"/>
    <cellStyle name="Data   - Style2 2 3 3 2 2 2 2" xfId="772"/>
    <cellStyle name="Data   - Style2 2 3 3 2 2 2 2 2" xfId="16089"/>
    <cellStyle name="Data   - Style2 2 3 3 2 2 2 3" xfId="773"/>
    <cellStyle name="Data   - Style2 2 3 3 2 2 2 3 2" xfId="16090"/>
    <cellStyle name="Data   - Style2 2 3 3 2 2 2 4" xfId="774"/>
    <cellStyle name="Data   - Style2 2 3 3 2 2 2 4 2" xfId="16091"/>
    <cellStyle name="Data   - Style2 2 3 3 2 2 2 5" xfId="16088"/>
    <cellStyle name="Data   - Style2 2 3 3 2 2 3" xfId="775"/>
    <cellStyle name="Data   - Style2 2 3 3 2 2 3 2" xfId="16092"/>
    <cellStyle name="Data   - Style2 2 3 3 2 2 4" xfId="776"/>
    <cellStyle name="Data   - Style2 2 3 3 2 2 4 2" xfId="16093"/>
    <cellStyle name="Data   - Style2 2 3 3 2 2 5" xfId="777"/>
    <cellStyle name="Data   - Style2 2 3 3 2 2 5 2" xfId="16094"/>
    <cellStyle name="Data   - Style2 2 3 3 2 2 6" xfId="14227"/>
    <cellStyle name="Data   - Style2 2 3 3 2 2 6 2" xfId="24385"/>
    <cellStyle name="Data   - Style2 2 3 3 2 2 7" xfId="15380"/>
    <cellStyle name="Data   - Style2 2 3 3 2 2 7 2" xfId="25087"/>
    <cellStyle name="Data   - Style2 2 3 3 2 2 8" xfId="16087"/>
    <cellStyle name="Data   - Style2 2 3 3 2 3" xfId="778"/>
    <cellStyle name="Data   - Style2 2 3 3 2 3 2" xfId="779"/>
    <cellStyle name="Data   - Style2 2 3 3 2 3 2 2" xfId="16096"/>
    <cellStyle name="Data   - Style2 2 3 3 2 3 3" xfId="780"/>
    <cellStyle name="Data   - Style2 2 3 3 2 3 3 2" xfId="16097"/>
    <cellStyle name="Data   - Style2 2 3 3 2 3 4" xfId="781"/>
    <cellStyle name="Data   - Style2 2 3 3 2 3 4 2" xfId="16098"/>
    <cellStyle name="Data   - Style2 2 3 3 2 3 5" xfId="16095"/>
    <cellStyle name="Data   - Style2 2 3 3 2 4" xfId="782"/>
    <cellStyle name="Data   - Style2 2 3 3 2 4 2" xfId="16099"/>
    <cellStyle name="Data   - Style2 2 3 3 2 5" xfId="783"/>
    <cellStyle name="Data   - Style2 2 3 3 2 5 2" xfId="16100"/>
    <cellStyle name="Data   - Style2 2 3 3 2 6" xfId="784"/>
    <cellStyle name="Data   - Style2 2 3 3 2 6 2" xfId="16101"/>
    <cellStyle name="Data   - Style2 2 3 3 2 7" xfId="13526"/>
    <cellStyle name="Data   - Style2 2 3 3 2 7 2" xfId="23970"/>
    <cellStyle name="Data   - Style2 2 3 3 2 8" xfId="14693"/>
    <cellStyle name="Data   - Style2 2 3 3 2 8 2" xfId="24674"/>
    <cellStyle name="Data   - Style2 2 3 3 2 9" xfId="16086"/>
    <cellStyle name="Data   - Style2 2 3 3 3" xfId="785"/>
    <cellStyle name="Data   - Style2 2 3 3 3 2" xfId="786"/>
    <cellStyle name="Data   - Style2 2 3 3 3 2 2" xfId="787"/>
    <cellStyle name="Data   - Style2 2 3 3 3 2 2 2" xfId="16104"/>
    <cellStyle name="Data   - Style2 2 3 3 3 2 3" xfId="788"/>
    <cellStyle name="Data   - Style2 2 3 3 3 2 3 2" xfId="16105"/>
    <cellStyle name="Data   - Style2 2 3 3 3 2 4" xfId="789"/>
    <cellStyle name="Data   - Style2 2 3 3 3 2 4 2" xfId="16106"/>
    <cellStyle name="Data   - Style2 2 3 3 3 2 5" xfId="16103"/>
    <cellStyle name="Data   - Style2 2 3 3 3 3" xfId="790"/>
    <cellStyle name="Data   - Style2 2 3 3 3 3 2" xfId="16107"/>
    <cellStyle name="Data   - Style2 2 3 3 3 4" xfId="791"/>
    <cellStyle name="Data   - Style2 2 3 3 3 4 2" xfId="16108"/>
    <cellStyle name="Data   - Style2 2 3 3 3 5" xfId="792"/>
    <cellStyle name="Data   - Style2 2 3 3 3 5 2" xfId="16109"/>
    <cellStyle name="Data   - Style2 2 3 3 3 6" xfId="14046"/>
    <cellStyle name="Data   - Style2 2 3 3 3 6 2" xfId="24205"/>
    <cellStyle name="Data   - Style2 2 3 3 3 7" xfId="15200"/>
    <cellStyle name="Data   - Style2 2 3 3 3 7 2" xfId="24907"/>
    <cellStyle name="Data   - Style2 2 3 3 3 8" xfId="16102"/>
    <cellStyle name="Data   - Style2 2 3 3 4" xfId="793"/>
    <cellStyle name="Data   - Style2 2 3 3 4 2" xfId="794"/>
    <cellStyle name="Data   - Style2 2 3 3 4 2 2" xfId="16111"/>
    <cellStyle name="Data   - Style2 2 3 3 4 3" xfId="795"/>
    <cellStyle name="Data   - Style2 2 3 3 4 3 2" xfId="16112"/>
    <cellStyle name="Data   - Style2 2 3 3 4 4" xfId="796"/>
    <cellStyle name="Data   - Style2 2 3 3 4 4 2" xfId="16113"/>
    <cellStyle name="Data   - Style2 2 3 3 4 5" xfId="16110"/>
    <cellStyle name="Data   - Style2 2 3 3 5" xfId="797"/>
    <cellStyle name="Data   - Style2 2 3 3 5 2" xfId="16114"/>
    <cellStyle name="Data   - Style2 2 3 3 6" xfId="798"/>
    <cellStyle name="Data   - Style2 2 3 3 6 2" xfId="16115"/>
    <cellStyle name="Data   - Style2 2 3 3 7" xfId="799"/>
    <cellStyle name="Data   - Style2 2 3 3 7 2" xfId="16116"/>
    <cellStyle name="Data   - Style2 2 3 3 8" xfId="12391"/>
    <cellStyle name="Data   - Style2 2 3 3 8 2" xfId="23584"/>
    <cellStyle name="Data   - Style2 2 3 3 9" xfId="12879"/>
    <cellStyle name="Data   - Style2 2 3 3 9 2" xfId="23718"/>
    <cellStyle name="Data   - Style2 2 3 4" xfId="800"/>
    <cellStyle name="Data   - Style2 2 3 4 2" xfId="801"/>
    <cellStyle name="Data   - Style2 2 3 4 2 2" xfId="802"/>
    <cellStyle name="Data   - Style2 2 3 4 2 2 2" xfId="803"/>
    <cellStyle name="Data   - Style2 2 3 4 2 2 2 2" xfId="16120"/>
    <cellStyle name="Data   - Style2 2 3 4 2 2 3" xfId="804"/>
    <cellStyle name="Data   - Style2 2 3 4 2 2 3 2" xfId="16121"/>
    <cellStyle name="Data   - Style2 2 3 4 2 2 4" xfId="805"/>
    <cellStyle name="Data   - Style2 2 3 4 2 2 4 2" xfId="16122"/>
    <cellStyle name="Data   - Style2 2 3 4 2 2 5" xfId="16119"/>
    <cellStyle name="Data   - Style2 2 3 4 2 3" xfId="806"/>
    <cellStyle name="Data   - Style2 2 3 4 2 3 2" xfId="16123"/>
    <cellStyle name="Data   - Style2 2 3 4 2 4" xfId="807"/>
    <cellStyle name="Data   - Style2 2 3 4 2 4 2" xfId="16124"/>
    <cellStyle name="Data   - Style2 2 3 4 2 5" xfId="808"/>
    <cellStyle name="Data   - Style2 2 3 4 2 5 2" xfId="16125"/>
    <cellStyle name="Data   - Style2 2 3 4 2 6" xfId="14262"/>
    <cellStyle name="Data   - Style2 2 3 4 2 6 2" xfId="24420"/>
    <cellStyle name="Data   - Style2 2 3 4 2 7" xfId="15415"/>
    <cellStyle name="Data   - Style2 2 3 4 2 7 2" xfId="25122"/>
    <cellStyle name="Data   - Style2 2 3 4 2 8" xfId="16118"/>
    <cellStyle name="Data   - Style2 2 3 4 3" xfId="809"/>
    <cellStyle name="Data   - Style2 2 3 4 3 2" xfId="810"/>
    <cellStyle name="Data   - Style2 2 3 4 3 2 2" xfId="16127"/>
    <cellStyle name="Data   - Style2 2 3 4 3 3" xfId="811"/>
    <cellStyle name="Data   - Style2 2 3 4 3 3 2" xfId="16128"/>
    <cellStyle name="Data   - Style2 2 3 4 3 4" xfId="812"/>
    <cellStyle name="Data   - Style2 2 3 4 3 4 2" xfId="16129"/>
    <cellStyle name="Data   - Style2 2 3 4 3 5" xfId="16126"/>
    <cellStyle name="Data   - Style2 2 3 4 4" xfId="813"/>
    <cellStyle name="Data   - Style2 2 3 4 4 2" xfId="16130"/>
    <cellStyle name="Data   - Style2 2 3 4 5" xfId="814"/>
    <cellStyle name="Data   - Style2 2 3 4 5 2" xfId="16131"/>
    <cellStyle name="Data   - Style2 2 3 4 6" xfId="815"/>
    <cellStyle name="Data   - Style2 2 3 4 6 2" xfId="16132"/>
    <cellStyle name="Data   - Style2 2 3 4 7" xfId="13642"/>
    <cellStyle name="Data   - Style2 2 3 4 7 2" xfId="24020"/>
    <cellStyle name="Data   - Style2 2 3 4 8" xfId="14809"/>
    <cellStyle name="Data   - Style2 2 3 4 8 2" xfId="24724"/>
    <cellStyle name="Data   - Style2 2 3 4 9" xfId="16117"/>
    <cellStyle name="Data   - Style2 2 3 5" xfId="816"/>
    <cellStyle name="Data   - Style2 2 3 5 2" xfId="817"/>
    <cellStyle name="Data   - Style2 2 3 5 2 2" xfId="818"/>
    <cellStyle name="Data   - Style2 2 3 5 2 2 2" xfId="16135"/>
    <cellStyle name="Data   - Style2 2 3 5 2 3" xfId="819"/>
    <cellStyle name="Data   - Style2 2 3 5 2 3 2" xfId="16136"/>
    <cellStyle name="Data   - Style2 2 3 5 2 4" xfId="820"/>
    <cellStyle name="Data   - Style2 2 3 5 2 4 2" xfId="16137"/>
    <cellStyle name="Data   - Style2 2 3 5 2 5" xfId="16134"/>
    <cellStyle name="Data   - Style2 2 3 5 3" xfId="821"/>
    <cellStyle name="Data   - Style2 2 3 5 3 2" xfId="16138"/>
    <cellStyle name="Data   - Style2 2 3 5 4" xfId="822"/>
    <cellStyle name="Data   - Style2 2 3 5 4 2" xfId="16139"/>
    <cellStyle name="Data   - Style2 2 3 5 5" xfId="823"/>
    <cellStyle name="Data   - Style2 2 3 5 5 2" xfId="16140"/>
    <cellStyle name="Data   - Style2 2 3 5 6" xfId="14081"/>
    <cellStyle name="Data   - Style2 2 3 5 6 2" xfId="24240"/>
    <cellStyle name="Data   - Style2 2 3 5 7" xfId="15235"/>
    <cellStyle name="Data   - Style2 2 3 5 7 2" xfId="24942"/>
    <cellStyle name="Data   - Style2 2 3 5 8" xfId="16133"/>
    <cellStyle name="Data   - Style2 2 3 6" xfId="824"/>
    <cellStyle name="Data   - Style2 2 3 6 2" xfId="825"/>
    <cellStyle name="Data   - Style2 2 3 6 2 2" xfId="16142"/>
    <cellStyle name="Data   - Style2 2 3 6 3" xfId="826"/>
    <cellStyle name="Data   - Style2 2 3 6 3 2" xfId="16143"/>
    <cellStyle name="Data   - Style2 2 3 6 4" xfId="827"/>
    <cellStyle name="Data   - Style2 2 3 6 4 2" xfId="16144"/>
    <cellStyle name="Data   - Style2 2 3 6 5" xfId="16141"/>
    <cellStyle name="Data   - Style2 2 3 7" xfId="828"/>
    <cellStyle name="Data   - Style2 2 3 7 2" xfId="16145"/>
    <cellStyle name="Data   - Style2 2 3 8" xfId="829"/>
    <cellStyle name="Data   - Style2 2 3 8 2" xfId="16146"/>
    <cellStyle name="Data   - Style2 2 3 9" xfId="830"/>
    <cellStyle name="Data   - Style2 2 3 9 2" xfId="16147"/>
    <cellStyle name="Data   - Style2 2 4" xfId="831"/>
    <cellStyle name="Data   - Style2 2 4 10" xfId="12775"/>
    <cellStyle name="Data   - Style2 2 4 10 2" xfId="23690"/>
    <cellStyle name="Data   - Style2 2 4 11" xfId="13186"/>
    <cellStyle name="Data   - Style2 2 4 11 2" xfId="23834"/>
    <cellStyle name="Data   - Style2 2 4 12" xfId="16148"/>
    <cellStyle name="Data   - Style2 2 4 2" xfId="832"/>
    <cellStyle name="Data   - Style2 2 4 2 10" xfId="16149"/>
    <cellStyle name="Data   - Style2 2 4 2 2" xfId="833"/>
    <cellStyle name="Data   - Style2 2 4 2 2 2" xfId="834"/>
    <cellStyle name="Data   - Style2 2 4 2 2 2 2" xfId="835"/>
    <cellStyle name="Data   - Style2 2 4 2 2 2 2 2" xfId="836"/>
    <cellStyle name="Data   - Style2 2 4 2 2 2 2 2 2" xfId="16153"/>
    <cellStyle name="Data   - Style2 2 4 2 2 2 2 3" xfId="837"/>
    <cellStyle name="Data   - Style2 2 4 2 2 2 2 3 2" xfId="16154"/>
    <cellStyle name="Data   - Style2 2 4 2 2 2 2 4" xfId="838"/>
    <cellStyle name="Data   - Style2 2 4 2 2 2 2 4 2" xfId="16155"/>
    <cellStyle name="Data   - Style2 2 4 2 2 2 2 5" xfId="16152"/>
    <cellStyle name="Data   - Style2 2 4 2 2 2 3" xfId="839"/>
    <cellStyle name="Data   - Style2 2 4 2 2 2 3 2" xfId="16156"/>
    <cellStyle name="Data   - Style2 2 4 2 2 2 4" xfId="840"/>
    <cellStyle name="Data   - Style2 2 4 2 2 2 4 2" xfId="16157"/>
    <cellStyle name="Data   - Style2 2 4 2 2 2 5" xfId="841"/>
    <cellStyle name="Data   - Style2 2 4 2 2 2 5 2" xfId="16158"/>
    <cellStyle name="Data   - Style2 2 4 2 2 2 6" xfId="14327"/>
    <cellStyle name="Data   - Style2 2 4 2 2 2 6 2" xfId="24485"/>
    <cellStyle name="Data   - Style2 2 4 2 2 2 7" xfId="15480"/>
    <cellStyle name="Data   - Style2 2 4 2 2 2 7 2" xfId="25187"/>
    <cellStyle name="Data   - Style2 2 4 2 2 2 8" xfId="16151"/>
    <cellStyle name="Data   - Style2 2 4 2 2 3" xfId="842"/>
    <cellStyle name="Data   - Style2 2 4 2 2 3 2" xfId="843"/>
    <cellStyle name="Data   - Style2 2 4 2 2 3 2 2" xfId="16160"/>
    <cellStyle name="Data   - Style2 2 4 2 2 3 3" xfId="844"/>
    <cellStyle name="Data   - Style2 2 4 2 2 3 3 2" xfId="16161"/>
    <cellStyle name="Data   - Style2 2 4 2 2 3 4" xfId="845"/>
    <cellStyle name="Data   - Style2 2 4 2 2 3 4 2" xfId="16162"/>
    <cellStyle name="Data   - Style2 2 4 2 2 3 5" xfId="16159"/>
    <cellStyle name="Data   - Style2 2 4 2 2 4" xfId="846"/>
    <cellStyle name="Data   - Style2 2 4 2 2 4 2" xfId="16163"/>
    <cellStyle name="Data   - Style2 2 4 2 2 5" xfId="847"/>
    <cellStyle name="Data   - Style2 2 4 2 2 5 2" xfId="16164"/>
    <cellStyle name="Data   - Style2 2 4 2 2 6" xfId="848"/>
    <cellStyle name="Data   - Style2 2 4 2 2 6 2" xfId="16165"/>
    <cellStyle name="Data   - Style2 2 4 2 2 7" xfId="13854"/>
    <cellStyle name="Data   - Style2 2 4 2 2 7 2" xfId="24113"/>
    <cellStyle name="Data   - Style2 2 4 2 2 8" xfId="15021"/>
    <cellStyle name="Data   - Style2 2 4 2 2 8 2" xfId="24817"/>
    <cellStyle name="Data   - Style2 2 4 2 2 9" xfId="16150"/>
    <cellStyle name="Data   - Style2 2 4 2 3" xfId="849"/>
    <cellStyle name="Data   - Style2 2 4 2 3 2" xfId="850"/>
    <cellStyle name="Data   - Style2 2 4 2 3 2 2" xfId="851"/>
    <cellStyle name="Data   - Style2 2 4 2 3 2 2 2" xfId="16168"/>
    <cellStyle name="Data   - Style2 2 4 2 3 2 3" xfId="852"/>
    <cellStyle name="Data   - Style2 2 4 2 3 2 3 2" xfId="16169"/>
    <cellStyle name="Data   - Style2 2 4 2 3 2 4" xfId="853"/>
    <cellStyle name="Data   - Style2 2 4 2 3 2 4 2" xfId="16170"/>
    <cellStyle name="Data   - Style2 2 4 2 3 2 5" xfId="16167"/>
    <cellStyle name="Data   - Style2 2 4 2 3 3" xfId="854"/>
    <cellStyle name="Data   - Style2 2 4 2 3 3 2" xfId="16171"/>
    <cellStyle name="Data   - Style2 2 4 2 3 4" xfId="855"/>
    <cellStyle name="Data   - Style2 2 4 2 3 4 2" xfId="16172"/>
    <cellStyle name="Data   - Style2 2 4 2 3 5" xfId="856"/>
    <cellStyle name="Data   - Style2 2 4 2 3 5 2" xfId="16173"/>
    <cellStyle name="Data   - Style2 2 4 2 3 6" xfId="14147"/>
    <cellStyle name="Data   - Style2 2 4 2 3 6 2" xfId="24305"/>
    <cellStyle name="Data   - Style2 2 4 2 3 7" xfId="15300"/>
    <cellStyle name="Data   - Style2 2 4 2 3 7 2" xfId="25007"/>
    <cellStyle name="Data   - Style2 2 4 2 3 8" xfId="16166"/>
    <cellStyle name="Data   - Style2 2 4 2 4" xfId="857"/>
    <cellStyle name="Data   - Style2 2 4 2 4 2" xfId="858"/>
    <cellStyle name="Data   - Style2 2 4 2 4 2 2" xfId="16175"/>
    <cellStyle name="Data   - Style2 2 4 2 4 3" xfId="859"/>
    <cellStyle name="Data   - Style2 2 4 2 4 3 2" xfId="16176"/>
    <cellStyle name="Data   - Style2 2 4 2 4 4" xfId="860"/>
    <cellStyle name="Data   - Style2 2 4 2 4 4 2" xfId="16177"/>
    <cellStyle name="Data   - Style2 2 4 2 4 5" xfId="16174"/>
    <cellStyle name="Data   - Style2 2 4 2 5" xfId="861"/>
    <cellStyle name="Data   - Style2 2 4 2 5 2" xfId="16178"/>
    <cellStyle name="Data   - Style2 2 4 2 6" xfId="862"/>
    <cellStyle name="Data   - Style2 2 4 2 6 2" xfId="16179"/>
    <cellStyle name="Data   - Style2 2 4 2 7" xfId="863"/>
    <cellStyle name="Data   - Style2 2 4 2 7 2" xfId="16180"/>
    <cellStyle name="Data   - Style2 2 4 2 8" xfId="13120"/>
    <cellStyle name="Data   - Style2 2 4 2 8 2" xfId="23801"/>
    <cellStyle name="Data   - Style2 2 4 2 9" xfId="14453"/>
    <cellStyle name="Data   - Style2 2 4 2 9 2" xfId="24551"/>
    <cellStyle name="Data   - Style2 2 4 3" xfId="864"/>
    <cellStyle name="Data   - Style2 2 4 3 10" xfId="16181"/>
    <cellStyle name="Data   - Style2 2 4 3 2" xfId="865"/>
    <cellStyle name="Data   - Style2 2 4 3 2 2" xfId="866"/>
    <cellStyle name="Data   - Style2 2 4 3 2 2 2" xfId="867"/>
    <cellStyle name="Data   - Style2 2 4 3 2 2 2 2" xfId="868"/>
    <cellStyle name="Data   - Style2 2 4 3 2 2 2 2 2" xfId="16185"/>
    <cellStyle name="Data   - Style2 2 4 3 2 2 2 3" xfId="869"/>
    <cellStyle name="Data   - Style2 2 4 3 2 2 2 3 2" xfId="16186"/>
    <cellStyle name="Data   - Style2 2 4 3 2 2 2 4" xfId="870"/>
    <cellStyle name="Data   - Style2 2 4 3 2 2 2 4 2" xfId="16187"/>
    <cellStyle name="Data   - Style2 2 4 3 2 2 2 5" xfId="16184"/>
    <cellStyle name="Data   - Style2 2 4 3 2 2 3" xfId="871"/>
    <cellStyle name="Data   - Style2 2 4 3 2 2 3 2" xfId="16188"/>
    <cellStyle name="Data   - Style2 2 4 3 2 2 4" xfId="872"/>
    <cellStyle name="Data   - Style2 2 4 3 2 2 4 2" xfId="16189"/>
    <cellStyle name="Data   - Style2 2 4 3 2 2 5" xfId="873"/>
    <cellStyle name="Data   - Style2 2 4 3 2 2 5 2" xfId="16190"/>
    <cellStyle name="Data   - Style2 2 4 3 2 2 6" xfId="14240"/>
    <cellStyle name="Data   - Style2 2 4 3 2 2 6 2" xfId="24398"/>
    <cellStyle name="Data   - Style2 2 4 3 2 2 7" xfId="15393"/>
    <cellStyle name="Data   - Style2 2 4 3 2 2 7 2" xfId="25100"/>
    <cellStyle name="Data   - Style2 2 4 3 2 2 8" xfId="16183"/>
    <cellStyle name="Data   - Style2 2 4 3 2 3" xfId="874"/>
    <cellStyle name="Data   - Style2 2 4 3 2 3 2" xfId="875"/>
    <cellStyle name="Data   - Style2 2 4 3 2 3 2 2" xfId="16192"/>
    <cellStyle name="Data   - Style2 2 4 3 2 3 3" xfId="876"/>
    <cellStyle name="Data   - Style2 2 4 3 2 3 3 2" xfId="16193"/>
    <cellStyle name="Data   - Style2 2 4 3 2 3 4" xfId="877"/>
    <cellStyle name="Data   - Style2 2 4 3 2 3 4 2" xfId="16194"/>
    <cellStyle name="Data   - Style2 2 4 3 2 3 5" xfId="16191"/>
    <cellStyle name="Data   - Style2 2 4 3 2 4" xfId="878"/>
    <cellStyle name="Data   - Style2 2 4 3 2 4 2" xfId="16195"/>
    <cellStyle name="Data   - Style2 2 4 3 2 5" xfId="879"/>
    <cellStyle name="Data   - Style2 2 4 3 2 5 2" xfId="16196"/>
    <cellStyle name="Data   - Style2 2 4 3 2 6" xfId="880"/>
    <cellStyle name="Data   - Style2 2 4 3 2 6 2" xfId="16197"/>
    <cellStyle name="Data   - Style2 2 4 3 2 7" xfId="13574"/>
    <cellStyle name="Data   - Style2 2 4 3 2 7 2" xfId="23990"/>
    <cellStyle name="Data   - Style2 2 4 3 2 8" xfId="14741"/>
    <cellStyle name="Data   - Style2 2 4 3 2 8 2" xfId="24694"/>
    <cellStyle name="Data   - Style2 2 4 3 2 9" xfId="16182"/>
    <cellStyle name="Data   - Style2 2 4 3 3" xfId="881"/>
    <cellStyle name="Data   - Style2 2 4 3 3 2" xfId="882"/>
    <cellStyle name="Data   - Style2 2 4 3 3 2 2" xfId="883"/>
    <cellStyle name="Data   - Style2 2 4 3 3 2 2 2" xfId="16200"/>
    <cellStyle name="Data   - Style2 2 4 3 3 2 3" xfId="884"/>
    <cellStyle name="Data   - Style2 2 4 3 3 2 3 2" xfId="16201"/>
    <cellStyle name="Data   - Style2 2 4 3 3 2 4" xfId="885"/>
    <cellStyle name="Data   - Style2 2 4 3 3 2 4 2" xfId="16202"/>
    <cellStyle name="Data   - Style2 2 4 3 3 2 5" xfId="16199"/>
    <cellStyle name="Data   - Style2 2 4 3 3 3" xfId="886"/>
    <cellStyle name="Data   - Style2 2 4 3 3 3 2" xfId="16203"/>
    <cellStyle name="Data   - Style2 2 4 3 3 4" xfId="887"/>
    <cellStyle name="Data   - Style2 2 4 3 3 4 2" xfId="16204"/>
    <cellStyle name="Data   - Style2 2 4 3 3 5" xfId="888"/>
    <cellStyle name="Data   - Style2 2 4 3 3 5 2" xfId="16205"/>
    <cellStyle name="Data   - Style2 2 4 3 3 6" xfId="14059"/>
    <cellStyle name="Data   - Style2 2 4 3 3 6 2" xfId="24218"/>
    <cellStyle name="Data   - Style2 2 4 3 3 7" xfId="15213"/>
    <cellStyle name="Data   - Style2 2 4 3 3 7 2" xfId="24920"/>
    <cellStyle name="Data   - Style2 2 4 3 3 8" xfId="16198"/>
    <cellStyle name="Data   - Style2 2 4 3 4" xfId="889"/>
    <cellStyle name="Data   - Style2 2 4 3 4 2" xfId="890"/>
    <cellStyle name="Data   - Style2 2 4 3 4 2 2" xfId="16207"/>
    <cellStyle name="Data   - Style2 2 4 3 4 3" xfId="891"/>
    <cellStyle name="Data   - Style2 2 4 3 4 3 2" xfId="16208"/>
    <cellStyle name="Data   - Style2 2 4 3 4 4" xfId="892"/>
    <cellStyle name="Data   - Style2 2 4 3 4 4 2" xfId="16209"/>
    <cellStyle name="Data   - Style2 2 4 3 4 5" xfId="16206"/>
    <cellStyle name="Data   - Style2 2 4 3 5" xfId="893"/>
    <cellStyle name="Data   - Style2 2 4 3 5 2" xfId="16210"/>
    <cellStyle name="Data   - Style2 2 4 3 6" xfId="894"/>
    <cellStyle name="Data   - Style2 2 4 3 6 2" xfId="16211"/>
    <cellStyle name="Data   - Style2 2 4 3 7" xfId="895"/>
    <cellStyle name="Data   - Style2 2 4 3 7 2" xfId="16212"/>
    <cellStyle name="Data   - Style2 2 4 3 8" xfId="12447"/>
    <cellStyle name="Data   - Style2 2 4 3 8 2" xfId="23608"/>
    <cellStyle name="Data   - Style2 2 4 3 9" xfId="13092"/>
    <cellStyle name="Data   - Style2 2 4 3 9 2" xfId="23789"/>
    <cellStyle name="Data   - Style2 2 4 4" xfId="896"/>
    <cellStyle name="Data   - Style2 2 4 4 2" xfId="897"/>
    <cellStyle name="Data   - Style2 2 4 4 2 2" xfId="898"/>
    <cellStyle name="Data   - Style2 2 4 4 2 2 2" xfId="899"/>
    <cellStyle name="Data   - Style2 2 4 4 2 2 2 2" xfId="16216"/>
    <cellStyle name="Data   - Style2 2 4 4 2 2 3" xfId="900"/>
    <cellStyle name="Data   - Style2 2 4 4 2 2 3 2" xfId="16217"/>
    <cellStyle name="Data   - Style2 2 4 4 2 2 4" xfId="901"/>
    <cellStyle name="Data   - Style2 2 4 4 2 2 4 2" xfId="16218"/>
    <cellStyle name="Data   - Style2 2 4 4 2 2 5" xfId="16215"/>
    <cellStyle name="Data   - Style2 2 4 4 2 3" xfId="902"/>
    <cellStyle name="Data   - Style2 2 4 4 2 3 2" xfId="16219"/>
    <cellStyle name="Data   - Style2 2 4 4 2 4" xfId="903"/>
    <cellStyle name="Data   - Style2 2 4 4 2 4 2" xfId="16220"/>
    <cellStyle name="Data   - Style2 2 4 4 2 5" xfId="904"/>
    <cellStyle name="Data   - Style2 2 4 4 2 5 2" xfId="16221"/>
    <cellStyle name="Data   - Style2 2 4 4 2 6" xfId="14276"/>
    <cellStyle name="Data   - Style2 2 4 4 2 6 2" xfId="24434"/>
    <cellStyle name="Data   - Style2 2 4 4 2 7" xfId="15429"/>
    <cellStyle name="Data   - Style2 2 4 4 2 7 2" xfId="25136"/>
    <cellStyle name="Data   - Style2 2 4 4 2 8" xfId="16214"/>
    <cellStyle name="Data   - Style2 2 4 4 3" xfId="905"/>
    <cellStyle name="Data   - Style2 2 4 4 3 2" xfId="906"/>
    <cellStyle name="Data   - Style2 2 4 4 3 2 2" xfId="16223"/>
    <cellStyle name="Data   - Style2 2 4 4 3 3" xfId="907"/>
    <cellStyle name="Data   - Style2 2 4 4 3 3 2" xfId="16224"/>
    <cellStyle name="Data   - Style2 2 4 4 3 4" xfId="908"/>
    <cellStyle name="Data   - Style2 2 4 4 3 4 2" xfId="16225"/>
    <cellStyle name="Data   - Style2 2 4 4 3 5" xfId="16222"/>
    <cellStyle name="Data   - Style2 2 4 4 4" xfId="909"/>
    <cellStyle name="Data   - Style2 2 4 4 4 2" xfId="16226"/>
    <cellStyle name="Data   - Style2 2 4 4 5" xfId="910"/>
    <cellStyle name="Data   - Style2 2 4 4 5 2" xfId="16227"/>
    <cellStyle name="Data   - Style2 2 4 4 6" xfId="911"/>
    <cellStyle name="Data   - Style2 2 4 4 6 2" xfId="16228"/>
    <cellStyle name="Data   - Style2 2 4 4 7" xfId="13700"/>
    <cellStyle name="Data   - Style2 2 4 4 7 2" xfId="24041"/>
    <cellStyle name="Data   - Style2 2 4 4 8" xfId="14867"/>
    <cellStyle name="Data   - Style2 2 4 4 8 2" xfId="24745"/>
    <cellStyle name="Data   - Style2 2 4 4 9" xfId="16213"/>
    <cellStyle name="Data   - Style2 2 4 5" xfId="912"/>
    <cellStyle name="Data   - Style2 2 4 5 2" xfId="913"/>
    <cellStyle name="Data   - Style2 2 4 5 2 2" xfId="914"/>
    <cellStyle name="Data   - Style2 2 4 5 2 2 2" xfId="16231"/>
    <cellStyle name="Data   - Style2 2 4 5 2 3" xfId="915"/>
    <cellStyle name="Data   - Style2 2 4 5 2 3 2" xfId="16232"/>
    <cellStyle name="Data   - Style2 2 4 5 2 4" xfId="916"/>
    <cellStyle name="Data   - Style2 2 4 5 2 4 2" xfId="16233"/>
    <cellStyle name="Data   - Style2 2 4 5 2 5" xfId="16230"/>
    <cellStyle name="Data   - Style2 2 4 5 3" xfId="917"/>
    <cellStyle name="Data   - Style2 2 4 5 3 2" xfId="16234"/>
    <cellStyle name="Data   - Style2 2 4 5 4" xfId="918"/>
    <cellStyle name="Data   - Style2 2 4 5 4 2" xfId="16235"/>
    <cellStyle name="Data   - Style2 2 4 5 5" xfId="919"/>
    <cellStyle name="Data   - Style2 2 4 5 5 2" xfId="16236"/>
    <cellStyle name="Data   - Style2 2 4 5 6" xfId="14096"/>
    <cellStyle name="Data   - Style2 2 4 5 6 2" xfId="24254"/>
    <cellStyle name="Data   - Style2 2 4 5 7" xfId="15249"/>
    <cellStyle name="Data   - Style2 2 4 5 7 2" xfId="24956"/>
    <cellStyle name="Data   - Style2 2 4 5 8" xfId="16229"/>
    <cellStyle name="Data   - Style2 2 4 6" xfId="920"/>
    <cellStyle name="Data   - Style2 2 4 6 2" xfId="921"/>
    <cellStyle name="Data   - Style2 2 4 6 2 2" xfId="16238"/>
    <cellStyle name="Data   - Style2 2 4 6 3" xfId="922"/>
    <cellStyle name="Data   - Style2 2 4 6 3 2" xfId="16239"/>
    <cellStyle name="Data   - Style2 2 4 6 4" xfId="923"/>
    <cellStyle name="Data   - Style2 2 4 6 4 2" xfId="16240"/>
    <cellStyle name="Data   - Style2 2 4 6 5" xfId="16237"/>
    <cellStyle name="Data   - Style2 2 4 7" xfId="924"/>
    <cellStyle name="Data   - Style2 2 4 7 2" xfId="16241"/>
    <cellStyle name="Data   - Style2 2 4 8" xfId="925"/>
    <cellStyle name="Data   - Style2 2 4 8 2" xfId="16242"/>
    <cellStyle name="Data   - Style2 2 4 9" xfId="926"/>
    <cellStyle name="Data   - Style2 2 4 9 2" xfId="16243"/>
    <cellStyle name="Data   - Style2 2 5" xfId="927"/>
    <cellStyle name="Data   - Style2 2 5 10" xfId="16244"/>
    <cellStyle name="Data   - Style2 2 5 2" xfId="928"/>
    <cellStyle name="Data   - Style2 2 5 2 2" xfId="929"/>
    <cellStyle name="Data   - Style2 2 5 2 2 2" xfId="930"/>
    <cellStyle name="Data   - Style2 2 5 2 2 2 2" xfId="931"/>
    <cellStyle name="Data   - Style2 2 5 2 2 2 2 2" xfId="16248"/>
    <cellStyle name="Data   - Style2 2 5 2 2 2 3" xfId="932"/>
    <cellStyle name="Data   - Style2 2 5 2 2 2 3 2" xfId="16249"/>
    <cellStyle name="Data   - Style2 2 5 2 2 2 4" xfId="933"/>
    <cellStyle name="Data   - Style2 2 5 2 2 2 4 2" xfId="16250"/>
    <cellStyle name="Data   - Style2 2 5 2 2 2 5" xfId="16247"/>
    <cellStyle name="Data   - Style2 2 5 2 2 3" xfId="934"/>
    <cellStyle name="Data   - Style2 2 5 2 2 3 2" xfId="16251"/>
    <cellStyle name="Data   - Style2 2 5 2 2 4" xfId="935"/>
    <cellStyle name="Data   - Style2 2 5 2 2 4 2" xfId="16252"/>
    <cellStyle name="Data   - Style2 2 5 2 2 5" xfId="936"/>
    <cellStyle name="Data   - Style2 2 5 2 2 5 2" xfId="16253"/>
    <cellStyle name="Data   - Style2 2 5 2 2 6" xfId="14239"/>
    <cellStyle name="Data   - Style2 2 5 2 2 6 2" xfId="24397"/>
    <cellStyle name="Data   - Style2 2 5 2 2 7" xfId="15392"/>
    <cellStyle name="Data   - Style2 2 5 2 2 7 2" xfId="25099"/>
    <cellStyle name="Data   - Style2 2 5 2 2 8" xfId="16246"/>
    <cellStyle name="Data   - Style2 2 5 2 3" xfId="937"/>
    <cellStyle name="Data   - Style2 2 5 2 3 2" xfId="938"/>
    <cellStyle name="Data   - Style2 2 5 2 3 2 2" xfId="16255"/>
    <cellStyle name="Data   - Style2 2 5 2 3 3" xfId="939"/>
    <cellStyle name="Data   - Style2 2 5 2 3 3 2" xfId="16256"/>
    <cellStyle name="Data   - Style2 2 5 2 3 4" xfId="940"/>
    <cellStyle name="Data   - Style2 2 5 2 3 4 2" xfId="16257"/>
    <cellStyle name="Data   - Style2 2 5 2 3 5" xfId="16254"/>
    <cellStyle name="Data   - Style2 2 5 2 4" xfId="941"/>
    <cellStyle name="Data   - Style2 2 5 2 4 2" xfId="16258"/>
    <cellStyle name="Data   - Style2 2 5 2 5" xfId="942"/>
    <cellStyle name="Data   - Style2 2 5 2 5 2" xfId="16259"/>
    <cellStyle name="Data   - Style2 2 5 2 6" xfId="943"/>
    <cellStyle name="Data   - Style2 2 5 2 6 2" xfId="16260"/>
    <cellStyle name="Data   - Style2 2 5 2 7" xfId="13569"/>
    <cellStyle name="Data   - Style2 2 5 2 7 2" xfId="23988"/>
    <cellStyle name="Data   - Style2 2 5 2 8" xfId="14736"/>
    <cellStyle name="Data   - Style2 2 5 2 8 2" xfId="24692"/>
    <cellStyle name="Data   - Style2 2 5 2 9" xfId="16245"/>
    <cellStyle name="Data   - Style2 2 5 3" xfId="944"/>
    <cellStyle name="Data   - Style2 2 5 3 2" xfId="945"/>
    <cellStyle name="Data   - Style2 2 5 3 2 2" xfId="946"/>
    <cellStyle name="Data   - Style2 2 5 3 2 2 2" xfId="16263"/>
    <cellStyle name="Data   - Style2 2 5 3 2 3" xfId="947"/>
    <cellStyle name="Data   - Style2 2 5 3 2 3 2" xfId="16264"/>
    <cellStyle name="Data   - Style2 2 5 3 2 4" xfId="948"/>
    <cellStyle name="Data   - Style2 2 5 3 2 4 2" xfId="16265"/>
    <cellStyle name="Data   - Style2 2 5 3 2 5" xfId="16262"/>
    <cellStyle name="Data   - Style2 2 5 3 3" xfId="949"/>
    <cellStyle name="Data   - Style2 2 5 3 3 2" xfId="16266"/>
    <cellStyle name="Data   - Style2 2 5 3 4" xfId="950"/>
    <cellStyle name="Data   - Style2 2 5 3 4 2" xfId="16267"/>
    <cellStyle name="Data   - Style2 2 5 3 5" xfId="951"/>
    <cellStyle name="Data   - Style2 2 5 3 5 2" xfId="16268"/>
    <cellStyle name="Data   - Style2 2 5 3 6" xfId="14058"/>
    <cellStyle name="Data   - Style2 2 5 3 6 2" xfId="24217"/>
    <cellStyle name="Data   - Style2 2 5 3 7" xfId="15212"/>
    <cellStyle name="Data   - Style2 2 5 3 7 2" xfId="24919"/>
    <cellStyle name="Data   - Style2 2 5 3 8" xfId="16261"/>
    <cellStyle name="Data   - Style2 2 5 4" xfId="952"/>
    <cellStyle name="Data   - Style2 2 5 4 2" xfId="953"/>
    <cellStyle name="Data   - Style2 2 5 4 2 2" xfId="16270"/>
    <cellStyle name="Data   - Style2 2 5 4 3" xfId="954"/>
    <cellStyle name="Data   - Style2 2 5 4 3 2" xfId="16271"/>
    <cellStyle name="Data   - Style2 2 5 4 4" xfId="955"/>
    <cellStyle name="Data   - Style2 2 5 4 4 2" xfId="16272"/>
    <cellStyle name="Data   - Style2 2 5 4 5" xfId="16269"/>
    <cellStyle name="Data   - Style2 2 5 5" xfId="956"/>
    <cellStyle name="Data   - Style2 2 5 5 2" xfId="16273"/>
    <cellStyle name="Data   - Style2 2 5 6" xfId="957"/>
    <cellStyle name="Data   - Style2 2 5 6 2" xfId="16274"/>
    <cellStyle name="Data   - Style2 2 5 7" xfId="958"/>
    <cellStyle name="Data   - Style2 2 5 7 2" xfId="16275"/>
    <cellStyle name="Data   - Style2 2 5 8" xfId="12439"/>
    <cellStyle name="Data   - Style2 2 5 8 2" xfId="23603"/>
    <cellStyle name="Data   - Style2 2 5 9" xfId="12309"/>
    <cellStyle name="Data   - Style2 2 5 9 2" xfId="23547"/>
    <cellStyle name="Data   - Style2 2 6" xfId="959"/>
    <cellStyle name="Data   - Style2 2 6 10" xfId="16276"/>
    <cellStyle name="Data   - Style2 2 6 2" xfId="960"/>
    <cellStyle name="Data   - Style2 2 6 2 2" xfId="961"/>
    <cellStyle name="Data   - Style2 2 6 2 2 2" xfId="962"/>
    <cellStyle name="Data   - Style2 2 6 2 2 2 2" xfId="963"/>
    <cellStyle name="Data   - Style2 2 6 2 2 2 2 2" xfId="16280"/>
    <cellStyle name="Data   - Style2 2 6 2 2 2 3" xfId="964"/>
    <cellStyle name="Data   - Style2 2 6 2 2 2 3 2" xfId="16281"/>
    <cellStyle name="Data   - Style2 2 6 2 2 2 4" xfId="965"/>
    <cellStyle name="Data   - Style2 2 6 2 2 2 4 2" xfId="16282"/>
    <cellStyle name="Data   - Style2 2 6 2 2 2 5" xfId="16279"/>
    <cellStyle name="Data   - Style2 2 6 2 2 3" xfId="966"/>
    <cellStyle name="Data   - Style2 2 6 2 2 3 2" xfId="16283"/>
    <cellStyle name="Data   - Style2 2 6 2 2 4" xfId="967"/>
    <cellStyle name="Data   - Style2 2 6 2 2 4 2" xfId="16284"/>
    <cellStyle name="Data   - Style2 2 6 2 2 5" xfId="968"/>
    <cellStyle name="Data   - Style2 2 6 2 2 5 2" xfId="16285"/>
    <cellStyle name="Data   - Style2 2 6 2 2 6" xfId="14316"/>
    <cellStyle name="Data   - Style2 2 6 2 2 6 2" xfId="24474"/>
    <cellStyle name="Data   - Style2 2 6 2 2 7" xfId="15469"/>
    <cellStyle name="Data   - Style2 2 6 2 2 7 2" xfId="25176"/>
    <cellStyle name="Data   - Style2 2 6 2 2 8" xfId="16278"/>
    <cellStyle name="Data   - Style2 2 6 2 3" xfId="969"/>
    <cellStyle name="Data   - Style2 2 6 2 3 2" xfId="970"/>
    <cellStyle name="Data   - Style2 2 6 2 3 2 2" xfId="16287"/>
    <cellStyle name="Data   - Style2 2 6 2 3 3" xfId="971"/>
    <cellStyle name="Data   - Style2 2 6 2 3 3 2" xfId="16288"/>
    <cellStyle name="Data   - Style2 2 6 2 3 4" xfId="972"/>
    <cellStyle name="Data   - Style2 2 6 2 3 4 2" xfId="16289"/>
    <cellStyle name="Data   - Style2 2 6 2 3 5" xfId="16286"/>
    <cellStyle name="Data   - Style2 2 6 2 4" xfId="973"/>
    <cellStyle name="Data   - Style2 2 6 2 4 2" xfId="16290"/>
    <cellStyle name="Data   - Style2 2 6 2 5" xfId="974"/>
    <cellStyle name="Data   - Style2 2 6 2 5 2" xfId="16291"/>
    <cellStyle name="Data   - Style2 2 6 2 6" xfId="975"/>
    <cellStyle name="Data   - Style2 2 6 2 6 2" xfId="16292"/>
    <cellStyle name="Data   - Style2 2 6 2 7" xfId="13804"/>
    <cellStyle name="Data   - Style2 2 6 2 7 2" xfId="24093"/>
    <cellStyle name="Data   - Style2 2 6 2 8" xfId="14971"/>
    <cellStyle name="Data   - Style2 2 6 2 8 2" xfId="24797"/>
    <cellStyle name="Data   - Style2 2 6 2 9" xfId="16277"/>
    <cellStyle name="Data   - Style2 2 6 3" xfId="976"/>
    <cellStyle name="Data   - Style2 2 6 3 2" xfId="977"/>
    <cellStyle name="Data   - Style2 2 6 3 2 2" xfId="978"/>
    <cellStyle name="Data   - Style2 2 6 3 2 2 2" xfId="16295"/>
    <cellStyle name="Data   - Style2 2 6 3 2 3" xfId="979"/>
    <cellStyle name="Data   - Style2 2 6 3 2 3 2" xfId="16296"/>
    <cellStyle name="Data   - Style2 2 6 3 2 4" xfId="980"/>
    <cellStyle name="Data   - Style2 2 6 3 2 4 2" xfId="16297"/>
    <cellStyle name="Data   - Style2 2 6 3 2 5" xfId="16294"/>
    <cellStyle name="Data   - Style2 2 6 3 3" xfId="981"/>
    <cellStyle name="Data   - Style2 2 6 3 3 2" xfId="16298"/>
    <cellStyle name="Data   - Style2 2 6 3 4" xfId="982"/>
    <cellStyle name="Data   - Style2 2 6 3 4 2" xfId="16299"/>
    <cellStyle name="Data   - Style2 2 6 3 5" xfId="983"/>
    <cellStyle name="Data   - Style2 2 6 3 5 2" xfId="16300"/>
    <cellStyle name="Data   - Style2 2 6 3 6" xfId="14136"/>
    <cellStyle name="Data   - Style2 2 6 3 6 2" xfId="24294"/>
    <cellStyle name="Data   - Style2 2 6 3 7" xfId="15289"/>
    <cellStyle name="Data   - Style2 2 6 3 7 2" xfId="24996"/>
    <cellStyle name="Data   - Style2 2 6 3 8" xfId="16293"/>
    <cellStyle name="Data   - Style2 2 6 4" xfId="984"/>
    <cellStyle name="Data   - Style2 2 6 4 2" xfId="985"/>
    <cellStyle name="Data   - Style2 2 6 4 2 2" xfId="16302"/>
    <cellStyle name="Data   - Style2 2 6 4 3" xfId="986"/>
    <cellStyle name="Data   - Style2 2 6 4 3 2" xfId="16303"/>
    <cellStyle name="Data   - Style2 2 6 4 4" xfId="987"/>
    <cellStyle name="Data   - Style2 2 6 4 4 2" xfId="16304"/>
    <cellStyle name="Data   - Style2 2 6 4 5" xfId="16301"/>
    <cellStyle name="Data   - Style2 2 6 5" xfId="988"/>
    <cellStyle name="Data   - Style2 2 6 5 2" xfId="16305"/>
    <cellStyle name="Data   - Style2 2 6 6" xfId="989"/>
    <cellStyle name="Data   - Style2 2 6 6 2" xfId="16306"/>
    <cellStyle name="Data   - Style2 2 6 7" xfId="990"/>
    <cellStyle name="Data   - Style2 2 6 7 2" xfId="16307"/>
    <cellStyle name="Data   - Style2 2 6 8" xfId="13056"/>
    <cellStyle name="Data   - Style2 2 6 8 2" xfId="23779"/>
    <cellStyle name="Data   - Style2 2 6 9" xfId="14403"/>
    <cellStyle name="Data   - Style2 2 6 9 2" xfId="24531"/>
    <cellStyle name="Data   - Style2 2 7" xfId="991"/>
    <cellStyle name="Data   - Style2 2 7 10" xfId="16308"/>
    <cellStyle name="Data   - Style2 2 7 2" xfId="992"/>
    <cellStyle name="Data   - Style2 2 7 2 2" xfId="993"/>
    <cellStyle name="Data   - Style2 2 7 2 2 2" xfId="994"/>
    <cellStyle name="Data   - Style2 2 7 2 2 2 2" xfId="995"/>
    <cellStyle name="Data   - Style2 2 7 2 2 2 2 2" xfId="16312"/>
    <cellStyle name="Data   - Style2 2 7 2 2 2 3" xfId="996"/>
    <cellStyle name="Data   - Style2 2 7 2 2 2 3 2" xfId="16313"/>
    <cellStyle name="Data   - Style2 2 7 2 2 2 4" xfId="997"/>
    <cellStyle name="Data   - Style2 2 7 2 2 2 4 2" xfId="16314"/>
    <cellStyle name="Data   - Style2 2 7 2 2 2 5" xfId="16311"/>
    <cellStyle name="Data   - Style2 2 7 2 2 3" xfId="998"/>
    <cellStyle name="Data   - Style2 2 7 2 2 3 2" xfId="16315"/>
    <cellStyle name="Data   - Style2 2 7 2 2 4" xfId="999"/>
    <cellStyle name="Data   - Style2 2 7 2 2 4 2" xfId="16316"/>
    <cellStyle name="Data   - Style2 2 7 2 2 5" xfId="1000"/>
    <cellStyle name="Data   - Style2 2 7 2 2 5 2" xfId="16317"/>
    <cellStyle name="Data   - Style2 2 7 2 2 6" xfId="14353"/>
    <cellStyle name="Data   - Style2 2 7 2 2 6 2" xfId="24511"/>
    <cellStyle name="Data   - Style2 2 7 2 2 7" xfId="15506"/>
    <cellStyle name="Data   - Style2 2 7 2 2 7 2" xfId="25213"/>
    <cellStyle name="Data   - Style2 2 7 2 2 8" xfId="16310"/>
    <cellStyle name="Data   - Style2 2 7 2 3" xfId="1001"/>
    <cellStyle name="Data   - Style2 2 7 2 3 2" xfId="1002"/>
    <cellStyle name="Data   - Style2 2 7 2 3 2 2" xfId="16319"/>
    <cellStyle name="Data   - Style2 2 7 2 3 3" xfId="1003"/>
    <cellStyle name="Data   - Style2 2 7 2 3 3 2" xfId="16320"/>
    <cellStyle name="Data   - Style2 2 7 2 3 4" xfId="1004"/>
    <cellStyle name="Data   - Style2 2 7 2 3 4 2" xfId="16321"/>
    <cellStyle name="Data   - Style2 2 7 2 3 5" xfId="16318"/>
    <cellStyle name="Data   - Style2 2 7 2 4" xfId="1005"/>
    <cellStyle name="Data   - Style2 2 7 2 4 2" xfId="16322"/>
    <cellStyle name="Data   - Style2 2 7 2 5" xfId="1006"/>
    <cellStyle name="Data   - Style2 2 7 2 5 2" xfId="16323"/>
    <cellStyle name="Data   - Style2 2 7 2 6" xfId="1007"/>
    <cellStyle name="Data   - Style2 2 7 2 6 2" xfId="16324"/>
    <cellStyle name="Data   - Style2 2 7 2 7" xfId="13909"/>
    <cellStyle name="Data   - Style2 2 7 2 7 2" xfId="24144"/>
    <cellStyle name="Data   - Style2 2 7 2 8" xfId="15076"/>
    <cellStyle name="Data   - Style2 2 7 2 8 2" xfId="24848"/>
    <cellStyle name="Data   - Style2 2 7 2 9" xfId="16309"/>
    <cellStyle name="Data   - Style2 2 7 3" xfId="1008"/>
    <cellStyle name="Data   - Style2 2 7 3 2" xfId="1009"/>
    <cellStyle name="Data   - Style2 2 7 3 2 2" xfId="1010"/>
    <cellStyle name="Data   - Style2 2 7 3 2 2 2" xfId="16327"/>
    <cellStyle name="Data   - Style2 2 7 3 2 3" xfId="1011"/>
    <cellStyle name="Data   - Style2 2 7 3 2 3 2" xfId="16328"/>
    <cellStyle name="Data   - Style2 2 7 3 2 4" xfId="1012"/>
    <cellStyle name="Data   - Style2 2 7 3 2 4 2" xfId="16329"/>
    <cellStyle name="Data   - Style2 2 7 3 2 5" xfId="16326"/>
    <cellStyle name="Data   - Style2 2 7 3 3" xfId="1013"/>
    <cellStyle name="Data   - Style2 2 7 3 3 2" xfId="16330"/>
    <cellStyle name="Data   - Style2 2 7 3 4" xfId="1014"/>
    <cellStyle name="Data   - Style2 2 7 3 4 2" xfId="16331"/>
    <cellStyle name="Data   - Style2 2 7 3 5" xfId="1015"/>
    <cellStyle name="Data   - Style2 2 7 3 5 2" xfId="16332"/>
    <cellStyle name="Data   - Style2 2 7 3 6" xfId="14173"/>
    <cellStyle name="Data   - Style2 2 7 3 6 2" xfId="24331"/>
    <cellStyle name="Data   - Style2 2 7 3 7" xfId="15326"/>
    <cellStyle name="Data   - Style2 2 7 3 7 2" xfId="25033"/>
    <cellStyle name="Data   - Style2 2 7 3 8" xfId="16325"/>
    <cellStyle name="Data   - Style2 2 7 4" xfId="1016"/>
    <cellStyle name="Data   - Style2 2 7 4 2" xfId="1017"/>
    <cellStyle name="Data   - Style2 2 7 4 2 2" xfId="16334"/>
    <cellStyle name="Data   - Style2 2 7 4 3" xfId="1018"/>
    <cellStyle name="Data   - Style2 2 7 4 3 2" xfId="16335"/>
    <cellStyle name="Data   - Style2 2 7 4 4" xfId="1019"/>
    <cellStyle name="Data   - Style2 2 7 4 4 2" xfId="16336"/>
    <cellStyle name="Data   - Style2 2 7 4 5" xfId="16333"/>
    <cellStyle name="Data   - Style2 2 7 5" xfId="1020"/>
    <cellStyle name="Data   - Style2 2 7 5 2" xfId="16337"/>
    <cellStyle name="Data   - Style2 2 7 6" xfId="1021"/>
    <cellStyle name="Data   - Style2 2 7 6 2" xfId="16338"/>
    <cellStyle name="Data   - Style2 2 7 7" xfId="1022"/>
    <cellStyle name="Data   - Style2 2 7 7 2" xfId="16339"/>
    <cellStyle name="Data   - Style2 2 7 8" xfId="13194"/>
    <cellStyle name="Data   - Style2 2 7 8 2" xfId="23839"/>
    <cellStyle name="Data   - Style2 2 7 9" xfId="14508"/>
    <cellStyle name="Data   - Style2 2 7 9 2" xfId="24582"/>
    <cellStyle name="Data   - Style2 2 8" xfId="1023"/>
    <cellStyle name="Data   - Style2 2 8 10" xfId="16340"/>
    <cellStyle name="Data   - Style2 2 8 2" xfId="1024"/>
    <cellStyle name="Data   - Style2 2 8 2 2" xfId="1025"/>
    <cellStyle name="Data   - Style2 2 8 2 2 2" xfId="1026"/>
    <cellStyle name="Data   - Style2 2 8 2 2 2 2" xfId="1027"/>
    <cellStyle name="Data   - Style2 2 8 2 2 2 2 2" xfId="16344"/>
    <cellStyle name="Data   - Style2 2 8 2 2 2 3" xfId="1028"/>
    <cellStyle name="Data   - Style2 2 8 2 2 2 3 2" xfId="16345"/>
    <cellStyle name="Data   - Style2 2 8 2 2 2 4" xfId="1029"/>
    <cellStyle name="Data   - Style2 2 8 2 2 2 4 2" xfId="16346"/>
    <cellStyle name="Data   - Style2 2 8 2 2 2 5" xfId="16343"/>
    <cellStyle name="Data   - Style2 2 8 2 2 3" xfId="1030"/>
    <cellStyle name="Data   - Style2 2 8 2 2 3 2" xfId="16347"/>
    <cellStyle name="Data   - Style2 2 8 2 2 4" xfId="1031"/>
    <cellStyle name="Data   - Style2 2 8 2 2 4 2" xfId="16348"/>
    <cellStyle name="Data   - Style2 2 8 2 2 5" xfId="1032"/>
    <cellStyle name="Data   - Style2 2 8 2 2 5 2" xfId="16349"/>
    <cellStyle name="Data   - Style2 2 8 2 2 6" xfId="14358"/>
    <cellStyle name="Data   - Style2 2 8 2 2 6 2" xfId="24516"/>
    <cellStyle name="Data   - Style2 2 8 2 2 7" xfId="15511"/>
    <cellStyle name="Data   - Style2 2 8 2 2 7 2" xfId="25218"/>
    <cellStyle name="Data   - Style2 2 8 2 2 8" xfId="16342"/>
    <cellStyle name="Data   - Style2 2 8 2 3" xfId="1033"/>
    <cellStyle name="Data   - Style2 2 8 2 3 2" xfId="1034"/>
    <cellStyle name="Data   - Style2 2 8 2 3 2 2" xfId="16351"/>
    <cellStyle name="Data   - Style2 2 8 2 3 3" xfId="1035"/>
    <cellStyle name="Data   - Style2 2 8 2 3 3 2" xfId="16352"/>
    <cellStyle name="Data   - Style2 2 8 2 3 4" xfId="1036"/>
    <cellStyle name="Data   - Style2 2 8 2 3 4 2" xfId="16353"/>
    <cellStyle name="Data   - Style2 2 8 2 3 5" xfId="16350"/>
    <cellStyle name="Data   - Style2 2 8 2 4" xfId="1037"/>
    <cellStyle name="Data   - Style2 2 8 2 4 2" xfId="16354"/>
    <cellStyle name="Data   - Style2 2 8 2 5" xfId="1038"/>
    <cellStyle name="Data   - Style2 2 8 2 5 2" xfId="16355"/>
    <cellStyle name="Data   - Style2 2 8 2 6" xfId="1039"/>
    <cellStyle name="Data   - Style2 2 8 2 6 2" xfId="16356"/>
    <cellStyle name="Data   - Style2 2 8 2 7" xfId="13970"/>
    <cellStyle name="Data   - Style2 2 8 2 7 2" xfId="24169"/>
    <cellStyle name="Data   - Style2 2 8 2 8" xfId="15137"/>
    <cellStyle name="Data   - Style2 2 8 2 8 2" xfId="24873"/>
    <cellStyle name="Data   - Style2 2 8 2 9" xfId="16341"/>
    <cellStyle name="Data   - Style2 2 8 3" xfId="1040"/>
    <cellStyle name="Data   - Style2 2 8 3 2" xfId="1041"/>
    <cellStyle name="Data   - Style2 2 8 3 2 2" xfId="1042"/>
    <cellStyle name="Data   - Style2 2 8 3 2 2 2" xfId="16359"/>
    <cellStyle name="Data   - Style2 2 8 3 2 3" xfId="1043"/>
    <cellStyle name="Data   - Style2 2 8 3 2 3 2" xfId="16360"/>
    <cellStyle name="Data   - Style2 2 8 3 2 4" xfId="1044"/>
    <cellStyle name="Data   - Style2 2 8 3 2 4 2" xfId="16361"/>
    <cellStyle name="Data   - Style2 2 8 3 2 5" xfId="16358"/>
    <cellStyle name="Data   - Style2 2 8 3 3" xfId="1045"/>
    <cellStyle name="Data   - Style2 2 8 3 3 2" xfId="16362"/>
    <cellStyle name="Data   - Style2 2 8 3 4" xfId="1046"/>
    <cellStyle name="Data   - Style2 2 8 3 4 2" xfId="16363"/>
    <cellStyle name="Data   - Style2 2 8 3 5" xfId="1047"/>
    <cellStyle name="Data   - Style2 2 8 3 5 2" xfId="16364"/>
    <cellStyle name="Data   - Style2 2 8 3 6" xfId="14178"/>
    <cellStyle name="Data   - Style2 2 8 3 6 2" xfId="24336"/>
    <cellStyle name="Data   - Style2 2 8 3 7" xfId="15331"/>
    <cellStyle name="Data   - Style2 2 8 3 7 2" xfId="25038"/>
    <cellStyle name="Data   - Style2 2 8 3 8" xfId="16357"/>
    <cellStyle name="Data   - Style2 2 8 4" xfId="1048"/>
    <cellStyle name="Data   - Style2 2 8 4 2" xfId="1049"/>
    <cellStyle name="Data   - Style2 2 8 4 2 2" xfId="16366"/>
    <cellStyle name="Data   - Style2 2 8 4 3" xfId="1050"/>
    <cellStyle name="Data   - Style2 2 8 4 3 2" xfId="16367"/>
    <cellStyle name="Data   - Style2 2 8 4 4" xfId="1051"/>
    <cellStyle name="Data   - Style2 2 8 4 4 2" xfId="16368"/>
    <cellStyle name="Data   - Style2 2 8 4 5" xfId="16365"/>
    <cellStyle name="Data   - Style2 2 8 5" xfId="1052"/>
    <cellStyle name="Data   - Style2 2 8 5 2" xfId="16369"/>
    <cellStyle name="Data   - Style2 2 8 6" xfId="1053"/>
    <cellStyle name="Data   - Style2 2 8 6 2" xfId="16370"/>
    <cellStyle name="Data   - Style2 2 8 7" xfId="1054"/>
    <cellStyle name="Data   - Style2 2 8 7 2" xfId="16371"/>
    <cellStyle name="Data   - Style2 2 8 8" xfId="13274"/>
    <cellStyle name="Data   - Style2 2 8 8 2" xfId="23869"/>
    <cellStyle name="Data   - Style2 2 8 9" xfId="14569"/>
    <cellStyle name="Data   - Style2 2 8 9 2" xfId="24607"/>
    <cellStyle name="Data   - Style2 2 9" xfId="1055"/>
    <cellStyle name="Data   - Style2 2 9 2" xfId="1056"/>
    <cellStyle name="Data   - Style2 2 9 2 2" xfId="1057"/>
    <cellStyle name="Data   - Style2 2 9 2 2 2" xfId="1058"/>
    <cellStyle name="Data   - Style2 2 9 2 2 2 2" xfId="16375"/>
    <cellStyle name="Data   - Style2 2 9 2 2 3" xfId="1059"/>
    <cellStyle name="Data   - Style2 2 9 2 2 3 2" xfId="16376"/>
    <cellStyle name="Data   - Style2 2 9 2 2 4" xfId="1060"/>
    <cellStyle name="Data   - Style2 2 9 2 2 4 2" xfId="16377"/>
    <cellStyle name="Data   - Style2 2 9 2 2 5" xfId="16374"/>
    <cellStyle name="Data   - Style2 2 9 2 3" xfId="1061"/>
    <cellStyle name="Data   - Style2 2 9 2 3 2" xfId="16378"/>
    <cellStyle name="Data   - Style2 2 9 2 4" xfId="1062"/>
    <cellStyle name="Data   - Style2 2 9 2 4 2" xfId="16379"/>
    <cellStyle name="Data   - Style2 2 9 2 5" xfId="1063"/>
    <cellStyle name="Data   - Style2 2 9 2 5 2" xfId="16380"/>
    <cellStyle name="Data   - Style2 2 9 2 6" xfId="14188"/>
    <cellStyle name="Data   - Style2 2 9 2 6 2" xfId="24346"/>
    <cellStyle name="Data   - Style2 2 9 2 7" xfId="15341"/>
    <cellStyle name="Data   - Style2 2 9 2 7 2" xfId="25048"/>
    <cellStyle name="Data   - Style2 2 9 2 8" xfId="16373"/>
    <cellStyle name="Data   - Style2 2 9 3" xfId="1064"/>
    <cellStyle name="Data   - Style2 2 9 3 2" xfId="1065"/>
    <cellStyle name="Data   - Style2 2 9 3 2 2" xfId="16382"/>
    <cellStyle name="Data   - Style2 2 9 3 3" xfId="1066"/>
    <cellStyle name="Data   - Style2 2 9 3 3 2" xfId="16383"/>
    <cellStyle name="Data   - Style2 2 9 3 4" xfId="1067"/>
    <cellStyle name="Data   - Style2 2 9 3 4 2" xfId="16384"/>
    <cellStyle name="Data   - Style2 2 9 3 5" xfId="16381"/>
    <cellStyle name="Data   - Style2 2 9 4" xfId="1068"/>
    <cellStyle name="Data   - Style2 2 9 4 2" xfId="16385"/>
    <cellStyle name="Data   - Style2 2 9 5" xfId="1069"/>
    <cellStyle name="Data   - Style2 2 9 5 2" xfId="16386"/>
    <cellStyle name="Data   - Style2 2 9 6" xfId="1070"/>
    <cellStyle name="Data   - Style2 2 9 6 2" xfId="16387"/>
    <cellStyle name="Data   - Style2 2 9 7" xfId="13420"/>
    <cellStyle name="Data   - Style2 2 9 7 2" xfId="23917"/>
    <cellStyle name="Data   - Style2 2 9 8" xfId="14591"/>
    <cellStyle name="Data   - Style2 2 9 8 2" xfId="24621"/>
    <cellStyle name="Data   - Style2 2 9 9" xfId="16372"/>
    <cellStyle name="Data   - Style2 20" xfId="261"/>
    <cellStyle name="Data   - Style2 3" xfId="1071"/>
    <cellStyle name="Data   - Style2 3 10" xfId="11986"/>
    <cellStyle name="Data   - Style2 3 10 2" xfId="23499"/>
    <cellStyle name="Data   - Style2 3 11" xfId="13391"/>
    <cellStyle name="Data   - Style2 3 11 2" xfId="23906"/>
    <cellStyle name="Data   - Style2 3 12" xfId="16388"/>
    <cellStyle name="Data   - Style2 3 2" xfId="1072"/>
    <cellStyle name="Data   - Style2 3 2 10" xfId="16389"/>
    <cellStyle name="Data   - Style2 3 2 2" xfId="1073"/>
    <cellStyle name="Data   - Style2 3 2 2 2" xfId="1074"/>
    <cellStyle name="Data   - Style2 3 2 2 2 2" xfId="1075"/>
    <cellStyle name="Data   - Style2 3 2 2 2 2 2" xfId="1076"/>
    <cellStyle name="Data   - Style2 3 2 2 2 2 2 2" xfId="16393"/>
    <cellStyle name="Data   - Style2 3 2 2 2 2 3" xfId="1077"/>
    <cellStyle name="Data   - Style2 3 2 2 2 2 3 2" xfId="16394"/>
    <cellStyle name="Data   - Style2 3 2 2 2 2 4" xfId="1078"/>
    <cellStyle name="Data   - Style2 3 2 2 2 2 4 2" xfId="16395"/>
    <cellStyle name="Data   - Style2 3 2 2 2 2 5" xfId="16392"/>
    <cellStyle name="Data   - Style2 3 2 2 2 3" xfId="1079"/>
    <cellStyle name="Data   - Style2 3 2 2 2 3 2" xfId="16396"/>
    <cellStyle name="Data   - Style2 3 2 2 2 4" xfId="1080"/>
    <cellStyle name="Data   - Style2 3 2 2 2 4 2" xfId="16397"/>
    <cellStyle name="Data   - Style2 3 2 2 2 5" xfId="1081"/>
    <cellStyle name="Data   - Style2 3 2 2 2 5 2" xfId="16398"/>
    <cellStyle name="Data   - Style2 3 2 2 2 6" xfId="14214"/>
    <cellStyle name="Data   - Style2 3 2 2 2 6 2" xfId="24372"/>
    <cellStyle name="Data   - Style2 3 2 2 2 7" xfId="15367"/>
    <cellStyle name="Data   - Style2 3 2 2 2 7 2" xfId="25074"/>
    <cellStyle name="Data   - Style2 3 2 2 2 8" xfId="16391"/>
    <cellStyle name="Data   - Style2 3 2 2 3" xfId="1082"/>
    <cellStyle name="Data   - Style2 3 2 2 3 2" xfId="1083"/>
    <cellStyle name="Data   - Style2 3 2 2 3 2 2" xfId="16400"/>
    <cellStyle name="Data   - Style2 3 2 2 3 3" xfId="1084"/>
    <cellStyle name="Data   - Style2 3 2 2 3 3 2" xfId="16401"/>
    <cellStyle name="Data   - Style2 3 2 2 3 4" xfId="1085"/>
    <cellStyle name="Data   - Style2 3 2 2 3 4 2" xfId="16402"/>
    <cellStyle name="Data   - Style2 3 2 2 3 5" xfId="16399"/>
    <cellStyle name="Data   - Style2 3 2 2 4" xfId="1086"/>
    <cellStyle name="Data   - Style2 3 2 2 4 2" xfId="16403"/>
    <cellStyle name="Data   - Style2 3 2 2 5" xfId="1087"/>
    <cellStyle name="Data   - Style2 3 2 2 5 2" xfId="16404"/>
    <cellStyle name="Data   - Style2 3 2 2 6" xfId="1088"/>
    <cellStyle name="Data   - Style2 3 2 2 6 2" xfId="16405"/>
    <cellStyle name="Data   - Style2 3 2 2 7" xfId="13483"/>
    <cellStyle name="Data   - Style2 3 2 2 7 2" xfId="23950"/>
    <cellStyle name="Data   - Style2 3 2 2 8" xfId="14650"/>
    <cellStyle name="Data   - Style2 3 2 2 8 2" xfId="24654"/>
    <cellStyle name="Data   - Style2 3 2 2 9" xfId="16390"/>
    <cellStyle name="Data   - Style2 3 2 3" xfId="1089"/>
    <cellStyle name="Data   - Style2 3 2 3 2" xfId="1090"/>
    <cellStyle name="Data   - Style2 3 2 3 2 2" xfId="1091"/>
    <cellStyle name="Data   - Style2 3 2 3 2 2 2" xfId="16408"/>
    <cellStyle name="Data   - Style2 3 2 3 2 3" xfId="1092"/>
    <cellStyle name="Data   - Style2 3 2 3 2 3 2" xfId="16409"/>
    <cellStyle name="Data   - Style2 3 2 3 2 4" xfId="1093"/>
    <cellStyle name="Data   - Style2 3 2 3 2 4 2" xfId="16410"/>
    <cellStyle name="Data   - Style2 3 2 3 2 5" xfId="16407"/>
    <cellStyle name="Data   - Style2 3 2 3 3" xfId="1094"/>
    <cellStyle name="Data   - Style2 3 2 3 3 2" xfId="16411"/>
    <cellStyle name="Data   - Style2 3 2 3 4" xfId="1095"/>
    <cellStyle name="Data   - Style2 3 2 3 4 2" xfId="16412"/>
    <cellStyle name="Data   - Style2 3 2 3 5" xfId="1096"/>
    <cellStyle name="Data   - Style2 3 2 3 5 2" xfId="16413"/>
    <cellStyle name="Data   - Style2 3 2 3 6" xfId="14033"/>
    <cellStyle name="Data   - Style2 3 2 3 6 2" xfId="24192"/>
    <cellStyle name="Data   - Style2 3 2 3 7" xfId="15187"/>
    <cellStyle name="Data   - Style2 3 2 3 7 2" xfId="24894"/>
    <cellStyle name="Data   - Style2 3 2 3 8" xfId="16406"/>
    <cellStyle name="Data   - Style2 3 2 4" xfId="1097"/>
    <cellStyle name="Data   - Style2 3 2 4 2" xfId="1098"/>
    <cellStyle name="Data   - Style2 3 2 4 2 2" xfId="16415"/>
    <cellStyle name="Data   - Style2 3 2 4 3" xfId="1099"/>
    <cellStyle name="Data   - Style2 3 2 4 3 2" xfId="16416"/>
    <cellStyle name="Data   - Style2 3 2 4 4" xfId="1100"/>
    <cellStyle name="Data   - Style2 3 2 4 4 2" xfId="16417"/>
    <cellStyle name="Data   - Style2 3 2 4 5" xfId="16414"/>
    <cellStyle name="Data   - Style2 3 2 5" xfId="1101"/>
    <cellStyle name="Data   - Style2 3 2 5 2" xfId="16418"/>
    <cellStyle name="Data   - Style2 3 2 6" xfId="1102"/>
    <cellStyle name="Data   - Style2 3 2 6 2" xfId="16419"/>
    <cellStyle name="Data   - Style2 3 2 7" xfId="1103"/>
    <cellStyle name="Data   - Style2 3 2 7 2" xfId="16420"/>
    <cellStyle name="Data   - Style2 3 2 8" xfId="12348"/>
    <cellStyle name="Data   - Style2 3 2 8 2" xfId="23564"/>
    <cellStyle name="Data   - Style2 3 2 9" xfId="12882"/>
    <cellStyle name="Data   - Style2 3 2 9 2" xfId="23720"/>
    <cellStyle name="Data   - Style2 3 3" xfId="1104"/>
    <cellStyle name="Data   - Style2 3 3 10" xfId="16421"/>
    <cellStyle name="Data   - Style2 3 3 2" xfId="1105"/>
    <cellStyle name="Data   - Style2 3 3 2 2" xfId="1106"/>
    <cellStyle name="Data   - Style2 3 3 2 2 2" xfId="1107"/>
    <cellStyle name="Data   - Style2 3 3 2 2 2 2" xfId="1108"/>
    <cellStyle name="Data   - Style2 3 3 2 2 2 2 2" xfId="16425"/>
    <cellStyle name="Data   - Style2 3 3 2 2 2 3" xfId="1109"/>
    <cellStyle name="Data   - Style2 3 3 2 2 2 3 2" xfId="16426"/>
    <cellStyle name="Data   - Style2 3 3 2 2 2 4" xfId="1110"/>
    <cellStyle name="Data   - Style2 3 3 2 2 2 4 2" xfId="16427"/>
    <cellStyle name="Data   - Style2 3 3 2 2 2 5" xfId="16424"/>
    <cellStyle name="Data   - Style2 3 3 2 2 3" xfId="1111"/>
    <cellStyle name="Data   - Style2 3 3 2 2 3 2" xfId="16428"/>
    <cellStyle name="Data   - Style2 3 3 2 2 4" xfId="1112"/>
    <cellStyle name="Data   - Style2 3 3 2 2 4 2" xfId="16429"/>
    <cellStyle name="Data   - Style2 3 3 2 2 5" xfId="1113"/>
    <cellStyle name="Data   - Style2 3 3 2 2 5 2" xfId="16430"/>
    <cellStyle name="Data   - Style2 3 3 2 2 6" xfId="14238"/>
    <cellStyle name="Data   - Style2 3 3 2 2 6 2" xfId="24396"/>
    <cellStyle name="Data   - Style2 3 3 2 2 7" xfId="15391"/>
    <cellStyle name="Data   - Style2 3 3 2 2 7 2" xfId="25098"/>
    <cellStyle name="Data   - Style2 3 3 2 2 8" xfId="16423"/>
    <cellStyle name="Data   - Style2 3 3 2 3" xfId="1114"/>
    <cellStyle name="Data   - Style2 3 3 2 3 2" xfId="1115"/>
    <cellStyle name="Data   - Style2 3 3 2 3 2 2" xfId="16432"/>
    <cellStyle name="Data   - Style2 3 3 2 3 3" xfId="1116"/>
    <cellStyle name="Data   - Style2 3 3 2 3 3 2" xfId="16433"/>
    <cellStyle name="Data   - Style2 3 3 2 3 4" xfId="1117"/>
    <cellStyle name="Data   - Style2 3 3 2 3 4 2" xfId="16434"/>
    <cellStyle name="Data   - Style2 3 3 2 3 5" xfId="16431"/>
    <cellStyle name="Data   - Style2 3 3 2 4" xfId="1118"/>
    <cellStyle name="Data   - Style2 3 3 2 4 2" xfId="16435"/>
    <cellStyle name="Data   - Style2 3 3 2 5" xfId="1119"/>
    <cellStyle name="Data   - Style2 3 3 2 5 2" xfId="16436"/>
    <cellStyle name="Data   - Style2 3 3 2 6" xfId="1120"/>
    <cellStyle name="Data   - Style2 3 3 2 6 2" xfId="16437"/>
    <cellStyle name="Data   - Style2 3 3 2 7" xfId="13568"/>
    <cellStyle name="Data   - Style2 3 3 2 7 2" xfId="23987"/>
    <cellStyle name="Data   - Style2 3 3 2 8" xfId="14735"/>
    <cellStyle name="Data   - Style2 3 3 2 8 2" xfId="24691"/>
    <cellStyle name="Data   - Style2 3 3 2 9" xfId="16422"/>
    <cellStyle name="Data   - Style2 3 3 3" xfId="1121"/>
    <cellStyle name="Data   - Style2 3 3 3 2" xfId="1122"/>
    <cellStyle name="Data   - Style2 3 3 3 2 2" xfId="1123"/>
    <cellStyle name="Data   - Style2 3 3 3 2 2 2" xfId="16440"/>
    <cellStyle name="Data   - Style2 3 3 3 2 3" xfId="1124"/>
    <cellStyle name="Data   - Style2 3 3 3 2 3 2" xfId="16441"/>
    <cellStyle name="Data   - Style2 3 3 3 2 4" xfId="1125"/>
    <cellStyle name="Data   - Style2 3 3 3 2 4 2" xfId="16442"/>
    <cellStyle name="Data   - Style2 3 3 3 2 5" xfId="16439"/>
    <cellStyle name="Data   - Style2 3 3 3 3" xfId="1126"/>
    <cellStyle name="Data   - Style2 3 3 3 3 2" xfId="16443"/>
    <cellStyle name="Data   - Style2 3 3 3 4" xfId="1127"/>
    <cellStyle name="Data   - Style2 3 3 3 4 2" xfId="16444"/>
    <cellStyle name="Data   - Style2 3 3 3 5" xfId="1128"/>
    <cellStyle name="Data   - Style2 3 3 3 5 2" xfId="16445"/>
    <cellStyle name="Data   - Style2 3 3 3 6" xfId="14057"/>
    <cellStyle name="Data   - Style2 3 3 3 6 2" xfId="24216"/>
    <cellStyle name="Data   - Style2 3 3 3 7" xfId="15211"/>
    <cellStyle name="Data   - Style2 3 3 3 7 2" xfId="24918"/>
    <cellStyle name="Data   - Style2 3 3 3 8" xfId="16438"/>
    <cellStyle name="Data   - Style2 3 3 4" xfId="1129"/>
    <cellStyle name="Data   - Style2 3 3 4 2" xfId="1130"/>
    <cellStyle name="Data   - Style2 3 3 4 2 2" xfId="16447"/>
    <cellStyle name="Data   - Style2 3 3 4 3" xfId="1131"/>
    <cellStyle name="Data   - Style2 3 3 4 3 2" xfId="16448"/>
    <cellStyle name="Data   - Style2 3 3 4 4" xfId="1132"/>
    <cellStyle name="Data   - Style2 3 3 4 4 2" xfId="16449"/>
    <cellStyle name="Data   - Style2 3 3 4 5" xfId="16446"/>
    <cellStyle name="Data   - Style2 3 3 5" xfId="1133"/>
    <cellStyle name="Data   - Style2 3 3 5 2" xfId="16450"/>
    <cellStyle name="Data   - Style2 3 3 6" xfId="1134"/>
    <cellStyle name="Data   - Style2 3 3 6 2" xfId="16451"/>
    <cellStyle name="Data   - Style2 3 3 7" xfId="1135"/>
    <cellStyle name="Data   - Style2 3 3 7 2" xfId="16452"/>
    <cellStyle name="Data   - Style2 3 3 8" xfId="12438"/>
    <cellStyle name="Data   - Style2 3 3 8 2" xfId="23602"/>
    <cellStyle name="Data   - Style2 3 3 9" xfId="14017"/>
    <cellStyle name="Data   - Style2 3 3 9 2" xfId="24185"/>
    <cellStyle name="Data   - Style2 3 4" xfId="1136"/>
    <cellStyle name="Data   - Style2 3 4 10" xfId="16453"/>
    <cellStyle name="Data   - Style2 3 4 2" xfId="1137"/>
    <cellStyle name="Data   - Style2 3 4 2 2" xfId="1138"/>
    <cellStyle name="Data   - Style2 3 4 2 2 2" xfId="1139"/>
    <cellStyle name="Data   - Style2 3 4 2 2 2 2" xfId="1140"/>
    <cellStyle name="Data   - Style2 3 4 2 2 2 2 2" xfId="16457"/>
    <cellStyle name="Data   - Style2 3 4 2 2 2 3" xfId="1141"/>
    <cellStyle name="Data   - Style2 3 4 2 2 2 3 2" xfId="16458"/>
    <cellStyle name="Data   - Style2 3 4 2 2 2 4" xfId="1142"/>
    <cellStyle name="Data   - Style2 3 4 2 2 2 4 2" xfId="16459"/>
    <cellStyle name="Data   - Style2 3 4 2 2 2 5" xfId="16456"/>
    <cellStyle name="Data   - Style2 3 4 2 2 3" xfId="1143"/>
    <cellStyle name="Data   - Style2 3 4 2 2 3 2" xfId="16460"/>
    <cellStyle name="Data   - Style2 3 4 2 2 4" xfId="1144"/>
    <cellStyle name="Data   - Style2 3 4 2 2 4 2" xfId="16461"/>
    <cellStyle name="Data   - Style2 3 4 2 2 5" xfId="1145"/>
    <cellStyle name="Data   - Style2 3 4 2 2 5 2" xfId="16462"/>
    <cellStyle name="Data   - Style2 3 4 2 2 6" xfId="14292"/>
    <cellStyle name="Data   - Style2 3 4 2 2 6 2" xfId="24450"/>
    <cellStyle name="Data   - Style2 3 4 2 2 7" xfId="15445"/>
    <cellStyle name="Data   - Style2 3 4 2 2 7 2" xfId="25152"/>
    <cellStyle name="Data   - Style2 3 4 2 2 8" xfId="16455"/>
    <cellStyle name="Data   - Style2 3 4 2 3" xfId="1146"/>
    <cellStyle name="Data   - Style2 3 4 2 3 2" xfId="1147"/>
    <cellStyle name="Data   - Style2 3 4 2 3 2 2" xfId="16464"/>
    <cellStyle name="Data   - Style2 3 4 2 3 3" xfId="1148"/>
    <cellStyle name="Data   - Style2 3 4 2 3 3 2" xfId="16465"/>
    <cellStyle name="Data   - Style2 3 4 2 3 4" xfId="1149"/>
    <cellStyle name="Data   - Style2 3 4 2 3 4 2" xfId="16466"/>
    <cellStyle name="Data   - Style2 3 4 2 3 5" xfId="16463"/>
    <cellStyle name="Data   - Style2 3 4 2 4" xfId="1150"/>
    <cellStyle name="Data   - Style2 3 4 2 4 2" xfId="16467"/>
    <cellStyle name="Data   - Style2 3 4 2 5" xfId="1151"/>
    <cellStyle name="Data   - Style2 3 4 2 5 2" xfId="16468"/>
    <cellStyle name="Data   - Style2 3 4 2 6" xfId="1152"/>
    <cellStyle name="Data   - Style2 3 4 2 6 2" xfId="16469"/>
    <cellStyle name="Data   - Style2 3 4 2 7" xfId="13735"/>
    <cellStyle name="Data   - Style2 3 4 2 7 2" xfId="24057"/>
    <cellStyle name="Data   - Style2 3 4 2 8" xfId="14902"/>
    <cellStyle name="Data   - Style2 3 4 2 8 2" xfId="24761"/>
    <cellStyle name="Data   - Style2 3 4 2 9" xfId="16454"/>
    <cellStyle name="Data   - Style2 3 4 3" xfId="1153"/>
    <cellStyle name="Data   - Style2 3 4 3 2" xfId="1154"/>
    <cellStyle name="Data   - Style2 3 4 3 2 2" xfId="1155"/>
    <cellStyle name="Data   - Style2 3 4 3 2 2 2" xfId="16472"/>
    <cellStyle name="Data   - Style2 3 4 3 2 3" xfId="1156"/>
    <cellStyle name="Data   - Style2 3 4 3 2 3 2" xfId="16473"/>
    <cellStyle name="Data   - Style2 3 4 3 2 4" xfId="1157"/>
    <cellStyle name="Data   - Style2 3 4 3 2 4 2" xfId="16474"/>
    <cellStyle name="Data   - Style2 3 4 3 2 5" xfId="16471"/>
    <cellStyle name="Data   - Style2 3 4 3 3" xfId="1158"/>
    <cellStyle name="Data   - Style2 3 4 3 3 2" xfId="16475"/>
    <cellStyle name="Data   - Style2 3 4 3 4" xfId="1159"/>
    <cellStyle name="Data   - Style2 3 4 3 4 2" xfId="16476"/>
    <cellStyle name="Data   - Style2 3 4 3 5" xfId="1160"/>
    <cellStyle name="Data   - Style2 3 4 3 5 2" xfId="16477"/>
    <cellStyle name="Data   - Style2 3 4 3 6" xfId="14112"/>
    <cellStyle name="Data   - Style2 3 4 3 6 2" xfId="24270"/>
    <cellStyle name="Data   - Style2 3 4 3 7" xfId="15265"/>
    <cellStyle name="Data   - Style2 3 4 3 7 2" xfId="24972"/>
    <cellStyle name="Data   - Style2 3 4 3 8" xfId="16470"/>
    <cellStyle name="Data   - Style2 3 4 4" xfId="1161"/>
    <cellStyle name="Data   - Style2 3 4 4 2" xfId="1162"/>
    <cellStyle name="Data   - Style2 3 4 4 2 2" xfId="16479"/>
    <cellStyle name="Data   - Style2 3 4 4 3" xfId="1163"/>
    <cellStyle name="Data   - Style2 3 4 4 3 2" xfId="16480"/>
    <cellStyle name="Data   - Style2 3 4 4 4" xfId="1164"/>
    <cellStyle name="Data   - Style2 3 4 4 4 2" xfId="16481"/>
    <cellStyle name="Data   - Style2 3 4 4 5" xfId="16478"/>
    <cellStyle name="Data   - Style2 3 4 5" xfId="1165"/>
    <cellStyle name="Data   - Style2 3 4 5 2" xfId="16482"/>
    <cellStyle name="Data   - Style2 3 4 6" xfId="1166"/>
    <cellStyle name="Data   - Style2 3 4 6 2" xfId="16483"/>
    <cellStyle name="Data   - Style2 3 4 7" xfId="1167"/>
    <cellStyle name="Data   - Style2 3 4 7 2" xfId="16484"/>
    <cellStyle name="Data   - Style2 3 4 8" xfId="12951"/>
    <cellStyle name="Data   - Style2 3 4 8 2" xfId="23737"/>
    <cellStyle name="Data   - Style2 3 4 9" xfId="11830"/>
    <cellStyle name="Data   - Style2 3 4 9 2" xfId="23466"/>
    <cellStyle name="Data   - Style2 3 5" xfId="1168"/>
    <cellStyle name="Data   - Style2 3 5 2" xfId="1169"/>
    <cellStyle name="Data   - Style2 3 5 2 2" xfId="1170"/>
    <cellStyle name="Data   - Style2 3 5 2 2 2" xfId="1171"/>
    <cellStyle name="Data   - Style2 3 5 2 2 2 2" xfId="16488"/>
    <cellStyle name="Data   - Style2 3 5 2 2 3" xfId="1172"/>
    <cellStyle name="Data   - Style2 3 5 2 2 3 2" xfId="16489"/>
    <cellStyle name="Data   - Style2 3 5 2 2 4" xfId="1173"/>
    <cellStyle name="Data   - Style2 3 5 2 2 4 2" xfId="16490"/>
    <cellStyle name="Data   - Style2 3 5 2 2 5" xfId="16487"/>
    <cellStyle name="Data   - Style2 3 5 2 3" xfId="1174"/>
    <cellStyle name="Data   - Style2 3 5 2 3 2" xfId="16491"/>
    <cellStyle name="Data   - Style2 3 5 2 4" xfId="1175"/>
    <cellStyle name="Data   - Style2 3 5 2 4 2" xfId="16492"/>
    <cellStyle name="Data   - Style2 3 5 2 5" xfId="1176"/>
    <cellStyle name="Data   - Style2 3 5 2 5 2" xfId="16493"/>
    <cellStyle name="Data   - Style2 3 5 2 6" xfId="14189"/>
    <cellStyle name="Data   - Style2 3 5 2 6 2" xfId="24347"/>
    <cellStyle name="Data   - Style2 3 5 2 7" xfId="15342"/>
    <cellStyle name="Data   - Style2 3 5 2 7 2" xfId="25049"/>
    <cellStyle name="Data   - Style2 3 5 2 8" xfId="16486"/>
    <cellStyle name="Data   - Style2 3 5 3" xfId="1177"/>
    <cellStyle name="Data   - Style2 3 5 3 2" xfId="1178"/>
    <cellStyle name="Data   - Style2 3 5 3 2 2" xfId="16495"/>
    <cellStyle name="Data   - Style2 3 5 3 3" xfId="1179"/>
    <cellStyle name="Data   - Style2 3 5 3 3 2" xfId="16496"/>
    <cellStyle name="Data   - Style2 3 5 3 4" xfId="1180"/>
    <cellStyle name="Data   - Style2 3 5 3 4 2" xfId="16497"/>
    <cellStyle name="Data   - Style2 3 5 3 5" xfId="16494"/>
    <cellStyle name="Data   - Style2 3 5 4" xfId="1181"/>
    <cellStyle name="Data   - Style2 3 5 4 2" xfId="16498"/>
    <cellStyle name="Data   - Style2 3 5 5" xfId="1182"/>
    <cellStyle name="Data   - Style2 3 5 5 2" xfId="16499"/>
    <cellStyle name="Data   - Style2 3 5 6" xfId="1183"/>
    <cellStyle name="Data   - Style2 3 5 6 2" xfId="16500"/>
    <cellStyle name="Data   - Style2 3 5 7" xfId="13421"/>
    <cellStyle name="Data   - Style2 3 5 7 2" xfId="23918"/>
    <cellStyle name="Data   - Style2 3 5 8" xfId="14592"/>
    <cellStyle name="Data   - Style2 3 5 8 2" xfId="24622"/>
    <cellStyle name="Data   - Style2 3 5 9" xfId="16485"/>
    <cellStyle name="Data   - Style2 3 6" xfId="1184"/>
    <cellStyle name="Data   - Style2 3 6 2" xfId="1185"/>
    <cellStyle name="Data   - Style2 3 6 2 2" xfId="16502"/>
    <cellStyle name="Data   - Style2 3 6 3" xfId="1186"/>
    <cellStyle name="Data   - Style2 3 6 3 2" xfId="16503"/>
    <cellStyle name="Data   - Style2 3 6 4" xfId="1187"/>
    <cellStyle name="Data   - Style2 3 6 4 2" xfId="16504"/>
    <cellStyle name="Data   - Style2 3 6 5" xfId="16501"/>
    <cellStyle name="Data   - Style2 3 7" xfId="1188"/>
    <cellStyle name="Data   - Style2 3 7 2" xfId="16505"/>
    <cellStyle name="Data   - Style2 3 8" xfId="1189"/>
    <cellStyle name="Data   - Style2 3 8 2" xfId="16506"/>
    <cellStyle name="Data   - Style2 3 9" xfId="1190"/>
    <cellStyle name="Data   - Style2 3 9 2" xfId="16507"/>
    <cellStyle name="Data   - Style2 4" xfId="1191"/>
    <cellStyle name="Data   - Style2 4 10" xfId="11987"/>
    <cellStyle name="Data   - Style2 4 10 2" xfId="23500"/>
    <cellStyle name="Data   - Style2 4 11" xfId="13325"/>
    <cellStyle name="Data   - Style2 4 11 2" xfId="23886"/>
    <cellStyle name="Data   - Style2 4 12" xfId="16508"/>
    <cellStyle name="Data   - Style2 4 2" xfId="1192"/>
    <cellStyle name="Data   - Style2 4 2 10" xfId="16509"/>
    <cellStyle name="Data   - Style2 4 2 2" xfId="1193"/>
    <cellStyle name="Data   - Style2 4 2 2 2" xfId="1194"/>
    <cellStyle name="Data   - Style2 4 2 2 2 2" xfId="1195"/>
    <cellStyle name="Data   - Style2 4 2 2 2 2 2" xfId="1196"/>
    <cellStyle name="Data   - Style2 4 2 2 2 2 2 2" xfId="16513"/>
    <cellStyle name="Data   - Style2 4 2 2 2 2 3" xfId="1197"/>
    <cellStyle name="Data   - Style2 4 2 2 2 2 3 2" xfId="16514"/>
    <cellStyle name="Data   - Style2 4 2 2 2 2 4" xfId="1198"/>
    <cellStyle name="Data   - Style2 4 2 2 2 2 4 2" xfId="16515"/>
    <cellStyle name="Data   - Style2 4 2 2 2 2 5" xfId="16512"/>
    <cellStyle name="Data   - Style2 4 2 2 2 3" xfId="1199"/>
    <cellStyle name="Data   - Style2 4 2 2 2 3 2" xfId="16516"/>
    <cellStyle name="Data   - Style2 4 2 2 2 4" xfId="1200"/>
    <cellStyle name="Data   - Style2 4 2 2 2 4 2" xfId="16517"/>
    <cellStyle name="Data   - Style2 4 2 2 2 5" xfId="1201"/>
    <cellStyle name="Data   - Style2 4 2 2 2 5 2" xfId="16518"/>
    <cellStyle name="Data   - Style2 4 2 2 2 6" xfId="14215"/>
    <cellStyle name="Data   - Style2 4 2 2 2 6 2" xfId="24373"/>
    <cellStyle name="Data   - Style2 4 2 2 2 7" xfId="15368"/>
    <cellStyle name="Data   - Style2 4 2 2 2 7 2" xfId="25075"/>
    <cellStyle name="Data   - Style2 4 2 2 2 8" xfId="16511"/>
    <cellStyle name="Data   - Style2 4 2 2 3" xfId="1202"/>
    <cellStyle name="Data   - Style2 4 2 2 3 2" xfId="1203"/>
    <cellStyle name="Data   - Style2 4 2 2 3 2 2" xfId="16520"/>
    <cellStyle name="Data   - Style2 4 2 2 3 3" xfId="1204"/>
    <cellStyle name="Data   - Style2 4 2 2 3 3 2" xfId="16521"/>
    <cellStyle name="Data   - Style2 4 2 2 3 4" xfId="1205"/>
    <cellStyle name="Data   - Style2 4 2 2 3 4 2" xfId="16522"/>
    <cellStyle name="Data   - Style2 4 2 2 3 5" xfId="16519"/>
    <cellStyle name="Data   - Style2 4 2 2 4" xfId="1206"/>
    <cellStyle name="Data   - Style2 4 2 2 4 2" xfId="16523"/>
    <cellStyle name="Data   - Style2 4 2 2 5" xfId="1207"/>
    <cellStyle name="Data   - Style2 4 2 2 5 2" xfId="16524"/>
    <cellStyle name="Data   - Style2 4 2 2 6" xfId="1208"/>
    <cellStyle name="Data   - Style2 4 2 2 6 2" xfId="16525"/>
    <cellStyle name="Data   - Style2 4 2 2 7" xfId="13484"/>
    <cellStyle name="Data   - Style2 4 2 2 7 2" xfId="23951"/>
    <cellStyle name="Data   - Style2 4 2 2 8" xfId="14651"/>
    <cellStyle name="Data   - Style2 4 2 2 8 2" xfId="24655"/>
    <cellStyle name="Data   - Style2 4 2 2 9" xfId="16510"/>
    <cellStyle name="Data   - Style2 4 2 3" xfId="1209"/>
    <cellStyle name="Data   - Style2 4 2 3 2" xfId="1210"/>
    <cellStyle name="Data   - Style2 4 2 3 2 2" xfId="1211"/>
    <cellStyle name="Data   - Style2 4 2 3 2 2 2" xfId="16528"/>
    <cellStyle name="Data   - Style2 4 2 3 2 3" xfId="1212"/>
    <cellStyle name="Data   - Style2 4 2 3 2 3 2" xfId="16529"/>
    <cellStyle name="Data   - Style2 4 2 3 2 4" xfId="1213"/>
    <cellStyle name="Data   - Style2 4 2 3 2 4 2" xfId="16530"/>
    <cellStyle name="Data   - Style2 4 2 3 2 5" xfId="16527"/>
    <cellStyle name="Data   - Style2 4 2 3 3" xfId="1214"/>
    <cellStyle name="Data   - Style2 4 2 3 3 2" xfId="16531"/>
    <cellStyle name="Data   - Style2 4 2 3 4" xfId="1215"/>
    <cellStyle name="Data   - Style2 4 2 3 4 2" xfId="16532"/>
    <cellStyle name="Data   - Style2 4 2 3 5" xfId="1216"/>
    <cellStyle name="Data   - Style2 4 2 3 5 2" xfId="16533"/>
    <cellStyle name="Data   - Style2 4 2 3 6" xfId="14034"/>
    <cellStyle name="Data   - Style2 4 2 3 6 2" xfId="24193"/>
    <cellStyle name="Data   - Style2 4 2 3 7" xfId="15188"/>
    <cellStyle name="Data   - Style2 4 2 3 7 2" xfId="24895"/>
    <cellStyle name="Data   - Style2 4 2 3 8" xfId="16526"/>
    <cellStyle name="Data   - Style2 4 2 4" xfId="1217"/>
    <cellStyle name="Data   - Style2 4 2 4 2" xfId="1218"/>
    <cellStyle name="Data   - Style2 4 2 4 2 2" xfId="16535"/>
    <cellStyle name="Data   - Style2 4 2 4 3" xfId="1219"/>
    <cellStyle name="Data   - Style2 4 2 4 3 2" xfId="16536"/>
    <cellStyle name="Data   - Style2 4 2 4 4" xfId="1220"/>
    <cellStyle name="Data   - Style2 4 2 4 4 2" xfId="16537"/>
    <cellStyle name="Data   - Style2 4 2 4 5" xfId="16534"/>
    <cellStyle name="Data   - Style2 4 2 5" xfId="1221"/>
    <cellStyle name="Data   - Style2 4 2 5 2" xfId="16538"/>
    <cellStyle name="Data   - Style2 4 2 6" xfId="1222"/>
    <cellStyle name="Data   - Style2 4 2 6 2" xfId="16539"/>
    <cellStyle name="Data   - Style2 4 2 7" xfId="1223"/>
    <cellStyle name="Data   - Style2 4 2 7 2" xfId="16540"/>
    <cellStyle name="Data   - Style2 4 2 8" xfId="12349"/>
    <cellStyle name="Data   - Style2 4 2 8 2" xfId="23565"/>
    <cellStyle name="Data   - Style2 4 2 9" xfId="12803"/>
    <cellStyle name="Data   - Style2 4 2 9 2" xfId="23701"/>
    <cellStyle name="Data   - Style2 4 3" xfId="1224"/>
    <cellStyle name="Data   - Style2 4 3 10" xfId="16541"/>
    <cellStyle name="Data   - Style2 4 3 2" xfId="1225"/>
    <cellStyle name="Data   - Style2 4 3 2 2" xfId="1226"/>
    <cellStyle name="Data   - Style2 4 3 2 2 2" xfId="1227"/>
    <cellStyle name="Data   - Style2 4 3 2 2 2 2" xfId="1228"/>
    <cellStyle name="Data   - Style2 4 3 2 2 2 2 2" xfId="16545"/>
    <cellStyle name="Data   - Style2 4 3 2 2 2 3" xfId="1229"/>
    <cellStyle name="Data   - Style2 4 3 2 2 2 3 2" xfId="16546"/>
    <cellStyle name="Data   - Style2 4 3 2 2 2 4" xfId="1230"/>
    <cellStyle name="Data   - Style2 4 3 2 2 2 4 2" xfId="16547"/>
    <cellStyle name="Data   - Style2 4 3 2 2 2 5" xfId="16544"/>
    <cellStyle name="Data   - Style2 4 3 2 2 3" xfId="1231"/>
    <cellStyle name="Data   - Style2 4 3 2 2 3 2" xfId="16548"/>
    <cellStyle name="Data   - Style2 4 3 2 2 4" xfId="1232"/>
    <cellStyle name="Data   - Style2 4 3 2 2 4 2" xfId="16549"/>
    <cellStyle name="Data   - Style2 4 3 2 2 5" xfId="1233"/>
    <cellStyle name="Data   - Style2 4 3 2 2 5 2" xfId="16550"/>
    <cellStyle name="Data   - Style2 4 3 2 2 6" xfId="14237"/>
    <cellStyle name="Data   - Style2 4 3 2 2 6 2" xfId="24395"/>
    <cellStyle name="Data   - Style2 4 3 2 2 7" xfId="15390"/>
    <cellStyle name="Data   - Style2 4 3 2 2 7 2" xfId="25097"/>
    <cellStyle name="Data   - Style2 4 3 2 2 8" xfId="16543"/>
    <cellStyle name="Data   - Style2 4 3 2 3" xfId="1234"/>
    <cellStyle name="Data   - Style2 4 3 2 3 2" xfId="1235"/>
    <cellStyle name="Data   - Style2 4 3 2 3 2 2" xfId="16552"/>
    <cellStyle name="Data   - Style2 4 3 2 3 3" xfId="1236"/>
    <cellStyle name="Data   - Style2 4 3 2 3 3 2" xfId="16553"/>
    <cellStyle name="Data   - Style2 4 3 2 3 4" xfId="1237"/>
    <cellStyle name="Data   - Style2 4 3 2 3 4 2" xfId="16554"/>
    <cellStyle name="Data   - Style2 4 3 2 3 5" xfId="16551"/>
    <cellStyle name="Data   - Style2 4 3 2 4" xfId="1238"/>
    <cellStyle name="Data   - Style2 4 3 2 4 2" xfId="16555"/>
    <cellStyle name="Data   - Style2 4 3 2 5" xfId="1239"/>
    <cellStyle name="Data   - Style2 4 3 2 5 2" xfId="16556"/>
    <cellStyle name="Data   - Style2 4 3 2 6" xfId="1240"/>
    <cellStyle name="Data   - Style2 4 3 2 6 2" xfId="16557"/>
    <cellStyle name="Data   - Style2 4 3 2 7" xfId="13567"/>
    <cellStyle name="Data   - Style2 4 3 2 7 2" xfId="23986"/>
    <cellStyle name="Data   - Style2 4 3 2 8" xfId="14734"/>
    <cellStyle name="Data   - Style2 4 3 2 8 2" xfId="24690"/>
    <cellStyle name="Data   - Style2 4 3 2 9" xfId="16542"/>
    <cellStyle name="Data   - Style2 4 3 3" xfId="1241"/>
    <cellStyle name="Data   - Style2 4 3 3 2" xfId="1242"/>
    <cellStyle name="Data   - Style2 4 3 3 2 2" xfId="1243"/>
    <cellStyle name="Data   - Style2 4 3 3 2 2 2" xfId="16560"/>
    <cellStyle name="Data   - Style2 4 3 3 2 3" xfId="1244"/>
    <cellStyle name="Data   - Style2 4 3 3 2 3 2" xfId="16561"/>
    <cellStyle name="Data   - Style2 4 3 3 2 4" xfId="1245"/>
    <cellStyle name="Data   - Style2 4 3 3 2 4 2" xfId="16562"/>
    <cellStyle name="Data   - Style2 4 3 3 2 5" xfId="16559"/>
    <cellStyle name="Data   - Style2 4 3 3 3" xfId="1246"/>
    <cellStyle name="Data   - Style2 4 3 3 3 2" xfId="16563"/>
    <cellStyle name="Data   - Style2 4 3 3 4" xfId="1247"/>
    <cellStyle name="Data   - Style2 4 3 3 4 2" xfId="16564"/>
    <cellStyle name="Data   - Style2 4 3 3 5" xfId="1248"/>
    <cellStyle name="Data   - Style2 4 3 3 5 2" xfId="16565"/>
    <cellStyle name="Data   - Style2 4 3 3 6" xfId="14056"/>
    <cellStyle name="Data   - Style2 4 3 3 6 2" xfId="24215"/>
    <cellStyle name="Data   - Style2 4 3 3 7" xfId="15210"/>
    <cellStyle name="Data   - Style2 4 3 3 7 2" xfId="24917"/>
    <cellStyle name="Data   - Style2 4 3 3 8" xfId="16558"/>
    <cellStyle name="Data   - Style2 4 3 4" xfId="1249"/>
    <cellStyle name="Data   - Style2 4 3 4 2" xfId="1250"/>
    <cellStyle name="Data   - Style2 4 3 4 2 2" xfId="16567"/>
    <cellStyle name="Data   - Style2 4 3 4 3" xfId="1251"/>
    <cellStyle name="Data   - Style2 4 3 4 3 2" xfId="16568"/>
    <cellStyle name="Data   - Style2 4 3 4 4" xfId="1252"/>
    <cellStyle name="Data   - Style2 4 3 4 4 2" xfId="16569"/>
    <cellStyle name="Data   - Style2 4 3 4 5" xfId="16566"/>
    <cellStyle name="Data   - Style2 4 3 5" xfId="1253"/>
    <cellStyle name="Data   - Style2 4 3 5 2" xfId="16570"/>
    <cellStyle name="Data   - Style2 4 3 6" xfId="1254"/>
    <cellStyle name="Data   - Style2 4 3 6 2" xfId="16571"/>
    <cellStyle name="Data   - Style2 4 3 7" xfId="1255"/>
    <cellStyle name="Data   - Style2 4 3 7 2" xfId="16572"/>
    <cellStyle name="Data   - Style2 4 3 8" xfId="12437"/>
    <cellStyle name="Data   - Style2 4 3 8 2" xfId="23601"/>
    <cellStyle name="Data   - Style2 4 3 9" xfId="12455"/>
    <cellStyle name="Data   - Style2 4 3 9 2" xfId="23610"/>
    <cellStyle name="Data   - Style2 4 4" xfId="1256"/>
    <cellStyle name="Data   - Style2 4 4 10" xfId="16573"/>
    <cellStyle name="Data   - Style2 4 4 2" xfId="1257"/>
    <cellStyle name="Data   - Style2 4 4 2 2" xfId="1258"/>
    <cellStyle name="Data   - Style2 4 4 2 2 2" xfId="1259"/>
    <cellStyle name="Data   - Style2 4 4 2 2 2 2" xfId="1260"/>
    <cellStyle name="Data   - Style2 4 4 2 2 2 2 2" xfId="16577"/>
    <cellStyle name="Data   - Style2 4 4 2 2 2 3" xfId="1261"/>
    <cellStyle name="Data   - Style2 4 4 2 2 2 3 2" xfId="16578"/>
    <cellStyle name="Data   - Style2 4 4 2 2 2 4" xfId="1262"/>
    <cellStyle name="Data   - Style2 4 4 2 2 2 4 2" xfId="16579"/>
    <cellStyle name="Data   - Style2 4 4 2 2 2 5" xfId="16576"/>
    <cellStyle name="Data   - Style2 4 4 2 2 3" xfId="1263"/>
    <cellStyle name="Data   - Style2 4 4 2 2 3 2" xfId="16580"/>
    <cellStyle name="Data   - Style2 4 4 2 2 4" xfId="1264"/>
    <cellStyle name="Data   - Style2 4 4 2 2 4 2" xfId="16581"/>
    <cellStyle name="Data   - Style2 4 4 2 2 5" xfId="1265"/>
    <cellStyle name="Data   - Style2 4 4 2 2 5 2" xfId="16582"/>
    <cellStyle name="Data   - Style2 4 4 2 2 6" xfId="14291"/>
    <cellStyle name="Data   - Style2 4 4 2 2 6 2" xfId="24449"/>
    <cellStyle name="Data   - Style2 4 4 2 2 7" xfId="15444"/>
    <cellStyle name="Data   - Style2 4 4 2 2 7 2" xfId="25151"/>
    <cellStyle name="Data   - Style2 4 4 2 2 8" xfId="16575"/>
    <cellStyle name="Data   - Style2 4 4 2 3" xfId="1266"/>
    <cellStyle name="Data   - Style2 4 4 2 3 2" xfId="1267"/>
    <cellStyle name="Data   - Style2 4 4 2 3 2 2" xfId="16584"/>
    <cellStyle name="Data   - Style2 4 4 2 3 3" xfId="1268"/>
    <cellStyle name="Data   - Style2 4 4 2 3 3 2" xfId="16585"/>
    <cellStyle name="Data   - Style2 4 4 2 3 4" xfId="1269"/>
    <cellStyle name="Data   - Style2 4 4 2 3 4 2" xfId="16586"/>
    <cellStyle name="Data   - Style2 4 4 2 3 5" xfId="16583"/>
    <cellStyle name="Data   - Style2 4 4 2 4" xfId="1270"/>
    <cellStyle name="Data   - Style2 4 4 2 4 2" xfId="16587"/>
    <cellStyle name="Data   - Style2 4 4 2 5" xfId="1271"/>
    <cellStyle name="Data   - Style2 4 4 2 5 2" xfId="16588"/>
    <cellStyle name="Data   - Style2 4 4 2 6" xfId="1272"/>
    <cellStyle name="Data   - Style2 4 4 2 6 2" xfId="16589"/>
    <cellStyle name="Data   - Style2 4 4 2 7" xfId="13734"/>
    <cellStyle name="Data   - Style2 4 4 2 7 2" xfId="24056"/>
    <cellStyle name="Data   - Style2 4 4 2 8" xfId="14901"/>
    <cellStyle name="Data   - Style2 4 4 2 8 2" xfId="24760"/>
    <cellStyle name="Data   - Style2 4 4 2 9" xfId="16574"/>
    <cellStyle name="Data   - Style2 4 4 3" xfId="1273"/>
    <cellStyle name="Data   - Style2 4 4 3 2" xfId="1274"/>
    <cellStyle name="Data   - Style2 4 4 3 2 2" xfId="1275"/>
    <cellStyle name="Data   - Style2 4 4 3 2 2 2" xfId="16592"/>
    <cellStyle name="Data   - Style2 4 4 3 2 3" xfId="1276"/>
    <cellStyle name="Data   - Style2 4 4 3 2 3 2" xfId="16593"/>
    <cellStyle name="Data   - Style2 4 4 3 2 4" xfId="1277"/>
    <cellStyle name="Data   - Style2 4 4 3 2 4 2" xfId="16594"/>
    <cellStyle name="Data   - Style2 4 4 3 2 5" xfId="16591"/>
    <cellStyle name="Data   - Style2 4 4 3 3" xfId="1278"/>
    <cellStyle name="Data   - Style2 4 4 3 3 2" xfId="16595"/>
    <cellStyle name="Data   - Style2 4 4 3 4" xfId="1279"/>
    <cellStyle name="Data   - Style2 4 4 3 4 2" xfId="16596"/>
    <cellStyle name="Data   - Style2 4 4 3 5" xfId="1280"/>
    <cellStyle name="Data   - Style2 4 4 3 5 2" xfId="16597"/>
    <cellStyle name="Data   - Style2 4 4 3 6" xfId="14111"/>
    <cellStyle name="Data   - Style2 4 4 3 6 2" xfId="24269"/>
    <cellStyle name="Data   - Style2 4 4 3 7" xfId="15264"/>
    <cellStyle name="Data   - Style2 4 4 3 7 2" xfId="24971"/>
    <cellStyle name="Data   - Style2 4 4 3 8" xfId="16590"/>
    <cellStyle name="Data   - Style2 4 4 4" xfId="1281"/>
    <cellStyle name="Data   - Style2 4 4 4 2" xfId="1282"/>
    <cellStyle name="Data   - Style2 4 4 4 2 2" xfId="16599"/>
    <cellStyle name="Data   - Style2 4 4 4 3" xfId="1283"/>
    <cellStyle name="Data   - Style2 4 4 4 3 2" xfId="16600"/>
    <cellStyle name="Data   - Style2 4 4 4 4" xfId="1284"/>
    <cellStyle name="Data   - Style2 4 4 4 4 2" xfId="16601"/>
    <cellStyle name="Data   - Style2 4 4 4 5" xfId="16598"/>
    <cellStyle name="Data   - Style2 4 4 5" xfId="1285"/>
    <cellStyle name="Data   - Style2 4 4 5 2" xfId="16602"/>
    <cellStyle name="Data   - Style2 4 4 6" xfId="1286"/>
    <cellStyle name="Data   - Style2 4 4 6 2" xfId="16603"/>
    <cellStyle name="Data   - Style2 4 4 7" xfId="1287"/>
    <cellStyle name="Data   - Style2 4 4 7 2" xfId="16604"/>
    <cellStyle name="Data   - Style2 4 4 8" xfId="12950"/>
    <cellStyle name="Data   - Style2 4 4 8 2" xfId="23736"/>
    <cellStyle name="Data   - Style2 4 4 9" xfId="11779"/>
    <cellStyle name="Data   - Style2 4 4 9 2" xfId="23455"/>
    <cellStyle name="Data   - Style2 4 5" xfId="1288"/>
    <cellStyle name="Data   - Style2 4 5 2" xfId="1289"/>
    <cellStyle name="Data   - Style2 4 5 2 2" xfId="1290"/>
    <cellStyle name="Data   - Style2 4 5 2 2 2" xfId="1291"/>
    <cellStyle name="Data   - Style2 4 5 2 2 2 2" xfId="16608"/>
    <cellStyle name="Data   - Style2 4 5 2 2 3" xfId="1292"/>
    <cellStyle name="Data   - Style2 4 5 2 2 3 2" xfId="16609"/>
    <cellStyle name="Data   - Style2 4 5 2 2 4" xfId="1293"/>
    <cellStyle name="Data   - Style2 4 5 2 2 4 2" xfId="16610"/>
    <cellStyle name="Data   - Style2 4 5 2 2 5" xfId="16607"/>
    <cellStyle name="Data   - Style2 4 5 2 3" xfId="1294"/>
    <cellStyle name="Data   - Style2 4 5 2 3 2" xfId="16611"/>
    <cellStyle name="Data   - Style2 4 5 2 4" xfId="1295"/>
    <cellStyle name="Data   - Style2 4 5 2 4 2" xfId="16612"/>
    <cellStyle name="Data   - Style2 4 5 2 5" xfId="1296"/>
    <cellStyle name="Data   - Style2 4 5 2 5 2" xfId="16613"/>
    <cellStyle name="Data   - Style2 4 5 2 6" xfId="14190"/>
    <cellStyle name="Data   - Style2 4 5 2 6 2" xfId="24348"/>
    <cellStyle name="Data   - Style2 4 5 2 7" xfId="15343"/>
    <cellStyle name="Data   - Style2 4 5 2 7 2" xfId="25050"/>
    <cellStyle name="Data   - Style2 4 5 2 8" xfId="16606"/>
    <cellStyle name="Data   - Style2 4 5 3" xfId="1297"/>
    <cellStyle name="Data   - Style2 4 5 3 2" xfId="1298"/>
    <cellStyle name="Data   - Style2 4 5 3 2 2" xfId="16615"/>
    <cellStyle name="Data   - Style2 4 5 3 3" xfId="1299"/>
    <cellStyle name="Data   - Style2 4 5 3 3 2" xfId="16616"/>
    <cellStyle name="Data   - Style2 4 5 3 4" xfId="1300"/>
    <cellStyle name="Data   - Style2 4 5 3 4 2" xfId="16617"/>
    <cellStyle name="Data   - Style2 4 5 3 5" xfId="16614"/>
    <cellStyle name="Data   - Style2 4 5 4" xfId="1301"/>
    <cellStyle name="Data   - Style2 4 5 4 2" xfId="16618"/>
    <cellStyle name="Data   - Style2 4 5 5" xfId="1302"/>
    <cellStyle name="Data   - Style2 4 5 5 2" xfId="16619"/>
    <cellStyle name="Data   - Style2 4 5 6" xfId="1303"/>
    <cellStyle name="Data   - Style2 4 5 6 2" xfId="16620"/>
    <cellStyle name="Data   - Style2 4 5 7" xfId="13422"/>
    <cellStyle name="Data   - Style2 4 5 7 2" xfId="23919"/>
    <cellStyle name="Data   - Style2 4 5 8" xfId="14593"/>
    <cellStyle name="Data   - Style2 4 5 8 2" xfId="24623"/>
    <cellStyle name="Data   - Style2 4 5 9" xfId="16605"/>
    <cellStyle name="Data   - Style2 4 6" xfId="1304"/>
    <cellStyle name="Data   - Style2 4 6 2" xfId="1305"/>
    <cellStyle name="Data   - Style2 4 6 2 2" xfId="16622"/>
    <cellStyle name="Data   - Style2 4 6 3" xfId="1306"/>
    <cellStyle name="Data   - Style2 4 6 3 2" xfId="16623"/>
    <cellStyle name="Data   - Style2 4 6 4" xfId="1307"/>
    <cellStyle name="Data   - Style2 4 6 4 2" xfId="16624"/>
    <cellStyle name="Data   - Style2 4 6 5" xfId="16621"/>
    <cellStyle name="Data   - Style2 4 7" xfId="1308"/>
    <cellStyle name="Data   - Style2 4 7 2" xfId="16625"/>
    <cellStyle name="Data   - Style2 4 8" xfId="1309"/>
    <cellStyle name="Data   - Style2 4 8 2" xfId="16626"/>
    <cellStyle name="Data   - Style2 4 9" xfId="1310"/>
    <cellStyle name="Data   - Style2 4 9 2" xfId="16627"/>
    <cellStyle name="Data   - Style2 5" xfId="1311"/>
    <cellStyle name="Data   - Style2 5 10" xfId="11988"/>
    <cellStyle name="Data   - Style2 5 10 2" xfId="23501"/>
    <cellStyle name="Data   - Style2 5 11" xfId="12904"/>
    <cellStyle name="Data   - Style2 5 11 2" xfId="23723"/>
    <cellStyle name="Data   - Style2 5 12" xfId="16628"/>
    <cellStyle name="Data   - Style2 5 2" xfId="1312"/>
    <cellStyle name="Data   - Style2 5 2 10" xfId="16629"/>
    <cellStyle name="Data   - Style2 5 2 2" xfId="1313"/>
    <cellStyle name="Data   - Style2 5 2 2 2" xfId="1314"/>
    <cellStyle name="Data   - Style2 5 2 2 2 2" xfId="1315"/>
    <cellStyle name="Data   - Style2 5 2 2 2 2 2" xfId="1316"/>
    <cellStyle name="Data   - Style2 5 2 2 2 2 2 2" xfId="16633"/>
    <cellStyle name="Data   - Style2 5 2 2 2 2 3" xfId="1317"/>
    <cellStyle name="Data   - Style2 5 2 2 2 2 3 2" xfId="16634"/>
    <cellStyle name="Data   - Style2 5 2 2 2 2 4" xfId="1318"/>
    <cellStyle name="Data   - Style2 5 2 2 2 2 4 2" xfId="16635"/>
    <cellStyle name="Data   - Style2 5 2 2 2 2 5" xfId="16632"/>
    <cellStyle name="Data   - Style2 5 2 2 2 3" xfId="1319"/>
    <cellStyle name="Data   - Style2 5 2 2 2 3 2" xfId="16636"/>
    <cellStyle name="Data   - Style2 5 2 2 2 4" xfId="1320"/>
    <cellStyle name="Data   - Style2 5 2 2 2 4 2" xfId="16637"/>
    <cellStyle name="Data   - Style2 5 2 2 2 5" xfId="1321"/>
    <cellStyle name="Data   - Style2 5 2 2 2 5 2" xfId="16638"/>
    <cellStyle name="Data   - Style2 5 2 2 2 6" xfId="14216"/>
    <cellStyle name="Data   - Style2 5 2 2 2 6 2" xfId="24374"/>
    <cellStyle name="Data   - Style2 5 2 2 2 7" xfId="15369"/>
    <cellStyle name="Data   - Style2 5 2 2 2 7 2" xfId="25076"/>
    <cellStyle name="Data   - Style2 5 2 2 2 8" xfId="16631"/>
    <cellStyle name="Data   - Style2 5 2 2 3" xfId="1322"/>
    <cellStyle name="Data   - Style2 5 2 2 3 2" xfId="1323"/>
    <cellStyle name="Data   - Style2 5 2 2 3 2 2" xfId="16640"/>
    <cellStyle name="Data   - Style2 5 2 2 3 3" xfId="1324"/>
    <cellStyle name="Data   - Style2 5 2 2 3 3 2" xfId="16641"/>
    <cellStyle name="Data   - Style2 5 2 2 3 4" xfId="1325"/>
    <cellStyle name="Data   - Style2 5 2 2 3 4 2" xfId="16642"/>
    <cellStyle name="Data   - Style2 5 2 2 3 5" xfId="16639"/>
    <cellStyle name="Data   - Style2 5 2 2 4" xfId="1326"/>
    <cellStyle name="Data   - Style2 5 2 2 4 2" xfId="16643"/>
    <cellStyle name="Data   - Style2 5 2 2 5" xfId="1327"/>
    <cellStyle name="Data   - Style2 5 2 2 5 2" xfId="16644"/>
    <cellStyle name="Data   - Style2 5 2 2 6" xfId="1328"/>
    <cellStyle name="Data   - Style2 5 2 2 6 2" xfId="16645"/>
    <cellStyle name="Data   - Style2 5 2 2 7" xfId="13485"/>
    <cellStyle name="Data   - Style2 5 2 2 7 2" xfId="23952"/>
    <cellStyle name="Data   - Style2 5 2 2 8" xfId="14652"/>
    <cellStyle name="Data   - Style2 5 2 2 8 2" xfId="24656"/>
    <cellStyle name="Data   - Style2 5 2 2 9" xfId="16630"/>
    <cellStyle name="Data   - Style2 5 2 3" xfId="1329"/>
    <cellStyle name="Data   - Style2 5 2 3 2" xfId="1330"/>
    <cellStyle name="Data   - Style2 5 2 3 2 2" xfId="1331"/>
    <cellStyle name="Data   - Style2 5 2 3 2 2 2" xfId="16648"/>
    <cellStyle name="Data   - Style2 5 2 3 2 3" xfId="1332"/>
    <cellStyle name="Data   - Style2 5 2 3 2 3 2" xfId="16649"/>
    <cellStyle name="Data   - Style2 5 2 3 2 4" xfId="1333"/>
    <cellStyle name="Data   - Style2 5 2 3 2 4 2" xfId="16650"/>
    <cellStyle name="Data   - Style2 5 2 3 2 5" xfId="16647"/>
    <cellStyle name="Data   - Style2 5 2 3 3" xfId="1334"/>
    <cellStyle name="Data   - Style2 5 2 3 3 2" xfId="16651"/>
    <cellStyle name="Data   - Style2 5 2 3 4" xfId="1335"/>
    <cellStyle name="Data   - Style2 5 2 3 4 2" xfId="16652"/>
    <cellStyle name="Data   - Style2 5 2 3 5" xfId="1336"/>
    <cellStyle name="Data   - Style2 5 2 3 5 2" xfId="16653"/>
    <cellStyle name="Data   - Style2 5 2 3 6" xfId="14035"/>
    <cellStyle name="Data   - Style2 5 2 3 6 2" xfId="24194"/>
    <cellStyle name="Data   - Style2 5 2 3 7" xfId="15189"/>
    <cellStyle name="Data   - Style2 5 2 3 7 2" xfId="24896"/>
    <cellStyle name="Data   - Style2 5 2 3 8" xfId="16646"/>
    <cellStyle name="Data   - Style2 5 2 4" xfId="1337"/>
    <cellStyle name="Data   - Style2 5 2 4 2" xfId="1338"/>
    <cellStyle name="Data   - Style2 5 2 4 2 2" xfId="16655"/>
    <cellStyle name="Data   - Style2 5 2 4 3" xfId="1339"/>
    <cellStyle name="Data   - Style2 5 2 4 3 2" xfId="16656"/>
    <cellStyle name="Data   - Style2 5 2 4 4" xfId="1340"/>
    <cellStyle name="Data   - Style2 5 2 4 4 2" xfId="16657"/>
    <cellStyle name="Data   - Style2 5 2 4 5" xfId="16654"/>
    <cellStyle name="Data   - Style2 5 2 5" xfId="1341"/>
    <cellStyle name="Data   - Style2 5 2 5 2" xfId="16658"/>
    <cellStyle name="Data   - Style2 5 2 6" xfId="1342"/>
    <cellStyle name="Data   - Style2 5 2 6 2" xfId="16659"/>
    <cellStyle name="Data   - Style2 5 2 7" xfId="1343"/>
    <cellStyle name="Data   - Style2 5 2 7 2" xfId="16660"/>
    <cellStyle name="Data   - Style2 5 2 8" xfId="12350"/>
    <cellStyle name="Data   - Style2 5 2 8 2" xfId="23566"/>
    <cellStyle name="Data   - Style2 5 2 9" xfId="12674"/>
    <cellStyle name="Data   - Style2 5 2 9 2" xfId="23673"/>
    <cellStyle name="Data   - Style2 5 3" xfId="1344"/>
    <cellStyle name="Data   - Style2 5 3 10" xfId="16661"/>
    <cellStyle name="Data   - Style2 5 3 2" xfId="1345"/>
    <cellStyle name="Data   - Style2 5 3 2 2" xfId="1346"/>
    <cellStyle name="Data   - Style2 5 3 2 2 2" xfId="1347"/>
    <cellStyle name="Data   - Style2 5 3 2 2 2 2" xfId="1348"/>
    <cellStyle name="Data   - Style2 5 3 2 2 2 2 2" xfId="16665"/>
    <cellStyle name="Data   - Style2 5 3 2 2 2 3" xfId="1349"/>
    <cellStyle name="Data   - Style2 5 3 2 2 2 3 2" xfId="16666"/>
    <cellStyle name="Data   - Style2 5 3 2 2 2 4" xfId="1350"/>
    <cellStyle name="Data   - Style2 5 3 2 2 2 4 2" xfId="16667"/>
    <cellStyle name="Data   - Style2 5 3 2 2 2 5" xfId="16664"/>
    <cellStyle name="Data   - Style2 5 3 2 2 3" xfId="1351"/>
    <cellStyle name="Data   - Style2 5 3 2 2 3 2" xfId="16668"/>
    <cellStyle name="Data   - Style2 5 3 2 2 4" xfId="1352"/>
    <cellStyle name="Data   - Style2 5 3 2 2 4 2" xfId="16669"/>
    <cellStyle name="Data   - Style2 5 3 2 2 5" xfId="1353"/>
    <cellStyle name="Data   - Style2 5 3 2 2 5 2" xfId="16670"/>
    <cellStyle name="Data   - Style2 5 3 2 2 6" xfId="14236"/>
    <cellStyle name="Data   - Style2 5 3 2 2 6 2" xfId="24394"/>
    <cellStyle name="Data   - Style2 5 3 2 2 7" xfId="15389"/>
    <cellStyle name="Data   - Style2 5 3 2 2 7 2" xfId="25096"/>
    <cellStyle name="Data   - Style2 5 3 2 2 8" xfId="16663"/>
    <cellStyle name="Data   - Style2 5 3 2 3" xfId="1354"/>
    <cellStyle name="Data   - Style2 5 3 2 3 2" xfId="1355"/>
    <cellStyle name="Data   - Style2 5 3 2 3 2 2" xfId="16672"/>
    <cellStyle name="Data   - Style2 5 3 2 3 3" xfId="1356"/>
    <cellStyle name="Data   - Style2 5 3 2 3 3 2" xfId="16673"/>
    <cellStyle name="Data   - Style2 5 3 2 3 4" xfId="1357"/>
    <cellStyle name="Data   - Style2 5 3 2 3 4 2" xfId="16674"/>
    <cellStyle name="Data   - Style2 5 3 2 3 5" xfId="16671"/>
    <cellStyle name="Data   - Style2 5 3 2 4" xfId="1358"/>
    <cellStyle name="Data   - Style2 5 3 2 4 2" xfId="16675"/>
    <cellStyle name="Data   - Style2 5 3 2 5" xfId="1359"/>
    <cellStyle name="Data   - Style2 5 3 2 5 2" xfId="16676"/>
    <cellStyle name="Data   - Style2 5 3 2 6" xfId="1360"/>
    <cellStyle name="Data   - Style2 5 3 2 6 2" xfId="16677"/>
    <cellStyle name="Data   - Style2 5 3 2 7" xfId="13566"/>
    <cellStyle name="Data   - Style2 5 3 2 7 2" xfId="23985"/>
    <cellStyle name="Data   - Style2 5 3 2 8" xfId="14733"/>
    <cellStyle name="Data   - Style2 5 3 2 8 2" xfId="24689"/>
    <cellStyle name="Data   - Style2 5 3 2 9" xfId="16662"/>
    <cellStyle name="Data   - Style2 5 3 3" xfId="1361"/>
    <cellStyle name="Data   - Style2 5 3 3 2" xfId="1362"/>
    <cellStyle name="Data   - Style2 5 3 3 2 2" xfId="1363"/>
    <cellStyle name="Data   - Style2 5 3 3 2 2 2" xfId="16680"/>
    <cellStyle name="Data   - Style2 5 3 3 2 3" xfId="1364"/>
    <cellStyle name="Data   - Style2 5 3 3 2 3 2" xfId="16681"/>
    <cellStyle name="Data   - Style2 5 3 3 2 4" xfId="1365"/>
    <cellStyle name="Data   - Style2 5 3 3 2 4 2" xfId="16682"/>
    <cellStyle name="Data   - Style2 5 3 3 2 5" xfId="16679"/>
    <cellStyle name="Data   - Style2 5 3 3 3" xfId="1366"/>
    <cellStyle name="Data   - Style2 5 3 3 3 2" xfId="16683"/>
    <cellStyle name="Data   - Style2 5 3 3 4" xfId="1367"/>
    <cellStyle name="Data   - Style2 5 3 3 4 2" xfId="16684"/>
    <cellStyle name="Data   - Style2 5 3 3 5" xfId="1368"/>
    <cellStyle name="Data   - Style2 5 3 3 5 2" xfId="16685"/>
    <cellStyle name="Data   - Style2 5 3 3 6" xfId="14055"/>
    <cellStyle name="Data   - Style2 5 3 3 6 2" xfId="24214"/>
    <cellStyle name="Data   - Style2 5 3 3 7" xfId="15209"/>
    <cellStyle name="Data   - Style2 5 3 3 7 2" xfId="24916"/>
    <cellStyle name="Data   - Style2 5 3 3 8" xfId="16678"/>
    <cellStyle name="Data   - Style2 5 3 4" xfId="1369"/>
    <cellStyle name="Data   - Style2 5 3 4 2" xfId="1370"/>
    <cellStyle name="Data   - Style2 5 3 4 2 2" xfId="16687"/>
    <cellStyle name="Data   - Style2 5 3 4 3" xfId="1371"/>
    <cellStyle name="Data   - Style2 5 3 4 3 2" xfId="16688"/>
    <cellStyle name="Data   - Style2 5 3 4 4" xfId="1372"/>
    <cellStyle name="Data   - Style2 5 3 4 4 2" xfId="16689"/>
    <cellStyle name="Data   - Style2 5 3 4 5" xfId="16686"/>
    <cellStyle name="Data   - Style2 5 3 5" xfId="1373"/>
    <cellStyle name="Data   - Style2 5 3 5 2" xfId="16690"/>
    <cellStyle name="Data   - Style2 5 3 6" xfId="1374"/>
    <cellStyle name="Data   - Style2 5 3 6 2" xfId="16691"/>
    <cellStyle name="Data   - Style2 5 3 7" xfId="1375"/>
    <cellStyle name="Data   - Style2 5 3 7 2" xfId="16692"/>
    <cellStyle name="Data   - Style2 5 3 8" xfId="12436"/>
    <cellStyle name="Data   - Style2 5 3 8 2" xfId="23600"/>
    <cellStyle name="Data   - Style2 5 3 9" xfId="12313"/>
    <cellStyle name="Data   - Style2 5 3 9 2" xfId="23548"/>
    <cellStyle name="Data   - Style2 5 4" xfId="1376"/>
    <cellStyle name="Data   - Style2 5 4 10" xfId="16693"/>
    <cellStyle name="Data   - Style2 5 4 2" xfId="1377"/>
    <cellStyle name="Data   - Style2 5 4 2 2" xfId="1378"/>
    <cellStyle name="Data   - Style2 5 4 2 2 2" xfId="1379"/>
    <cellStyle name="Data   - Style2 5 4 2 2 2 2" xfId="1380"/>
    <cellStyle name="Data   - Style2 5 4 2 2 2 2 2" xfId="16697"/>
    <cellStyle name="Data   - Style2 5 4 2 2 2 3" xfId="1381"/>
    <cellStyle name="Data   - Style2 5 4 2 2 2 3 2" xfId="16698"/>
    <cellStyle name="Data   - Style2 5 4 2 2 2 4" xfId="1382"/>
    <cellStyle name="Data   - Style2 5 4 2 2 2 4 2" xfId="16699"/>
    <cellStyle name="Data   - Style2 5 4 2 2 2 5" xfId="16696"/>
    <cellStyle name="Data   - Style2 5 4 2 2 3" xfId="1383"/>
    <cellStyle name="Data   - Style2 5 4 2 2 3 2" xfId="16700"/>
    <cellStyle name="Data   - Style2 5 4 2 2 4" xfId="1384"/>
    <cellStyle name="Data   - Style2 5 4 2 2 4 2" xfId="16701"/>
    <cellStyle name="Data   - Style2 5 4 2 2 5" xfId="1385"/>
    <cellStyle name="Data   - Style2 5 4 2 2 5 2" xfId="16702"/>
    <cellStyle name="Data   - Style2 5 4 2 2 6" xfId="14290"/>
    <cellStyle name="Data   - Style2 5 4 2 2 6 2" xfId="24448"/>
    <cellStyle name="Data   - Style2 5 4 2 2 7" xfId="15443"/>
    <cellStyle name="Data   - Style2 5 4 2 2 7 2" xfId="25150"/>
    <cellStyle name="Data   - Style2 5 4 2 2 8" xfId="16695"/>
    <cellStyle name="Data   - Style2 5 4 2 3" xfId="1386"/>
    <cellStyle name="Data   - Style2 5 4 2 3 2" xfId="1387"/>
    <cellStyle name="Data   - Style2 5 4 2 3 2 2" xfId="16704"/>
    <cellStyle name="Data   - Style2 5 4 2 3 3" xfId="1388"/>
    <cellStyle name="Data   - Style2 5 4 2 3 3 2" xfId="16705"/>
    <cellStyle name="Data   - Style2 5 4 2 3 4" xfId="1389"/>
    <cellStyle name="Data   - Style2 5 4 2 3 4 2" xfId="16706"/>
    <cellStyle name="Data   - Style2 5 4 2 3 5" xfId="16703"/>
    <cellStyle name="Data   - Style2 5 4 2 4" xfId="1390"/>
    <cellStyle name="Data   - Style2 5 4 2 4 2" xfId="16707"/>
    <cellStyle name="Data   - Style2 5 4 2 5" xfId="1391"/>
    <cellStyle name="Data   - Style2 5 4 2 5 2" xfId="16708"/>
    <cellStyle name="Data   - Style2 5 4 2 6" xfId="1392"/>
    <cellStyle name="Data   - Style2 5 4 2 6 2" xfId="16709"/>
    <cellStyle name="Data   - Style2 5 4 2 7" xfId="13733"/>
    <cellStyle name="Data   - Style2 5 4 2 7 2" xfId="24055"/>
    <cellStyle name="Data   - Style2 5 4 2 8" xfId="14900"/>
    <cellStyle name="Data   - Style2 5 4 2 8 2" xfId="24759"/>
    <cellStyle name="Data   - Style2 5 4 2 9" xfId="16694"/>
    <cellStyle name="Data   - Style2 5 4 3" xfId="1393"/>
    <cellStyle name="Data   - Style2 5 4 3 2" xfId="1394"/>
    <cellStyle name="Data   - Style2 5 4 3 2 2" xfId="1395"/>
    <cellStyle name="Data   - Style2 5 4 3 2 2 2" xfId="16712"/>
    <cellStyle name="Data   - Style2 5 4 3 2 3" xfId="1396"/>
    <cellStyle name="Data   - Style2 5 4 3 2 3 2" xfId="16713"/>
    <cellStyle name="Data   - Style2 5 4 3 2 4" xfId="1397"/>
    <cellStyle name="Data   - Style2 5 4 3 2 4 2" xfId="16714"/>
    <cellStyle name="Data   - Style2 5 4 3 2 5" xfId="16711"/>
    <cellStyle name="Data   - Style2 5 4 3 3" xfId="1398"/>
    <cellStyle name="Data   - Style2 5 4 3 3 2" xfId="16715"/>
    <cellStyle name="Data   - Style2 5 4 3 4" xfId="1399"/>
    <cellStyle name="Data   - Style2 5 4 3 4 2" xfId="16716"/>
    <cellStyle name="Data   - Style2 5 4 3 5" xfId="1400"/>
    <cellStyle name="Data   - Style2 5 4 3 5 2" xfId="16717"/>
    <cellStyle name="Data   - Style2 5 4 3 6" xfId="14110"/>
    <cellStyle name="Data   - Style2 5 4 3 6 2" xfId="24268"/>
    <cellStyle name="Data   - Style2 5 4 3 7" xfId="15263"/>
    <cellStyle name="Data   - Style2 5 4 3 7 2" xfId="24970"/>
    <cellStyle name="Data   - Style2 5 4 3 8" xfId="16710"/>
    <cellStyle name="Data   - Style2 5 4 4" xfId="1401"/>
    <cellStyle name="Data   - Style2 5 4 4 2" xfId="1402"/>
    <cellStyle name="Data   - Style2 5 4 4 2 2" xfId="16719"/>
    <cellStyle name="Data   - Style2 5 4 4 3" xfId="1403"/>
    <cellStyle name="Data   - Style2 5 4 4 3 2" xfId="16720"/>
    <cellStyle name="Data   - Style2 5 4 4 4" xfId="1404"/>
    <cellStyle name="Data   - Style2 5 4 4 4 2" xfId="16721"/>
    <cellStyle name="Data   - Style2 5 4 4 5" xfId="16718"/>
    <cellStyle name="Data   - Style2 5 4 5" xfId="1405"/>
    <cellStyle name="Data   - Style2 5 4 5 2" xfId="16722"/>
    <cellStyle name="Data   - Style2 5 4 6" xfId="1406"/>
    <cellStyle name="Data   - Style2 5 4 6 2" xfId="16723"/>
    <cellStyle name="Data   - Style2 5 4 7" xfId="1407"/>
    <cellStyle name="Data   - Style2 5 4 7 2" xfId="16724"/>
    <cellStyle name="Data   - Style2 5 4 8" xfId="12949"/>
    <cellStyle name="Data   - Style2 5 4 8 2" xfId="23735"/>
    <cellStyle name="Data   - Style2 5 4 9" xfId="11960"/>
    <cellStyle name="Data   - Style2 5 4 9 2" xfId="23492"/>
    <cellStyle name="Data   - Style2 5 5" xfId="1408"/>
    <cellStyle name="Data   - Style2 5 5 2" xfId="1409"/>
    <cellStyle name="Data   - Style2 5 5 2 2" xfId="1410"/>
    <cellStyle name="Data   - Style2 5 5 2 2 2" xfId="1411"/>
    <cellStyle name="Data   - Style2 5 5 2 2 2 2" xfId="16728"/>
    <cellStyle name="Data   - Style2 5 5 2 2 3" xfId="1412"/>
    <cellStyle name="Data   - Style2 5 5 2 2 3 2" xfId="16729"/>
    <cellStyle name="Data   - Style2 5 5 2 2 4" xfId="1413"/>
    <cellStyle name="Data   - Style2 5 5 2 2 4 2" xfId="16730"/>
    <cellStyle name="Data   - Style2 5 5 2 2 5" xfId="16727"/>
    <cellStyle name="Data   - Style2 5 5 2 3" xfId="1414"/>
    <cellStyle name="Data   - Style2 5 5 2 3 2" xfId="16731"/>
    <cellStyle name="Data   - Style2 5 5 2 4" xfId="1415"/>
    <cellStyle name="Data   - Style2 5 5 2 4 2" xfId="16732"/>
    <cellStyle name="Data   - Style2 5 5 2 5" xfId="1416"/>
    <cellStyle name="Data   - Style2 5 5 2 5 2" xfId="16733"/>
    <cellStyle name="Data   - Style2 5 5 2 6" xfId="14191"/>
    <cellStyle name="Data   - Style2 5 5 2 6 2" xfId="24349"/>
    <cellStyle name="Data   - Style2 5 5 2 7" xfId="15344"/>
    <cellStyle name="Data   - Style2 5 5 2 7 2" xfId="25051"/>
    <cellStyle name="Data   - Style2 5 5 2 8" xfId="16726"/>
    <cellStyle name="Data   - Style2 5 5 3" xfId="1417"/>
    <cellStyle name="Data   - Style2 5 5 3 2" xfId="1418"/>
    <cellStyle name="Data   - Style2 5 5 3 2 2" xfId="16735"/>
    <cellStyle name="Data   - Style2 5 5 3 3" xfId="1419"/>
    <cellStyle name="Data   - Style2 5 5 3 3 2" xfId="16736"/>
    <cellStyle name="Data   - Style2 5 5 3 4" xfId="1420"/>
    <cellStyle name="Data   - Style2 5 5 3 4 2" xfId="16737"/>
    <cellStyle name="Data   - Style2 5 5 3 5" xfId="16734"/>
    <cellStyle name="Data   - Style2 5 5 4" xfId="1421"/>
    <cellStyle name="Data   - Style2 5 5 4 2" xfId="16738"/>
    <cellStyle name="Data   - Style2 5 5 5" xfId="1422"/>
    <cellStyle name="Data   - Style2 5 5 5 2" xfId="16739"/>
    <cellStyle name="Data   - Style2 5 5 6" xfId="1423"/>
    <cellStyle name="Data   - Style2 5 5 6 2" xfId="16740"/>
    <cellStyle name="Data   - Style2 5 5 7" xfId="13423"/>
    <cellStyle name="Data   - Style2 5 5 7 2" xfId="23920"/>
    <cellStyle name="Data   - Style2 5 5 8" xfId="14594"/>
    <cellStyle name="Data   - Style2 5 5 8 2" xfId="24624"/>
    <cellStyle name="Data   - Style2 5 5 9" xfId="16725"/>
    <cellStyle name="Data   - Style2 5 6" xfId="1424"/>
    <cellStyle name="Data   - Style2 5 6 2" xfId="1425"/>
    <cellStyle name="Data   - Style2 5 6 2 2" xfId="16742"/>
    <cellStyle name="Data   - Style2 5 6 3" xfId="1426"/>
    <cellStyle name="Data   - Style2 5 6 3 2" xfId="16743"/>
    <cellStyle name="Data   - Style2 5 6 4" xfId="1427"/>
    <cellStyle name="Data   - Style2 5 6 4 2" xfId="16744"/>
    <cellStyle name="Data   - Style2 5 6 5" xfId="16741"/>
    <cellStyle name="Data   - Style2 5 7" xfId="1428"/>
    <cellStyle name="Data   - Style2 5 7 2" xfId="16745"/>
    <cellStyle name="Data   - Style2 5 8" xfId="1429"/>
    <cellStyle name="Data   - Style2 5 8 2" xfId="16746"/>
    <cellStyle name="Data   - Style2 5 9" xfId="1430"/>
    <cellStyle name="Data   - Style2 5 9 2" xfId="16747"/>
    <cellStyle name="Data   - Style2 6" xfId="1431"/>
    <cellStyle name="Data   - Style2 6 10" xfId="11989"/>
    <cellStyle name="Data   - Style2 6 10 2" xfId="23502"/>
    <cellStyle name="Data   - Style2 6 11" xfId="12831"/>
    <cellStyle name="Data   - Style2 6 11 2" xfId="23703"/>
    <cellStyle name="Data   - Style2 6 12" xfId="16748"/>
    <cellStyle name="Data   - Style2 6 2" xfId="1432"/>
    <cellStyle name="Data   - Style2 6 2 10" xfId="16749"/>
    <cellStyle name="Data   - Style2 6 2 2" xfId="1433"/>
    <cellStyle name="Data   - Style2 6 2 2 2" xfId="1434"/>
    <cellStyle name="Data   - Style2 6 2 2 2 2" xfId="1435"/>
    <cellStyle name="Data   - Style2 6 2 2 2 2 2" xfId="1436"/>
    <cellStyle name="Data   - Style2 6 2 2 2 2 2 2" xfId="16753"/>
    <cellStyle name="Data   - Style2 6 2 2 2 2 3" xfId="1437"/>
    <cellStyle name="Data   - Style2 6 2 2 2 2 3 2" xfId="16754"/>
    <cellStyle name="Data   - Style2 6 2 2 2 2 4" xfId="1438"/>
    <cellStyle name="Data   - Style2 6 2 2 2 2 4 2" xfId="16755"/>
    <cellStyle name="Data   - Style2 6 2 2 2 2 5" xfId="16752"/>
    <cellStyle name="Data   - Style2 6 2 2 2 3" xfId="1439"/>
    <cellStyle name="Data   - Style2 6 2 2 2 3 2" xfId="16756"/>
    <cellStyle name="Data   - Style2 6 2 2 2 4" xfId="1440"/>
    <cellStyle name="Data   - Style2 6 2 2 2 4 2" xfId="16757"/>
    <cellStyle name="Data   - Style2 6 2 2 2 5" xfId="1441"/>
    <cellStyle name="Data   - Style2 6 2 2 2 5 2" xfId="16758"/>
    <cellStyle name="Data   - Style2 6 2 2 2 6" xfId="14217"/>
    <cellStyle name="Data   - Style2 6 2 2 2 6 2" xfId="24375"/>
    <cellStyle name="Data   - Style2 6 2 2 2 7" xfId="15370"/>
    <cellStyle name="Data   - Style2 6 2 2 2 7 2" xfId="25077"/>
    <cellStyle name="Data   - Style2 6 2 2 2 8" xfId="16751"/>
    <cellStyle name="Data   - Style2 6 2 2 3" xfId="1442"/>
    <cellStyle name="Data   - Style2 6 2 2 3 2" xfId="1443"/>
    <cellStyle name="Data   - Style2 6 2 2 3 2 2" xfId="16760"/>
    <cellStyle name="Data   - Style2 6 2 2 3 3" xfId="1444"/>
    <cellStyle name="Data   - Style2 6 2 2 3 3 2" xfId="16761"/>
    <cellStyle name="Data   - Style2 6 2 2 3 4" xfId="1445"/>
    <cellStyle name="Data   - Style2 6 2 2 3 4 2" xfId="16762"/>
    <cellStyle name="Data   - Style2 6 2 2 3 5" xfId="16759"/>
    <cellStyle name="Data   - Style2 6 2 2 4" xfId="1446"/>
    <cellStyle name="Data   - Style2 6 2 2 4 2" xfId="16763"/>
    <cellStyle name="Data   - Style2 6 2 2 5" xfId="1447"/>
    <cellStyle name="Data   - Style2 6 2 2 5 2" xfId="16764"/>
    <cellStyle name="Data   - Style2 6 2 2 6" xfId="1448"/>
    <cellStyle name="Data   - Style2 6 2 2 6 2" xfId="16765"/>
    <cellStyle name="Data   - Style2 6 2 2 7" xfId="13486"/>
    <cellStyle name="Data   - Style2 6 2 2 7 2" xfId="23953"/>
    <cellStyle name="Data   - Style2 6 2 2 8" xfId="14653"/>
    <cellStyle name="Data   - Style2 6 2 2 8 2" xfId="24657"/>
    <cellStyle name="Data   - Style2 6 2 2 9" xfId="16750"/>
    <cellStyle name="Data   - Style2 6 2 3" xfId="1449"/>
    <cellStyle name="Data   - Style2 6 2 3 2" xfId="1450"/>
    <cellStyle name="Data   - Style2 6 2 3 2 2" xfId="1451"/>
    <cellStyle name="Data   - Style2 6 2 3 2 2 2" xfId="16768"/>
    <cellStyle name="Data   - Style2 6 2 3 2 3" xfId="1452"/>
    <cellStyle name="Data   - Style2 6 2 3 2 3 2" xfId="16769"/>
    <cellStyle name="Data   - Style2 6 2 3 2 4" xfId="1453"/>
    <cellStyle name="Data   - Style2 6 2 3 2 4 2" xfId="16770"/>
    <cellStyle name="Data   - Style2 6 2 3 2 5" xfId="16767"/>
    <cellStyle name="Data   - Style2 6 2 3 3" xfId="1454"/>
    <cellStyle name="Data   - Style2 6 2 3 3 2" xfId="16771"/>
    <cellStyle name="Data   - Style2 6 2 3 4" xfId="1455"/>
    <cellStyle name="Data   - Style2 6 2 3 4 2" xfId="16772"/>
    <cellStyle name="Data   - Style2 6 2 3 5" xfId="1456"/>
    <cellStyle name="Data   - Style2 6 2 3 5 2" xfId="16773"/>
    <cellStyle name="Data   - Style2 6 2 3 6" xfId="14036"/>
    <cellStyle name="Data   - Style2 6 2 3 6 2" xfId="24195"/>
    <cellStyle name="Data   - Style2 6 2 3 7" xfId="15190"/>
    <cellStyle name="Data   - Style2 6 2 3 7 2" xfId="24897"/>
    <cellStyle name="Data   - Style2 6 2 3 8" xfId="16766"/>
    <cellStyle name="Data   - Style2 6 2 4" xfId="1457"/>
    <cellStyle name="Data   - Style2 6 2 4 2" xfId="1458"/>
    <cellStyle name="Data   - Style2 6 2 4 2 2" xfId="16775"/>
    <cellStyle name="Data   - Style2 6 2 4 3" xfId="1459"/>
    <cellStyle name="Data   - Style2 6 2 4 3 2" xfId="16776"/>
    <cellStyle name="Data   - Style2 6 2 4 4" xfId="1460"/>
    <cellStyle name="Data   - Style2 6 2 4 4 2" xfId="16777"/>
    <cellStyle name="Data   - Style2 6 2 4 5" xfId="16774"/>
    <cellStyle name="Data   - Style2 6 2 5" xfId="1461"/>
    <cellStyle name="Data   - Style2 6 2 5 2" xfId="16778"/>
    <cellStyle name="Data   - Style2 6 2 6" xfId="1462"/>
    <cellStyle name="Data   - Style2 6 2 6 2" xfId="16779"/>
    <cellStyle name="Data   - Style2 6 2 7" xfId="1463"/>
    <cellStyle name="Data   - Style2 6 2 7 2" xfId="16780"/>
    <cellStyle name="Data   - Style2 6 2 8" xfId="12351"/>
    <cellStyle name="Data   - Style2 6 2 8 2" xfId="23567"/>
    <cellStyle name="Data   - Style2 6 2 9" xfId="13371"/>
    <cellStyle name="Data   - Style2 6 2 9 2" xfId="23900"/>
    <cellStyle name="Data   - Style2 6 3" xfId="1464"/>
    <cellStyle name="Data   - Style2 6 3 10" xfId="16781"/>
    <cellStyle name="Data   - Style2 6 3 2" xfId="1465"/>
    <cellStyle name="Data   - Style2 6 3 2 2" xfId="1466"/>
    <cellStyle name="Data   - Style2 6 3 2 2 2" xfId="1467"/>
    <cellStyle name="Data   - Style2 6 3 2 2 2 2" xfId="1468"/>
    <cellStyle name="Data   - Style2 6 3 2 2 2 2 2" xfId="16785"/>
    <cellStyle name="Data   - Style2 6 3 2 2 2 3" xfId="1469"/>
    <cellStyle name="Data   - Style2 6 3 2 2 2 3 2" xfId="16786"/>
    <cellStyle name="Data   - Style2 6 3 2 2 2 4" xfId="1470"/>
    <cellStyle name="Data   - Style2 6 3 2 2 2 4 2" xfId="16787"/>
    <cellStyle name="Data   - Style2 6 3 2 2 2 5" xfId="16784"/>
    <cellStyle name="Data   - Style2 6 3 2 2 3" xfId="1471"/>
    <cellStyle name="Data   - Style2 6 3 2 2 3 2" xfId="16788"/>
    <cellStyle name="Data   - Style2 6 3 2 2 4" xfId="1472"/>
    <cellStyle name="Data   - Style2 6 3 2 2 4 2" xfId="16789"/>
    <cellStyle name="Data   - Style2 6 3 2 2 5" xfId="1473"/>
    <cellStyle name="Data   - Style2 6 3 2 2 5 2" xfId="16790"/>
    <cellStyle name="Data   - Style2 6 3 2 2 6" xfId="14235"/>
    <cellStyle name="Data   - Style2 6 3 2 2 6 2" xfId="24393"/>
    <cellStyle name="Data   - Style2 6 3 2 2 7" xfId="15388"/>
    <cellStyle name="Data   - Style2 6 3 2 2 7 2" xfId="25095"/>
    <cellStyle name="Data   - Style2 6 3 2 2 8" xfId="16783"/>
    <cellStyle name="Data   - Style2 6 3 2 3" xfId="1474"/>
    <cellStyle name="Data   - Style2 6 3 2 3 2" xfId="1475"/>
    <cellStyle name="Data   - Style2 6 3 2 3 2 2" xfId="16792"/>
    <cellStyle name="Data   - Style2 6 3 2 3 3" xfId="1476"/>
    <cellStyle name="Data   - Style2 6 3 2 3 3 2" xfId="16793"/>
    <cellStyle name="Data   - Style2 6 3 2 3 4" xfId="1477"/>
    <cellStyle name="Data   - Style2 6 3 2 3 4 2" xfId="16794"/>
    <cellStyle name="Data   - Style2 6 3 2 3 5" xfId="16791"/>
    <cellStyle name="Data   - Style2 6 3 2 4" xfId="1478"/>
    <cellStyle name="Data   - Style2 6 3 2 4 2" xfId="16795"/>
    <cellStyle name="Data   - Style2 6 3 2 5" xfId="1479"/>
    <cellStyle name="Data   - Style2 6 3 2 5 2" xfId="16796"/>
    <cellStyle name="Data   - Style2 6 3 2 6" xfId="1480"/>
    <cellStyle name="Data   - Style2 6 3 2 6 2" xfId="16797"/>
    <cellStyle name="Data   - Style2 6 3 2 7" xfId="13565"/>
    <cellStyle name="Data   - Style2 6 3 2 7 2" xfId="23984"/>
    <cellStyle name="Data   - Style2 6 3 2 8" xfId="14732"/>
    <cellStyle name="Data   - Style2 6 3 2 8 2" xfId="24688"/>
    <cellStyle name="Data   - Style2 6 3 2 9" xfId="16782"/>
    <cellStyle name="Data   - Style2 6 3 3" xfId="1481"/>
    <cellStyle name="Data   - Style2 6 3 3 2" xfId="1482"/>
    <cellStyle name="Data   - Style2 6 3 3 2 2" xfId="1483"/>
    <cellStyle name="Data   - Style2 6 3 3 2 2 2" xfId="16800"/>
    <cellStyle name="Data   - Style2 6 3 3 2 3" xfId="1484"/>
    <cellStyle name="Data   - Style2 6 3 3 2 3 2" xfId="16801"/>
    <cellStyle name="Data   - Style2 6 3 3 2 4" xfId="1485"/>
    <cellStyle name="Data   - Style2 6 3 3 2 4 2" xfId="16802"/>
    <cellStyle name="Data   - Style2 6 3 3 2 5" xfId="16799"/>
    <cellStyle name="Data   - Style2 6 3 3 3" xfId="1486"/>
    <cellStyle name="Data   - Style2 6 3 3 3 2" xfId="16803"/>
    <cellStyle name="Data   - Style2 6 3 3 4" xfId="1487"/>
    <cellStyle name="Data   - Style2 6 3 3 4 2" xfId="16804"/>
    <cellStyle name="Data   - Style2 6 3 3 5" xfId="1488"/>
    <cellStyle name="Data   - Style2 6 3 3 5 2" xfId="16805"/>
    <cellStyle name="Data   - Style2 6 3 3 6" xfId="14054"/>
    <cellStyle name="Data   - Style2 6 3 3 6 2" xfId="24213"/>
    <cellStyle name="Data   - Style2 6 3 3 7" xfId="15208"/>
    <cellStyle name="Data   - Style2 6 3 3 7 2" xfId="24915"/>
    <cellStyle name="Data   - Style2 6 3 3 8" xfId="16798"/>
    <cellStyle name="Data   - Style2 6 3 4" xfId="1489"/>
    <cellStyle name="Data   - Style2 6 3 4 2" xfId="1490"/>
    <cellStyle name="Data   - Style2 6 3 4 2 2" xfId="16807"/>
    <cellStyle name="Data   - Style2 6 3 4 3" xfId="1491"/>
    <cellStyle name="Data   - Style2 6 3 4 3 2" xfId="16808"/>
    <cellStyle name="Data   - Style2 6 3 4 4" xfId="1492"/>
    <cellStyle name="Data   - Style2 6 3 4 4 2" xfId="16809"/>
    <cellStyle name="Data   - Style2 6 3 4 5" xfId="16806"/>
    <cellStyle name="Data   - Style2 6 3 5" xfId="1493"/>
    <cellStyle name="Data   - Style2 6 3 5 2" xfId="16810"/>
    <cellStyle name="Data   - Style2 6 3 6" xfId="1494"/>
    <cellStyle name="Data   - Style2 6 3 6 2" xfId="16811"/>
    <cellStyle name="Data   - Style2 6 3 7" xfId="1495"/>
    <cellStyle name="Data   - Style2 6 3 7 2" xfId="16812"/>
    <cellStyle name="Data   - Style2 6 3 8" xfId="12435"/>
    <cellStyle name="Data   - Style2 6 3 8 2" xfId="23599"/>
    <cellStyle name="Data   - Style2 6 3 9" xfId="12517"/>
    <cellStyle name="Data   - Style2 6 3 9 2" xfId="23626"/>
    <cellStyle name="Data   - Style2 6 4" xfId="1496"/>
    <cellStyle name="Data   - Style2 6 4 10" xfId="16813"/>
    <cellStyle name="Data   - Style2 6 4 2" xfId="1497"/>
    <cellStyle name="Data   - Style2 6 4 2 2" xfId="1498"/>
    <cellStyle name="Data   - Style2 6 4 2 2 2" xfId="1499"/>
    <cellStyle name="Data   - Style2 6 4 2 2 2 2" xfId="1500"/>
    <cellStyle name="Data   - Style2 6 4 2 2 2 2 2" xfId="16817"/>
    <cellStyle name="Data   - Style2 6 4 2 2 2 3" xfId="1501"/>
    <cellStyle name="Data   - Style2 6 4 2 2 2 3 2" xfId="16818"/>
    <cellStyle name="Data   - Style2 6 4 2 2 2 4" xfId="1502"/>
    <cellStyle name="Data   - Style2 6 4 2 2 2 4 2" xfId="16819"/>
    <cellStyle name="Data   - Style2 6 4 2 2 2 5" xfId="16816"/>
    <cellStyle name="Data   - Style2 6 4 2 2 3" xfId="1503"/>
    <cellStyle name="Data   - Style2 6 4 2 2 3 2" xfId="16820"/>
    <cellStyle name="Data   - Style2 6 4 2 2 4" xfId="1504"/>
    <cellStyle name="Data   - Style2 6 4 2 2 4 2" xfId="16821"/>
    <cellStyle name="Data   - Style2 6 4 2 2 5" xfId="1505"/>
    <cellStyle name="Data   - Style2 6 4 2 2 5 2" xfId="16822"/>
    <cellStyle name="Data   - Style2 6 4 2 2 6" xfId="14338"/>
    <cellStyle name="Data   - Style2 6 4 2 2 6 2" xfId="24496"/>
    <cellStyle name="Data   - Style2 6 4 2 2 7" xfId="15491"/>
    <cellStyle name="Data   - Style2 6 4 2 2 7 2" xfId="25198"/>
    <cellStyle name="Data   - Style2 6 4 2 2 8" xfId="16815"/>
    <cellStyle name="Data   - Style2 6 4 2 3" xfId="1506"/>
    <cellStyle name="Data   - Style2 6 4 2 3 2" xfId="1507"/>
    <cellStyle name="Data   - Style2 6 4 2 3 2 2" xfId="16824"/>
    <cellStyle name="Data   - Style2 6 4 2 3 3" xfId="1508"/>
    <cellStyle name="Data   - Style2 6 4 2 3 3 2" xfId="16825"/>
    <cellStyle name="Data   - Style2 6 4 2 3 4" xfId="1509"/>
    <cellStyle name="Data   - Style2 6 4 2 3 4 2" xfId="16826"/>
    <cellStyle name="Data   - Style2 6 4 2 3 5" xfId="16823"/>
    <cellStyle name="Data   - Style2 6 4 2 4" xfId="1510"/>
    <cellStyle name="Data   - Style2 6 4 2 4 2" xfId="16827"/>
    <cellStyle name="Data   - Style2 6 4 2 5" xfId="1511"/>
    <cellStyle name="Data   - Style2 6 4 2 5 2" xfId="16828"/>
    <cellStyle name="Data   - Style2 6 4 2 6" xfId="1512"/>
    <cellStyle name="Data   - Style2 6 4 2 6 2" xfId="16829"/>
    <cellStyle name="Data   - Style2 6 4 2 7" xfId="13881"/>
    <cellStyle name="Data   - Style2 6 4 2 7 2" xfId="24129"/>
    <cellStyle name="Data   - Style2 6 4 2 8" xfId="15048"/>
    <cellStyle name="Data   - Style2 6 4 2 8 2" xfId="24833"/>
    <cellStyle name="Data   - Style2 6 4 2 9" xfId="16814"/>
    <cellStyle name="Data   - Style2 6 4 3" xfId="1513"/>
    <cellStyle name="Data   - Style2 6 4 3 2" xfId="1514"/>
    <cellStyle name="Data   - Style2 6 4 3 2 2" xfId="1515"/>
    <cellStyle name="Data   - Style2 6 4 3 2 2 2" xfId="16832"/>
    <cellStyle name="Data   - Style2 6 4 3 2 3" xfId="1516"/>
    <cellStyle name="Data   - Style2 6 4 3 2 3 2" xfId="16833"/>
    <cellStyle name="Data   - Style2 6 4 3 2 4" xfId="1517"/>
    <cellStyle name="Data   - Style2 6 4 3 2 4 2" xfId="16834"/>
    <cellStyle name="Data   - Style2 6 4 3 2 5" xfId="16831"/>
    <cellStyle name="Data   - Style2 6 4 3 3" xfId="1518"/>
    <cellStyle name="Data   - Style2 6 4 3 3 2" xfId="16835"/>
    <cellStyle name="Data   - Style2 6 4 3 4" xfId="1519"/>
    <cellStyle name="Data   - Style2 6 4 3 4 2" xfId="16836"/>
    <cellStyle name="Data   - Style2 6 4 3 5" xfId="1520"/>
    <cellStyle name="Data   - Style2 6 4 3 5 2" xfId="16837"/>
    <cellStyle name="Data   - Style2 6 4 3 6" xfId="14158"/>
    <cellStyle name="Data   - Style2 6 4 3 6 2" xfId="24316"/>
    <cellStyle name="Data   - Style2 6 4 3 7" xfId="15311"/>
    <cellStyle name="Data   - Style2 6 4 3 7 2" xfId="25018"/>
    <cellStyle name="Data   - Style2 6 4 3 8" xfId="16830"/>
    <cellStyle name="Data   - Style2 6 4 4" xfId="1521"/>
    <cellStyle name="Data   - Style2 6 4 4 2" xfId="1522"/>
    <cellStyle name="Data   - Style2 6 4 4 2 2" xfId="16839"/>
    <cellStyle name="Data   - Style2 6 4 4 3" xfId="1523"/>
    <cellStyle name="Data   - Style2 6 4 4 3 2" xfId="16840"/>
    <cellStyle name="Data   - Style2 6 4 4 4" xfId="1524"/>
    <cellStyle name="Data   - Style2 6 4 4 4 2" xfId="16841"/>
    <cellStyle name="Data   - Style2 6 4 4 5" xfId="16838"/>
    <cellStyle name="Data   - Style2 6 4 5" xfId="1525"/>
    <cellStyle name="Data   - Style2 6 4 5 2" xfId="16842"/>
    <cellStyle name="Data   - Style2 6 4 6" xfId="1526"/>
    <cellStyle name="Data   - Style2 6 4 6 2" xfId="16843"/>
    <cellStyle name="Data   - Style2 6 4 7" xfId="1527"/>
    <cellStyle name="Data   - Style2 6 4 7 2" xfId="16844"/>
    <cellStyle name="Data   - Style2 6 4 8" xfId="13154"/>
    <cellStyle name="Data   - Style2 6 4 8 2" xfId="23818"/>
    <cellStyle name="Data   - Style2 6 4 9" xfId="14480"/>
    <cellStyle name="Data   - Style2 6 4 9 2" xfId="24567"/>
    <cellStyle name="Data   - Style2 6 5" xfId="1528"/>
    <cellStyle name="Data   - Style2 6 5 2" xfId="1529"/>
    <cellStyle name="Data   - Style2 6 5 2 2" xfId="1530"/>
    <cellStyle name="Data   - Style2 6 5 2 2 2" xfId="1531"/>
    <cellStyle name="Data   - Style2 6 5 2 2 2 2" xfId="16848"/>
    <cellStyle name="Data   - Style2 6 5 2 2 3" xfId="1532"/>
    <cellStyle name="Data   - Style2 6 5 2 2 3 2" xfId="16849"/>
    <cellStyle name="Data   - Style2 6 5 2 2 4" xfId="1533"/>
    <cellStyle name="Data   - Style2 6 5 2 2 4 2" xfId="16850"/>
    <cellStyle name="Data   - Style2 6 5 2 2 5" xfId="16847"/>
    <cellStyle name="Data   - Style2 6 5 2 3" xfId="1534"/>
    <cellStyle name="Data   - Style2 6 5 2 3 2" xfId="16851"/>
    <cellStyle name="Data   - Style2 6 5 2 4" xfId="1535"/>
    <cellStyle name="Data   - Style2 6 5 2 4 2" xfId="16852"/>
    <cellStyle name="Data   - Style2 6 5 2 5" xfId="1536"/>
    <cellStyle name="Data   - Style2 6 5 2 5 2" xfId="16853"/>
    <cellStyle name="Data   - Style2 6 5 2 6" xfId="14192"/>
    <cellStyle name="Data   - Style2 6 5 2 6 2" xfId="24350"/>
    <cellStyle name="Data   - Style2 6 5 2 7" xfId="15345"/>
    <cellStyle name="Data   - Style2 6 5 2 7 2" xfId="25052"/>
    <cellStyle name="Data   - Style2 6 5 2 8" xfId="16846"/>
    <cellStyle name="Data   - Style2 6 5 3" xfId="1537"/>
    <cellStyle name="Data   - Style2 6 5 3 2" xfId="1538"/>
    <cellStyle name="Data   - Style2 6 5 3 2 2" xfId="16855"/>
    <cellStyle name="Data   - Style2 6 5 3 3" xfId="1539"/>
    <cellStyle name="Data   - Style2 6 5 3 3 2" xfId="16856"/>
    <cellStyle name="Data   - Style2 6 5 3 4" xfId="1540"/>
    <cellStyle name="Data   - Style2 6 5 3 4 2" xfId="16857"/>
    <cellStyle name="Data   - Style2 6 5 3 5" xfId="16854"/>
    <cellStyle name="Data   - Style2 6 5 4" xfId="1541"/>
    <cellStyle name="Data   - Style2 6 5 4 2" xfId="16858"/>
    <cellStyle name="Data   - Style2 6 5 5" xfId="1542"/>
    <cellStyle name="Data   - Style2 6 5 5 2" xfId="16859"/>
    <cellStyle name="Data   - Style2 6 5 6" xfId="1543"/>
    <cellStyle name="Data   - Style2 6 5 6 2" xfId="16860"/>
    <cellStyle name="Data   - Style2 6 5 7" xfId="13424"/>
    <cellStyle name="Data   - Style2 6 5 7 2" xfId="23921"/>
    <cellStyle name="Data   - Style2 6 5 8" xfId="14595"/>
    <cellStyle name="Data   - Style2 6 5 8 2" xfId="24625"/>
    <cellStyle name="Data   - Style2 6 5 9" xfId="16845"/>
    <cellStyle name="Data   - Style2 6 6" xfId="1544"/>
    <cellStyle name="Data   - Style2 6 6 2" xfId="1545"/>
    <cellStyle name="Data   - Style2 6 6 2 2" xfId="16862"/>
    <cellStyle name="Data   - Style2 6 6 3" xfId="1546"/>
    <cellStyle name="Data   - Style2 6 6 3 2" xfId="16863"/>
    <cellStyle name="Data   - Style2 6 6 4" xfId="1547"/>
    <cellStyle name="Data   - Style2 6 6 4 2" xfId="16864"/>
    <cellStyle name="Data   - Style2 6 6 5" xfId="16861"/>
    <cellStyle name="Data   - Style2 6 7" xfId="1548"/>
    <cellStyle name="Data   - Style2 6 7 2" xfId="16865"/>
    <cellStyle name="Data   - Style2 6 8" xfId="1549"/>
    <cellStyle name="Data   - Style2 6 8 2" xfId="16866"/>
    <cellStyle name="Data   - Style2 6 9" xfId="1550"/>
    <cellStyle name="Data   - Style2 6 9 2" xfId="16867"/>
    <cellStyle name="Data   - Style2 7" xfId="1551"/>
    <cellStyle name="Data   - Style2 7 10" xfId="1552"/>
    <cellStyle name="Data   - Style2 7 10 2" xfId="16869"/>
    <cellStyle name="Data   - Style2 7 11" xfId="12318"/>
    <cellStyle name="Data   - Style2 7 11 2" xfId="23551"/>
    <cellStyle name="Data   - Style2 7 12" xfId="13372"/>
    <cellStyle name="Data   - Style2 7 12 2" xfId="23901"/>
    <cellStyle name="Data   - Style2 7 13" xfId="16868"/>
    <cellStyle name="Data   - Style2 7 2" xfId="1553"/>
    <cellStyle name="Data   - Style2 7 2 10" xfId="16870"/>
    <cellStyle name="Data   - Style2 7 2 2" xfId="1554"/>
    <cellStyle name="Data   - Style2 7 2 2 2" xfId="1555"/>
    <cellStyle name="Data   - Style2 7 2 2 2 2" xfId="1556"/>
    <cellStyle name="Data   - Style2 7 2 2 2 2 2" xfId="1557"/>
    <cellStyle name="Data   - Style2 7 2 2 2 2 2 2" xfId="16874"/>
    <cellStyle name="Data   - Style2 7 2 2 2 2 3" xfId="1558"/>
    <cellStyle name="Data   - Style2 7 2 2 2 2 3 2" xfId="16875"/>
    <cellStyle name="Data   - Style2 7 2 2 2 2 4" xfId="1559"/>
    <cellStyle name="Data   - Style2 7 2 2 2 2 4 2" xfId="16876"/>
    <cellStyle name="Data   - Style2 7 2 2 2 2 5" xfId="16873"/>
    <cellStyle name="Data   - Style2 7 2 2 2 3" xfId="1560"/>
    <cellStyle name="Data   - Style2 7 2 2 2 3 2" xfId="16877"/>
    <cellStyle name="Data   - Style2 7 2 2 2 4" xfId="1561"/>
    <cellStyle name="Data   - Style2 7 2 2 2 4 2" xfId="16878"/>
    <cellStyle name="Data   - Style2 7 2 2 2 5" xfId="1562"/>
    <cellStyle name="Data   - Style2 7 2 2 2 5 2" xfId="16879"/>
    <cellStyle name="Data   - Style2 7 2 2 2 6" xfId="14264"/>
    <cellStyle name="Data   - Style2 7 2 2 2 6 2" xfId="24422"/>
    <cellStyle name="Data   - Style2 7 2 2 2 7" xfId="15417"/>
    <cellStyle name="Data   - Style2 7 2 2 2 7 2" xfId="25124"/>
    <cellStyle name="Data   - Style2 7 2 2 2 8" xfId="16872"/>
    <cellStyle name="Data   - Style2 7 2 2 3" xfId="1563"/>
    <cellStyle name="Data   - Style2 7 2 2 3 2" xfId="1564"/>
    <cellStyle name="Data   - Style2 7 2 2 3 2 2" xfId="16881"/>
    <cellStyle name="Data   - Style2 7 2 2 3 3" xfId="1565"/>
    <cellStyle name="Data   - Style2 7 2 2 3 3 2" xfId="16882"/>
    <cellStyle name="Data   - Style2 7 2 2 3 4" xfId="1566"/>
    <cellStyle name="Data   - Style2 7 2 2 3 4 2" xfId="16883"/>
    <cellStyle name="Data   - Style2 7 2 2 3 5" xfId="16880"/>
    <cellStyle name="Data   - Style2 7 2 2 4" xfId="1567"/>
    <cellStyle name="Data   - Style2 7 2 2 4 2" xfId="16884"/>
    <cellStyle name="Data   - Style2 7 2 2 5" xfId="1568"/>
    <cellStyle name="Data   - Style2 7 2 2 5 2" xfId="16885"/>
    <cellStyle name="Data   - Style2 7 2 2 6" xfId="1569"/>
    <cellStyle name="Data   - Style2 7 2 2 6 2" xfId="16886"/>
    <cellStyle name="Data   - Style2 7 2 2 7" xfId="13644"/>
    <cellStyle name="Data   - Style2 7 2 2 7 2" xfId="24022"/>
    <cellStyle name="Data   - Style2 7 2 2 8" xfId="14811"/>
    <cellStyle name="Data   - Style2 7 2 2 8 2" xfId="24726"/>
    <cellStyle name="Data   - Style2 7 2 2 9" xfId="16871"/>
    <cellStyle name="Data   - Style2 7 2 3" xfId="1570"/>
    <cellStyle name="Data   - Style2 7 2 3 2" xfId="1571"/>
    <cellStyle name="Data   - Style2 7 2 3 2 2" xfId="1572"/>
    <cellStyle name="Data   - Style2 7 2 3 2 2 2" xfId="16889"/>
    <cellStyle name="Data   - Style2 7 2 3 2 3" xfId="1573"/>
    <cellStyle name="Data   - Style2 7 2 3 2 3 2" xfId="16890"/>
    <cellStyle name="Data   - Style2 7 2 3 2 4" xfId="1574"/>
    <cellStyle name="Data   - Style2 7 2 3 2 4 2" xfId="16891"/>
    <cellStyle name="Data   - Style2 7 2 3 2 5" xfId="16888"/>
    <cellStyle name="Data   - Style2 7 2 3 3" xfId="1575"/>
    <cellStyle name="Data   - Style2 7 2 3 3 2" xfId="16892"/>
    <cellStyle name="Data   - Style2 7 2 3 4" xfId="1576"/>
    <cellStyle name="Data   - Style2 7 2 3 4 2" xfId="16893"/>
    <cellStyle name="Data   - Style2 7 2 3 5" xfId="1577"/>
    <cellStyle name="Data   - Style2 7 2 3 5 2" xfId="16894"/>
    <cellStyle name="Data   - Style2 7 2 3 6" xfId="14083"/>
    <cellStyle name="Data   - Style2 7 2 3 6 2" xfId="24242"/>
    <cellStyle name="Data   - Style2 7 2 3 7" xfId="15237"/>
    <cellStyle name="Data   - Style2 7 2 3 7 2" xfId="24944"/>
    <cellStyle name="Data   - Style2 7 2 3 8" xfId="16887"/>
    <cellStyle name="Data   - Style2 7 2 4" xfId="1578"/>
    <cellStyle name="Data   - Style2 7 2 4 2" xfId="1579"/>
    <cellStyle name="Data   - Style2 7 2 4 2 2" xfId="16896"/>
    <cellStyle name="Data   - Style2 7 2 4 3" xfId="1580"/>
    <cellStyle name="Data   - Style2 7 2 4 3 2" xfId="16897"/>
    <cellStyle name="Data   - Style2 7 2 4 4" xfId="1581"/>
    <cellStyle name="Data   - Style2 7 2 4 4 2" xfId="16898"/>
    <cellStyle name="Data   - Style2 7 2 4 5" xfId="16895"/>
    <cellStyle name="Data   - Style2 7 2 5" xfId="1582"/>
    <cellStyle name="Data   - Style2 7 2 5 2" xfId="16899"/>
    <cellStyle name="Data   - Style2 7 2 6" xfId="1583"/>
    <cellStyle name="Data   - Style2 7 2 6 2" xfId="16900"/>
    <cellStyle name="Data   - Style2 7 2 7" xfId="1584"/>
    <cellStyle name="Data   - Style2 7 2 7 2" xfId="16901"/>
    <cellStyle name="Data   - Style2 7 2 8" xfId="12577"/>
    <cellStyle name="Data   - Style2 7 2 8 2" xfId="23652"/>
    <cellStyle name="Data   - Style2 7 2 9" xfId="12645"/>
    <cellStyle name="Data   - Style2 7 2 9 2" xfId="23662"/>
    <cellStyle name="Data   - Style2 7 3" xfId="1585"/>
    <cellStyle name="Data   - Style2 7 3 10" xfId="16902"/>
    <cellStyle name="Data   - Style2 7 3 2" xfId="1586"/>
    <cellStyle name="Data   - Style2 7 3 2 2" xfId="1587"/>
    <cellStyle name="Data   - Style2 7 3 2 2 2" xfId="1588"/>
    <cellStyle name="Data   - Style2 7 3 2 2 2 2" xfId="1589"/>
    <cellStyle name="Data   - Style2 7 3 2 2 2 2 2" xfId="16906"/>
    <cellStyle name="Data   - Style2 7 3 2 2 2 3" xfId="1590"/>
    <cellStyle name="Data   - Style2 7 3 2 2 2 3 2" xfId="16907"/>
    <cellStyle name="Data   - Style2 7 3 2 2 2 4" xfId="1591"/>
    <cellStyle name="Data   - Style2 7 3 2 2 2 4 2" xfId="16908"/>
    <cellStyle name="Data   - Style2 7 3 2 2 2 5" xfId="16905"/>
    <cellStyle name="Data   - Style2 7 3 2 2 3" xfId="1592"/>
    <cellStyle name="Data   - Style2 7 3 2 2 3 2" xfId="16909"/>
    <cellStyle name="Data   - Style2 7 3 2 2 4" xfId="1593"/>
    <cellStyle name="Data   - Style2 7 3 2 2 4 2" xfId="16910"/>
    <cellStyle name="Data   - Style2 7 3 2 2 5" xfId="1594"/>
    <cellStyle name="Data   - Style2 7 3 2 2 5 2" xfId="16911"/>
    <cellStyle name="Data   - Style2 7 3 2 2 6" xfId="14307"/>
    <cellStyle name="Data   - Style2 7 3 2 2 6 2" xfId="24465"/>
    <cellStyle name="Data   - Style2 7 3 2 2 7" xfId="15460"/>
    <cellStyle name="Data   - Style2 7 3 2 2 7 2" xfId="25167"/>
    <cellStyle name="Data   - Style2 7 3 2 2 8" xfId="16904"/>
    <cellStyle name="Data   - Style2 7 3 2 3" xfId="1595"/>
    <cellStyle name="Data   - Style2 7 3 2 3 2" xfId="1596"/>
    <cellStyle name="Data   - Style2 7 3 2 3 2 2" xfId="16913"/>
    <cellStyle name="Data   - Style2 7 3 2 3 3" xfId="1597"/>
    <cellStyle name="Data   - Style2 7 3 2 3 3 2" xfId="16914"/>
    <cellStyle name="Data   - Style2 7 3 2 3 4" xfId="1598"/>
    <cellStyle name="Data   - Style2 7 3 2 3 4 2" xfId="16915"/>
    <cellStyle name="Data   - Style2 7 3 2 3 5" xfId="16912"/>
    <cellStyle name="Data   - Style2 7 3 2 4" xfId="1599"/>
    <cellStyle name="Data   - Style2 7 3 2 4 2" xfId="16916"/>
    <cellStyle name="Data   - Style2 7 3 2 5" xfId="1600"/>
    <cellStyle name="Data   - Style2 7 3 2 5 2" xfId="16917"/>
    <cellStyle name="Data   - Style2 7 3 2 6" xfId="1601"/>
    <cellStyle name="Data   - Style2 7 3 2 6 2" xfId="16918"/>
    <cellStyle name="Data   - Style2 7 3 2 7" xfId="13777"/>
    <cellStyle name="Data   - Style2 7 3 2 7 2" xfId="24080"/>
    <cellStyle name="Data   - Style2 7 3 2 8" xfId="14944"/>
    <cellStyle name="Data   - Style2 7 3 2 8 2" xfId="24784"/>
    <cellStyle name="Data   - Style2 7 3 2 9" xfId="16903"/>
    <cellStyle name="Data   - Style2 7 3 3" xfId="1602"/>
    <cellStyle name="Data   - Style2 7 3 3 2" xfId="1603"/>
    <cellStyle name="Data   - Style2 7 3 3 2 2" xfId="1604"/>
    <cellStyle name="Data   - Style2 7 3 3 2 2 2" xfId="16921"/>
    <cellStyle name="Data   - Style2 7 3 3 2 3" xfId="1605"/>
    <cellStyle name="Data   - Style2 7 3 3 2 3 2" xfId="16922"/>
    <cellStyle name="Data   - Style2 7 3 3 2 4" xfId="1606"/>
    <cellStyle name="Data   - Style2 7 3 3 2 4 2" xfId="16923"/>
    <cellStyle name="Data   - Style2 7 3 3 2 5" xfId="16920"/>
    <cellStyle name="Data   - Style2 7 3 3 3" xfId="1607"/>
    <cellStyle name="Data   - Style2 7 3 3 3 2" xfId="16924"/>
    <cellStyle name="Data   - Style2 7 3 3 4" xfId="1608"/>
    <cellStyle name="Data   - Style2 7 3 3 4 2" xfId="16925"/>
    <cellStyle name="Data   - Style2 7 3 3 5" xfId="1609"/>
    <cellStyle name="Data   - Style2 7 3 3 5 2" xfId="16926"/>
    <cellStyle name="Data   - Style2 7 3 3 6" xfId="14127"/>
    <cellStyle name="Data   - Style2 7 3 3 6 2" xfId="24285"/>
    <cellStyle name="Data   - Style2 7 3 3 7" xfId="15280"/>
    <cellStyle name="Data   - Style2 7 3 3 7 2" xfId="24987"/>
    <cellStyle name="Data   - Style2 7 3 3 8" xfId="16919"/>
    <cellStyle name="Data   - Style2 7 3 4" xfId="1610"/>
    <cellStyle name="Data   - Style2 7 3 4 2" xfId="1611"/>
    <cellStyle name="Data   - Style2 7 3 4 2 2" xfId="16928"/>
    <cellStyle name="Data   - Style2 7 3 4 3" xfId="1612"/>
    <cellStyle name="Data   - Style2 7 3 4 3 2" xfId="16929"/>
    <cellStyle name="Data   - Style2 7 3 4 4" xfId="1613"/>
    <cellStyle name="Data   - Style2 7 3 4 4 2" xfId="16930"/>
    <cellStyle name="Data   - Style2 7 3 4 5" xfId="16927"/>
    <cellStyle name="Data   - Style2 7 3 5" xfId="1614"/>
    <cellStyle name="Data   - Style2 7 3 5 2" xfId="16931"/>
    <cellStyle name="Data   - Style2 7 3 6" xfId="1615"/>
    <cellStyle name="Data   - Style2 7 3 6 2" xfId="16932"/>
    <cellStyle name="Data   - Style2 7 3 7" xfId="1616"/>
    <cellStyle name="Data   - Style2 7 3 7 2" xfId="16933"/>
    <cellStyle name="Data   - Style2 7 3 8" xfId="13006"/>
    <cellStyle name="Data   - Style2 7 3 8 2" xfId="23764"/>
    <cellStyle name="Data   - Style2 7 3 9" xfId="11825"/>
    <cellStyle name="Data   - Style2 7 3 9 2" xfId="23463"/>
    <cellStyle name="Data   - Style2 7 4" xfId="1617"/>
    <cellStyle name="Data   - Style2 7 4 10" xfId="16934"/>
    <cellStyle name="Data   - Style2 7 4 2" xfId="1618"/>
    <cellStyle name="Data   - Style2 7 4 2 2" xfId="1619"/>
    <cellStyle name="Data   - Style2 7 4 2 2 2" xfId="1620"/>
    <cellStyle name="Data   - Style2 7 4 2 2 2 2" xfId="1621"/>
    <cellStyle name="Data   - Style2 7 4 2 2 2 2 2" xfId="16938"/>
    <cellStyle name="Data   - Style2 7 4 2 2 2 3" xfId="1622"/>
    <cellStyle name="Data   - Style2 7 4 2 2 2 3 2" xfId="16939"/>
    <cellStyle name="Data   - Style2 7 4 2 2 2 4" xfId="1623"/>
    <cellStyle name="Data   - Style2 7 4 2 2 2 4 2" xfId="16940"/>
    <cellStyle name="Data   - Style2 7 4 2 2 2 5" xfId="16937"/>
    <cellStyle name="Data   - Style2 7 4 2 2 3" xfId="1624"/>
    <cellStyle name="Data   - Style2 7 4 2 2 3 2" xfId="16941"/>
    <cellStyle name="Data   - Style2 7 4 2 2 4" xfId="1625"/>
    <cellStyle name="Data   - Style2 7 4 2 2 4 2" xfId="16942"/>
    <cellStyle name="Data   - Style2 7 4 2 2 5" xfId="1626"/>
    <cellStyle name="Data   - Style2 7 4 2 2 5 2" xfId="16943"/>
    <cellStyle name="Data   - Style2 7 4 2 2 6" xfId="14311"/>
    <cellStyle name="Data   - Style2 7 4 2 2 6 2" xfId="24469"/>
    <cellStyle name="Data   - Style2 7 4 2 2 7" xfId="15464"/>
    <cellStyle name="Data   - Style2 7 4 2 2 7 2" xfId="25171"/>
    <cellStyle name="Data   - Style2 7 4 2 2 8" xfId="16936"/>
    <cellStyle name="Data   - Style2 7 4 2 3" xfId="1627"/>
    <cellStyle name="Data   - Style2 7 4 2 3 2" xfId="1628"/>
    <cellStyle name="Data   - Style2 7 4 2 3 2 2" xfId="16945"/>
    <cellStyle name="Data   - Style2 7 4 2 3 3" xfId="1629"/>
    <cellStyle name="Data   - Style2 7 4 2 3 3 2" xfId="16946"/>
    <cellStyle name="Data   - Style2 7 4 2 3 4" xfId="1630"/>
    <cellStyle name="Data   - Style2 7 4 2 3 4 2" xfId="16947"/>
    <cellStyle name="Data   - Style2 7 4 2 3 5" xfId="16944"/>
    <cellStyle name="Data   - Style2 7 4 2 4" xfId="1631"/>
    <cellStyle name="Data   - Style2 7 4 2 4 2" xfId="16948"/>
    <cellStyle name="Data   - Style2 7 4 2 5" xfId="1632"/>
    <cellStyle name="Data   - Style2 7 4 2 5 2" xfId="16949"/>
    <cellStyle name="Data   - Style2 7 4 2 6" xfId="1633"/>
    <cellStyle name="Data   - Style2 7 4 2 6 2" xfId="16950"/>
    <cellStyle name="Data   - Style2 7 4 2 7" xfId="13788"/>
    <cellStyle name="Data   - Style2 7 4 2 7 2" xfId="24087"/>
    <cellStyle name="Data   - Style2 7 4 2 8" xfId="14955"/>
    <cellStyle name="Data   - Style2 7 4 2 8 2" xfId="24791"/>
    <cellStyle name="Data   - Style2 7 4 2 9" xfId="16935"/>
    <cellStyle name="Data   - Style2 7 4 3" xfId="1634"/>
    <cellStyle name="Data   - Style2 7 4 3 2" xfId="1635"/>
    <cellStyle name="Data   - Style2 7 4 3 2 2" xfId="1636"/>
    <cellStyle name="Data   - Style2 7 4 3 2 2 2" xfId="16953"/>
    <cellStyle name="Data   - Style2 7 4 3 2 3" xfId="1637"/>
    <cellStyle name="Data   - Style2 7 4 3 2 3 2" xfId="16954"/>
    <cellStyle name="Data   - Style2 7 4 3 2 4" xfId="1638"/>
    <cellStyle name="Data   - Style2 7 4 3 2 4 2" xfId="16955"/>
    <cellStyle name="Data   - Style2 7 4 3 2 5" xfId="16952"/>
    <cellStyle name="Data   - Style2 7 4 3 3" xfId="1639"/>
    <cellStyle name="Data   - Style2 7 4 3 3 2" xfId="16956"/>
    <cellStyle name="Data   - Style2 7 4 3 4" xfId="1640"/>
    <cellStyle name="Data   - Style2 7 4 3 4 2" xfId="16957"/>
    <cellStyle name="Data   - Style2 7 4 3 5" xfId="1641"/>
    <cellStyle name="Data   - Style2 7 4 3 5 2" xfId="16958"/>
    <cellStyle name="Data   - Style2 7 4 3 6" xfId="14131"/>
    <cellStyle name="Data   - Style2 7 4 3 6 2" xfId="24289"/>
    <cellStyle name="Data   - Style2 7 4 3 7" xfId="15284"/>
    <cellStyle name="Data   - Style2 7 4 3 7 2" xfId="24991"/>
    <cellStyle name="Data   - Style2 7 4 3 8" xfId="16951"/>
    <cellStyle name="Data   - Style2 7 4 4" xfId="1642"/>
    <cellStyle name="Data   - Style2 7 4 4 2" xfId="1643"/>
    <cellStyle name="Data   - Style2 7 4 4 2 2" xfId="16960"/>
    <cellStyle name="Data   - Style2 7 4 4 3" xfId="1644"/>
    <cellStyle name="Data   - Style2 7 4 4 3 2" xfId="16961"/>
    <cellStyle name="Data   - Style2 7 4 4 4" xfId="1645"/>
    <cellStyle name="Data   - Style2 7 4 4 4 2" xfId="16962"/>
    <cellStyle name="Data   - Style2 7 4 4 5" xfId="16959"/>
    <cellStyle name="Data   - Style2 7 4 5" xfId="1646"/>
    <cellStyle name="Data   - Style2 7 4 5 2" xfId="16963"/>
    <cellStyle name="Data   - Style2 7 4 6" xfId="1647"/>
    <cellStyle name="Data   - Style2 7 4 6 2" xfId="16964"/>
    <cellStyle name="Data   - Style2 7 4 7" xfId="1648"/>
    <cellStyle name="Data   - Style2 7 4 7 2" xfId="16965"/>
    <cellStyle name="Data   - Style2 7 4 8" xfId="13018"/>
    <cellStyle name="Data   - Style2 7 4 8 2" xfId="23772"/>
    <cellStyle name="Data   - Style2 7 4 9" xfId="11778"/>
    <cellStyle name="Data   - Style2 7 4 9 2" xfId="23454"/>
    <cellStyle name="Data   - Style2 7 5" xfId="1649"/>
    <cellStyle name="Data   - Style2 7 5 2" xfId="1650"/>
    <cellStyle name="Data   - Style2 7 5 2 2" xfId="1651"/>
    <cellStyle name="Data   - Style2 7 5 2 2 2" xfId="1652"/>
    <cellStyle name="Data   - Style2 7 5 2 2 2 2" xfId="16969"/>
    <cellStyle name="Data   - Style2 7 5 2 2 3" xfId="1653"/>
    <cellStyle name="Data   - Style2 7 5 2 2 3 2" xfId="16970"/>
    <cellStyle name="Data   - Style2 7 5 2 2 4" xfId="1654"/>
    <cellStyle name="Data   - Style2 7 5 2 2 4 2" xfId="16971"/>
    <cellStyle name="Data   - Style2 7 5 2 2 5" xfId="16968"/>
    <cellStyle name="Data   - Style2 7 5 2 3" xfId="1655"/>
    <cellStyle name="Data   - Style2 7 5 2 3 2" xfId="16972"/>
    <cellStyle name="Data   - Style2 7 5 2 4" xfId="1656"/>
    <cellStyle name="Data   - Style2 7 5 2 4 2" xfId="16973"/>
    <cellStyle name="Data   - Style2 7 5 2 5" xfId="1657"/>
    <cellStyle name="Data   - Style2 7 5 2 5 2" xfId="16974"/>
    <cellStyle name="Data   - Style2 7 5 2 6" xfId="14209"/>
    <cellStyle name="Data   - Style2 7 5 2 6 2" xfId="24367"/>
    <cellStyle name="Data   - Style2 7 5 2 7" xfId="15362"/>
    <cellStyle name="Data   - Style2 7 5 2 7 2" xfId="25069"/>
    <cellStyle name="Data   - Style2 7 5 2 8" xfId="16967"/>
    <cellStyle name="Data   - Style2 7 5 3" xfId="1658"/>
    <cellStyle name="Data   - Style2 7 5 3 2" xfId="1659"/>
    <cellStyle name="Data   - Style2 7 5 3 2 2" xfId="16976"/>
    <cellStyle name="Data   - Style2 7 5 3 3" xfId="1660"/>
    <cellStyle name="Data   - Style2 7 5 3 3 2" xfId="16977"/>
    <cellStyle name="Data   - Style2 7 5 3 4" xfId="1661"/>
    <cellStyle name="Data   - Style2 7 5 3 4 2" xfId="16978"/>
    <cellStyle name="Data   - Style2 7 5 3 5" xfId="16975"/>
    <cellStyle name="Data   - Style2 7 5 4" xfId="1662"/>
    <cellStyle name="Data   - Style2 7 5 4 2" xfId="16979"/>
    <cellStyle name="Data   - Style2 7 5 5" xfId="1663"/>
    <cellStyle name="Data   - Style2 7 5 5 2" xfId="16980"/>
    <cellStyle name="Data   - Style2 7 5 6" xfId="1664"/>
    <cellStyle name="Data   - Style2 7 5 6 2" xfId="16981"/>
    <cellStyle name="Data   - Style2 7 5 7" xfId="13472"/>
    <cellStyle name="Data   - Style2 7 5 7 2" xfId="23943"/>
    <cellStyle name="Data   - Style2 7 5 8" xfId="14639"/>
    <cellStyle name="Data   - Style2 7 5 8 2" xfId="24647"/>
    <cellStyle name="Data   - Style2 7 5 9" xfId="16966"/>
    <cellStyle name="Data   - Style2 7 6" xfId="1665"/>
    <cellStyle name="Data   - Style2 7 6 2" xfId="1666"/>
    <cellStyle name="Data   - Style2 7 6 2 2" xfId="1667"/>
    <cellStyle name="Data   - Style2 7 6 2 2 2" xfId="16984"/>
    <cellStyle name="Data   - Style2 7 6 2 3" xfId="1668"/>
    <cellStyle name="Data   - Style2 7 6 2 3 2" xfId="16985"/>
    <cellStyle name="Data   - Style2 7 6 2 4" xfId="1669"/>
    <cellStyle name="Data   - Style2 7 6 2 4 2" xfId="16986"/>
    <cellStyle name="Data   - Style2 7 6 2 5" xfId="16983"/>
    <cellStyle name="Data   - Style2 7 6 3" xfId="1670"/>
    <cellStyle name="Data   - Style2 7 6 3 2" xfId="16987"/>
    <cellStyle name="Data   - Style2 7 6 4" xfId="1671"/>
    <cellStyle name="Data   - Style2 7 6 4 2" xfId="16988"/>
    <cellStyle name="Data   - Style2 7 6 5" xfId="1672"/>
    <cellStyle name="Data   - Style2 7 6 5 2" xfId="16989"/>
    <cellStyle name="Data   - Style2 7 6 6" xfId="14028"/>
    <cellStyle name="Data   - Style2 7 6 6 2" xfId="24187"/>
    <cellStyle name="Data   - Style2 7 6 7" xfId="15182"/>
    <cellStyle name="Data   - Style2 7 6 7 2" xfId="24889"/>
    <cellStyle name="Data   - Style2 7 6 8" xfId="16982"/>
    <cellStyle name="Data   - Style2 7 7" xfId="1673"/>
    <cellStyle name="Data   - Style2 7 7 2" xfId="1674"/>
    <cellStyle name="Data   - Style2 7 7 2 2" xfId="16991"/>
    <cellStyle name="Data   - Style2 7 7 3" xfId="1675"/>
    <cellStyle name="Data   - Style2 7 7 3 2" xfId="16992"/>
    <cellStyle name="Data   - Style2 7 7 4" xfId="1676"/>
    <cellStyle name="Data   - Style2 7 7 4 2" xfId="16993"/>
    <cellStyle name="Data   - Style2 7 7 5" xfId="16990"/>
    <cellStyle name="Data   - Style2 7 8" xfId="1677"/>
    <cellStyle name="Data   - Style2 7 8 2" xfId="16994"/>
    <cellStyle name="Data   - Style2 7 9" xfId="1678"/>
    <cellStyle name="Data   - Style2 7 9 2" xfId="16995"/>
    <cellStyle name="Data   - Style2 8" xfId="1679"/>
    <cellStyle name="Data   - Style2 8 10" xfId="12563"/>
    <cellStyle name="Data   - Style2 8 10 2" xfId="23647"/>
    <cellStyle name="Data   - Style2 8 11" xfId="12105"/>
    <cellStyle name="Data   - Style2 8 11 2" xfId="23516"/>
    <cellStyle name="Data   - Style2 8 12" xfId="16996"/>
    <cellStyle name="Data   - Style2 8 2" xfId="1680"/>
    <cellStyle name="Data   - Style2 8 2 10" xfId="16997"/>
    <cellStyle name="Data   - Style2 8 2 2" xfId="1681"/>
    <cellStyle name="Data   - Style2 8 2 2 2" xfId="1682"/>
    <cellStyle name="Data   - Style2 8 2 2 2 2" xfId="1683"/>
    <cellStyle name="Data   - Style2 8 2 2 2 2 2" xfId="1684"/>
    <cellStyle name="Data   - Style2 8 2 2 2 2 2 2" xfId="17001"/>
    <cellStyle name="Data   - Style2 8 2 2 2 2 3" xfId="1685"/>
    <cellStyle name="Data   - Style2 8 2 2 2 2 3 2" xfId="17002"/>
    <cellStyle name="Data   - Style2 8 2 2 2 2 4" xfId="1686"/>
    <cellStyle name="Data   - Style2 8 2 2 2 2 4 2" xfId="17003"/>
    <cellStyle name="Data   - Style2 8 2 2 2 2 5" xfId="17000"/>
    <cellStyle name="Data   - Style2 8 2 2 2 3" xfId="1687"/>
    <cellStyle name="Data   - Style2 8 2 2 2 3 2" xfId="17004"/>
    <cellStyle name="Data   - Style2 8 2 2 2 4" xfId="1688"/>
    <cellStyle name="Data   - Style2 8 2 2 2 4 2" xfId="17005"/>
    <cellStyle name="Data   - Style2 8 2 2 2 5" xfId="1689"/>
    <cellStyle name="Data   - Style2 8 2 2 2 5 2" xfId="17006"/>
    <cellStyle name="Data   - Style2 8 2 2 2 6" xfId="14306"/>
    <cellStyle name="Data   - Style2 8 2 2 2 6 2" xfId="24464"/>
    <cellStyle name="Data   - Style2 8 2 2 2 7" xfId="15459"/>
    <cellStyle name="Data   - Style2 8 2 2 2 7 2" xfId="25166"/>
    <cellStyle name="Data   - Style2 8 2 2 2 8" xfId="16999"/>
    <cellStyle name="Data   - Style2 8 2 2 3" xfId="1690"/>
    <cellStyle name="Data   - Style2 8 2 2 3 2" xfId="1691"/>
    <cellStyle name="Data   - Style2 8 2 2 3 2 2" xfId="17008"/>
    <cellStyle name="Data   - Style2 8 2 2 3 3" xfId="1692"/>
    <cellStyle name="Data   - Style2 8 2 2 3 3 2" xfId="17009"/>
    <cellStyle name="Data   - Style2 8 2 2 3 4" xfId="1693"/>
    <cellStyle name="Data   - Style2 8 2 2 3 4 2" xfId="17010"/>
    <cellStyle name="Data   - Style2 8 2 2 3 5" xfId="17007"/>
    <cellStyle name="Data   - Style2 8 2 2 4" xfId="1694"/>
    <cellStyle name="Data   - Style2 8 2 2 4 2" xfId="17011"/>
    <cellStyle name="Data   - Style2 8 2 2 5" xfId="1695"/>
    <cellStyle name="Data   - Style2 8 2 2 5 2" xfId="17012"/>
    <cellStyle name="Data   - Style2 8 2 2 6" xfId="1696"/>
    <cellStyle name="Data   - Style2 8 2 2 6 2" xfId="17013"/>
    <cellStyle name="Data   - Style2 8 2 2 7" xfId="13770"/>
    <cellStyle name="Data   - Style2 8 2 2 7 2" xfId="24075"/>
    <cellStyle name="Data   - Style2 8 2 2 8" xfId="14937"/>
    <cellStyle name="Data   - Style2 8 2 2 8 2" xfId="24779"/>
    <cellStyle name="Data   - Style2 8 2 2 9" xfId="16998"/>
    <cellStyle name="Data   - Style2 8 2 3" xfId="1697"/>
    <cellStyle name="Data   - Style2 8 2 3 2" xfId="1698"/>
    <cellStyle name="Data   - Style2 8 2 3 2 2" xfId="1699"/>
    <cellStyle name="Data   - Style2 8 2 3 2 2 2" xfId="17016"/>
    <cellStyle name="Data   - Style2 8 2 3 2 3" xfId="1700"/>
    <cellStyle name="Data   - Style2 8 2 3 2 3 2" xfId="17017"/>
    <cellStyle name="Data   - Style2 8 2 3 2 4" xfId="1701"/>
    <cellStyle name="Data   - Style2 8 2 3 2 4 2" xfId="17018"/>
    <cellStyle name="Data   - Style2 8 2 3 2 5" xfId="17015"/>
    <cellStyle name="Data   - Style2 8 2 3 3" xfId="1702"/>
    <cellStyle name="Data   - Style2 8 2 3 3 2" xfId="17019"/>
    <cellStyle name="Data   - Style2 8 2 3 4" xfId="1703"/>
    <cellStyle name="Data   - Style2 8 2 3 4 2" xfId="17020"/>
    <cellStyle name="Data   - Style2 8 2 3 5" xfId="1704"/>
    <cellStyle name="Data   - Style2 8 2 3 5 2" xfId="17021"/>
    <cellStyle name="Data   - Style2 8 2 3 6" xfId="14126"/>
    <cellStyle name="Data   - Style2 8 2 3 6 2" xfId="24284"/>
    <cellStyle name="Data   - Style2 8 2 3 7" xfId="15279"/>
    <cellStyle name="Data   - Style2 8 2 3 7 2" xfId="24986"/>
    <cellStyle name="Data   - Style2 8 2 3 8" xfId="17014"/>
    <cellStyle name="Data   - Style2 8 2 4" xfId="1705"/>
    <cellStyle name="Data   - Style2 8 2 4 2" xfId="1706"/>
    <cellStyle name="Data   - Style2 8 2 4 2 2" xfId="17023"/>
    <cellStyle name="Data   - Style2 8 2 4 3" xfId="1707"/>
    <cellStyle name="Data   - Style2 8 2 4 3 2" xfId="17024"/>
    <cellStyle name="Data   - Style2 8 2 4 4" xfId="1708"/>
    <cellStyle name="Data   - Style2 8 2 4 4 2" xfId="17025"/>
    <cellStyle name="Data   - Style2 8 2 4 5" xfId="17022"/>
    <cellStyle name="Data   - Style2 8 2 5" xfId="1709"/>
    <cellStyle name="Data   - Style2 8 2 5 2" xfId="17026"/>
    <cellStyle name="Data   - Style2 8 2 6" xfId="1710"/>
    <cellStyle name="Data   - Style2 8 2 6 2" xfId="17027"/>
    <cellStyle name="Data   - Style2 8 2 7" xfId="1711"/>
    <cellStyle name="Data   - Style2 8 2 7 2" xfId="17028"/>
    <cellStyle name="Data   - Style2 8 2 8" xfId="12997"/>
    <cellStyle name="Data   - Style2 8 2 8 2" xfId="23758"/>
    <cellStyle name="Data   - Style2 8 2 9" xfId="12801"/>
    <cellStyle name="Data   - Style2 8 2 9 2" xfId="23700"/>
    <cellStyle name="Data   - Style2 8 3" xfId="1712"/>
    <cellStyle name="Data   - Style2 8 3 10" xfId="17029"/>
    <cellStyle name="Data   - Style2 8 3 2" xfId="1713"/>
    <cellStyle name="Data   - Style2 8 3 2 2" xfId="1714"/>
    <cellStyle name="Data   - Style2 8 3 2 2 2" xfId="1715"/>
    <cellStyle name="Data   - Style2 8 3 2 2 2 2" xfId="1716"/>
    <cellStyle name="Data   - Style2 8 3 2 2 2 2 2" xfId="17033"/>
    <cellStyle name="Data   - Style2 8 3 2 2 2 3" xfId="1717"/>
    <cellStyle name="Data   - Style2 8 3 2 2 2 3 2" xfId="17034"/>
    <cellStyle name="Data   - Style2 8 3 2 2 2 4" xfId="1718"/>
    <cellStyle name="Data   - Style2 8 3 2 2 2 4 2" xfId="17035"/>
    <cellStyle name="Data   - Style2 8 3 2 2 2 5" xfId="17032"/>
    <cellStyle name="Data   - Style2 8 3 2 2 3" xfId="1719"/>
    <cellStyle name="Data   - Style2 8 3 2 2 3 2" xfId="17036"/>
    <cellStyle name="Data   - Style2 8 3 2 2 4" xfId="1720"/>
    <cellStyle name="Data   - Style2 8 3 2 2 4 2" xfId="17037"/>
    <cellStyle name="Data   - Style2 8 3 2 2 5" xfId="1721"/>
    <cellStyle name="Data   - Style2 8 3 2 2 5 2" xfId="17038"/>
    <cellStyle name="Data   - Style2 8 3 2 2 6" xfId="14228"/>
    <cellStyle name="Data   - Style2 8 3 2 2 6 2" xfId="24386"/>
    <cellStyle name="Data   - Style2 8 3 2 2 7" xfId="15381"/>
    <cellStyle name="Data   - Style2 8 3 2 2 7 2" xfId="25088"/>
    <cellStyle name="Data   - Style2 8 3 2 2 8" xfId="17031"/>
    <cellStyle name="Data   - Style2 8 3 2 3" xfId="1722"/>
    <cellStyle name="Data   - Style2 8 3 2 3 2" xfId="1723"/>
    <cellStyle name="Data   - Style2 8 3 2 3 2 2" xfId="17040"/>
    <cellStyle name="Data   - Style2 8 3 2 3 3" xfId="1724"/>
    <cellStyle name="Data   - Style2 8 3 2 3 3 2" xfId="17041"/>
    <cellStyle name="Data   - Style2 8 3 2 3 4" xfId="1725"/>
    <cellStyle name="Data   - Style2 8 3 2 3 4 2" xfId="17042"/>
    <cellStyle name="Data   - Style2 8 3 2 3 5" xfId="17039"/>
    <cellStyle name="Data   - Style2 8 3 2 4" xfId="1726"/>
    <cellStyle name="Data   - Style2 8 3 2 4 2" xfId="17043"/>
    <cellStyle name="Data   - Style2 8 3 2 5" xfId="1727"/>
    <cellStyle name="Data   - Style2 8 3 2 5 2" xfId="17044"/>
    <cellStyle name="Data   - Style2 8 3 2 6" xfId="1728"/>
    <cellStyle name="Data   - Style2 8 3 2 6 2" xfId="17045"/>
    <cellStyle name="Data   - Style2 8 3 2 7" xfId="13527"/>
    <cellStyle name="Data   - Style2 8 3 2 7 2" xfId="23971"/>
    <cellStyle name="Data   - Style2 8 3 2 8" xfId="14694"/>
    <cellStyle name="Data   - Style2 8 3 2 8 2" xfId="24675"/>
    <cellStyle name="Data   - Style2 8 3 2 9" xfId="17030"/>
    <cellStyle name="Data   - Style2 8 3 3" xfId="1729"/>
    <cellStyle name="Data   - Style2 8 3 3 2" xfId="1730"/>
    <cellStyle name="Data   - Style2 8 3 3 2 2" xfId="1731"/>
    <cellStyle name="Data   - Style2 8 3 3 2 2 2" xfId="17048"/>
    <cellStyle name="Data   - Style2 8 3 3 2 3" xfId="1732"/>
    <cellStyle name="Data   - Style2 8 3 3 2 3 2" xfId="17049"/>
    <cellStyle name="Data   - Style2 8 3 3 2 4" xfId="1733"/>
    <cellStyle name="Data   - Style2 8 3 3 2 4 2" xfId="17050"/>
    <cellStyle name="Data   - Style2 8 3 3 2 5" xfId="17047"/>
    <cellStyle name="Data   - Style2 8 3 3 3" xfId="1734"/>
    <cellStyle name="Data   - Style2 8 3 3 3 2" xfId="17051"/>
    <cellStyle name="Data   - Style2 8 3 3 4" xfId="1735"/>
    <cellStyle name="Data   - Style2 8 3 3 4 2" xfId="17052"/>
    <cellStyle name="Data   - Style2 8 3 3 5" xfId="1736"/>
    <cellStyle name="Data   - Style2 8 3 3 5 2" xfId="17053"/>
    <cellStyle name="Data   - Style2 8 3 3 6" xfId="14047"/>
    <cellStyle name="Data   - Style2 8 3 3 6 2" xfId="24206"/>
    <cellStyle name="Data   - Style2 8 3 3 7" xfId="15201"/>
    <cellStyle name="Data   - Style2 8 3 3 7 2" xfId="24908"/>
    <cellStyle name="Data   - Style2 8 3 3 8" xfId="17046"/>
    <cellStyle name="Data   - Style2 8 3 4" xfId="1737"/>
    <cellStyle name="Data   - Style2 8 3 4 2" xfId="1738"/>
    <cellStyle name="Data   - Style2 8 3 4 2 2" xfId="17055"/>
    <cellStyle name="Data   - Style2 8 3 4 3" xfId="1739"/>
    <cellStyle name="Data   - Style2 8 3 4 3 2" xfId="17056"/>
    <cellStyle name="Data   - Style2 8 3 4 4" xfId="1740"/>
    <cellStyle name="Data   - Style2 8 3 4 4 2" xfId="17057"/>
    <cellStyle name="Data   - Style2 8 3 4 5" xfId="17054"/>
    <cellStyle name="Data   - Style2 8 3 5" xfId="1741"/>
    <cellStyle name="Data   - Style2 8 3 5 2" xfId="17058"/>
    <cellStyle name="Data   - Style2 8 3 6" xfId="1742"/>
    <cellStyle name="Data   - Style2 8 3 6 2" xfId="17059"/>
    <cellStyle name="Data   - Style2 8 3 7" xfId="1743"/>
    <cellStyle name="Data   - Style2 8 3 7 2" xfId="17060"/>
    <cellStyle name="Data   - Style2 8 3 8" xfId="12392"/>
    <cellStyle name="Data   - Style2 8 3 8 2" xfId="23585"/>
    <cellStyle name="Data   - Style2 8 3 9" xfId="12796"/>
    <cellStyle name="Data   - Style2 8 3 9 2" xfId="23698"/>
    <cellStyle name="Data   - Style2 8 4" xfId="1744"/>
    <cellStyle name="Data   - Style2 8 4 2" xfId="1745"/>
    <cellStyle name="Data   - Style2 8 4 2 2" xfId="1746"/>
    <cellStyle name="Data   - Style2 8 4 2 2 2" xfId="1747"/>
    <cellStyle name="Data   - Style2 8 4 2 2 2 2" xfId="17064"/>
    <cellStyle name="Data   - Style2 8 4 2 2 3" xfId="1748"/>
    <cellStyle name="Data   - Style2 8 4 2 2 3 2" xfId="17065"/>
    <cellStyle name="Data   - Style2 8 4 2 2 4" xfId="1749"/>
    <cellStyle name="Data   - Style2 8 4 2 2 4 2" xfId="17066"/>
    <cellStyle name="Data   - Style2 8 4 2 2 5" xfId="17063"/>
    <cellStyle name="Data   - Style2 8 4 2 3" xfId="1750"/>
    <cellStyle name="Data   - Style2 8 4 2 3 2" xfId="17067"/>
    <cellStyle name="Data   - Style2 8 4 2 4" xfId="1751"/>
    <cellStyle name="Data   - Style2 8 4 2 4 2" xfId="17068"/>
    <cellStyle name="Data   - Style2 8 4 2 5" xfId="1752"/>
    <cellStyle name="Data   - Style2 8 4 2 5 2" xfId="17069"/>
    <cellStyle name="Data   - Style2 8 4 2 6" xfId="14263"/>
    <cellStyle name="Data   - Style2 8 4 2 6 2" xfId="24421"/>
    <cellStyle name="Data   - Style2 8 4 2 7" xfId="15416"/>
    <cellStyle name="Data   - Style2 8 4 2 7 2" xfId="25123"/>
    <cellStyle name="Data   - Style2 8 4 2 8" xfId="17062"/>
    <cellStyle name="Data   - Style2 8 4 3" xfId="1753"/>
    <cellStyle name="Data   - Style2 8 4 3 2" xfId="1754"/>
    <cellStyle name="Data   - Style2 8 4 3 2 2" xfId="17071"/>
    <cellStyle name="Data   - Style2 8 4 3 3" xfId="1755"/>
    <cellStyle name="Data   - Style2 8 4 3 3 2" xfId="17072"/>
    <cellStyle name="Data   - Style2 8 4 3 4" xfId="1756"/>
    <cellStyle name="Data   - Style2 8 4 3 4 2" xfId="17073"/>
    <cellStyle name="Data   - Style2 8 4 3 5" xfId="17070"/>
    <cellStyle name="Data   - Style2 8 4 4" xfId="1757"/>
    <cellStyle name="Data   - Style2 8 4 4 2" xfId="17074"/>
    <cellStyle name="Data   - Style2 8 4 5" xfId="1758"/>
    <cellStyle name="Data   - Style2 8 4 5 2" xfId="17075"/>
    <cellStyle name="Data   - Style2 8 4 6" xfId="1759"/>
    <cellStyle name="Data   - Style2 8 4 6 2" xfId="17076"/>
    <cellStyle name="Data   - Style2 8 4 7" xfId="13643"/>
    <cellStyle name="Data   - Style2 8 4 7 2" xfId="24021"/>
    <cellStyle name="Data   - Style2 8 4 8" xfId="14810"/>
    <cellStyle name="Data   - Style2 8 4 8 2" xfId="24725"/>
    <cellStyle name="Data   - Style2 8 4 9" xfId="17061"/>
    <cellStyle name="Data   - Style2 8 5" xfId="1760"/>
    <cellStyle name="Data   - Style2 8 5 2" xfId="1761"/>
    <cellStyle name="Data   - Style2 8 5 2 2" xfId="1762"/>
    <cellStyle name="Data   - Style2 8 5 2 2 2" xfId="17079"/>
    <cellStyle name="Data   - Style2 8 5 2 3" xfId="1763"/>
    <cellStyle name="Data   - Style2 8 5 2 3 2" xfId="17080"/>
    <cellStyle name="Data   - Style2 8 5 2 4" xfId="1764"/>
    <cellStyle name="Data   - Style2 8 5 2 4 2" xfId="17081"/>
    <cellStyle name="Data   - Style2 8 5 2 5" xfId="17078"/>
    <cellStyle name="Data   - Style2 8 5 3" xfId="1765"/>
    <cellStyle name="Data   - Style2 8 5 3 2" xfId="17082"/>
    <cellStyle name="Data   - Style2 8 5 4" xfId="1766"/>
    <cellStyle name="Data   - Style2 8 5 4 2" xfId="17083"/>
    <cellStyle name="Data   - Style2 8 5 5" xfId="1767"/>
    <cellStyle name="Data   - Style2 8 5 5 2" xfId="17084"/>
    <cellStyle name="Data   - Style2 8 5 6" xfId="14082"/>
    <cellStyle name="Data   - Style2 8 5 6 2" xfId="24241"/>
    <cellStyle name="Data   - Style2 8 5 7" xfId="15236"/>
    <cellStyle name="Data   - Style2 8 5 7 2" xfId="24943"/>
    <cellStyle name="Data   - Style2 8 5 8" xfId="17077"/>
    <cellStyle name="Data   - Style2 8 6" xfId="1768"/>
    <cellStyle name="Data   - Style2 8 6 2" xfId="1769"/>
    <cellStyle name="Data   - Style2 8 6 2 2" xfId="17086"/>
    <cellStyle name="Data   - Style2 8 6 3" xfId="1770"/>
    <cellStyle name="Data   - Style2 8 6 3 2" xfId="17087"/>
    <cellStyle name="Data   - Style2 8 6 4" xfId="1771"/>
    <cellStyle name="Data   - Style2 8 6 4 2" xfId="17088"/>
    <cellStyle name="Data   - Style2 8 6 5" xfId="17085"/>
    <cellStyle name="Data   - Style2 8 7" xfId="1772"/>
    <cellStyle name="Data   - Style2 8 7 2" xfId="17089"/>
    <cellStyle name="Data   - Style2 8 8" xfId="1773"/>
    <cellStyle name="Data   - Style2 8 8 2" xfId="17090"/>
    <cellStyle name="Data   - Style2 8 9" xfId="1774"/>
    <cellStyle name="Data   - Style2 8 9 2" xfId="17091"/>
    <cellStyle name="Data   - Style2 9" xfId="1775"/>
    <cellStyle name="Data   - Style2 9 10" xfId="12776"/>
    <cellStyle name="Data   - Style2 9 10 2" xfId="23691"/>
    <cellStyle name="Data   - Style2 9 11" xfId="13246"/>
    <cellStyle name="Data   - Style2 9 11 2" xfId="23858"/>
    <cellStyle name="Data   - Style2 9 12" xfId="17092"/>
    <cellStyle name="Data   - Style2 9 2" xfId="1776"/>
    <cellStyle name="Data   - Style2 9 2 10" xfId="17093"/>
    <cellStyle name="Data   - Style2 9 2 2" xfId="1777"/>
    <cellStyle name="Data   - Style2 9 2 2 2" xfId="1778"/>
    <cellStyle name="Data   - Style2 9 2 2 2 2" xfId="1779"/>
    <cellStyle name="Data   - Style2 9 2 2 2 2 2" xfId="1780"/>
    <cellStyle name="Data   - Style2 9 2 2 2 2 2 2" xfId="17097"/>
    <cellStyle name="Data   - Style2 9 2 2 2 2 3" xfId="1781"/>
    <cellStyle name="Data   - Style2 9 2 2 2 2 3 2" xfId="17098"/>
    <cellStyle name="Data   - Style2 9 2 2 2 2 4" xfId="1782"/>
    <cellStyle name="Data   - Style2 9 2 2 2 2 4 2" xfId="17099"/>
    <cellStyle name="Data   - Style2 9 2 2 2 2 5" xfId="17096"/>
    <cellStyle name="Data   - Style2 9 2 2 2 3" xfId="1783"/>
    <cellStyle name="Data   - Style2 9 2 2 2 3 2" xfId="17100"/>
    <cellStyle name="Data   - Style2 9 2 2 2 4" xfId="1784"/>
    <cellStyle name="Data   - Style2 9 2 2 2 4 2" xfId="17101"/>
    <cellStyle name="Data   - Style2 9 2 2 2 5" xfId="1785"/>
    <cellStyle name="Data   - Style2 9 2 2 2 5 2" xfId="17102"/>
    <cellStyle name="Data   - Style2 9 2 2 2 6" xfId="14328"/>
    <cellStyle name="Data   - Style2 9 2 2 2 6 2" xfId="24486"/>
    <cellStyle name="Data   - Style2 9 2 2 2 7" xfId="15481"/>
    <cellStyle name="Data   - Style2 9 2 2 2 7 2" xfId="25188"/>
    <cellStyle name="Data   - Style2 9 2 2 2 8" xfId="17095"/>
    <cellStyle name="Data   - Style2 9 2 2 3" xfId="1786"/>
    <cellStyle name="Data   - Style2 9 2 2 3 2" xfId="1787"/>
    <cellStyle name="Data   - Style2 9 2 2 3 2 2" xfId="17104"/>
    <cellStyle name="Data   - Style2 9 2 2 3 3" xfId="1788"/>
    <cellStyle name="Data   - Style2 9 2 2 3 3 2" xfId="17105"/>
    <cellStyle name="Data   - Style2 9 2 2 3 4" xfId="1789"/>
    <cellStyle name="Data   - Style2 9 2 2 3 4 2" xfId="17106"/>
    <cellStyle name="Data   - Style2 9 2 2 3 5" xfId="17103"/>
    <cellStyle name="Data   - Style2 9 2 2 4" xfId="1790"/>
    <cellStyle name="Data   - Style2 9 2 2 4 2" xfId="17107"/>
    <cellStyle name="Data   - Style2 9 2 2 5" xfId="1791"/>
    <cellStyle name="Data   - Style2 9 2 2 5 2" xfId="17108"/>
    <cellStyle name="Data   - Style2 9 2 2 6" xfId="1792"/>
    <cellStyle name="Data   - Style2 9 2 2 6 2" xfId="17109"/>
    <cellStyle name="Data   - Style2 9 2 2 7" xfId="13855"/>
    <cellStyle name="Data   - Style2 9 2 2 7 2" xfId="24114"/>
    <cellStyle name="Data   - Style2 9 2 2 8" xfId="15022"/>
    <cellStyle name="Data   - Style2 9 2 2 8 2" xfId="24818"/>
    <cellStyle name="Data   - Style2 9 2 2 9" xfId="17094"/>
    <cellStyle name="Data   - Style2 9 2 3" xfId="1793"/>
    <cellStyle name="Data   - Style2 9 2 3 2" xfId="1794"/>
    <cellStyle name="Data   - Style2 9 2 3 2 2" xfId="1795"/>
    <cellStyle name="Data   - Style2 9 2 3 2 2 2" xfId="17112"/>
    <cellStyle name="Data   - Style2 9 2 3 2 3" xfId="1796"/>
    <cellStyle name="Data   - Style2 9 2 3 2 3 2" xfId="17113"/>
    <cellStyle name="Data   - Style2 9 2 3 2 4" xfId="1797"/>
    <cellStyle name="Data   - Style2 9 2 3 2 4 2" xfId="17114"/>
    <cellStyle name="Data   - Style2 9 2 3 2 5" xfId="17111"/>
    <cellStyle name="Data   - Style2 9 2 3 3" xfId="1798"/>
    <cellStyle name="Data   - Style2 9 2 3 3 2" xfId="17115"/>
    <cellStyle name="Data   - Style2 9 2 3 4" xfId="1799"/>
    <cellStyle name="Data   - Style2 9 2 3 4 2" xfId="17116"/>
    <cellStyle name="Data   - Style2 9 2 3 5" xfId="1800"/>
    <cellStyle name="Data   - Style2 9 2 3 5 2" xfId="17117"/>
    <cellStyle name="Data   - Style2 9 2 3 6" xfId="14148"/>
    <cellStyle name="Data   - Style2 9 2 3 6 2" xfId="24306"/>
    <cellStyle name="Data   - Style2 9 2 3 7" xfId="15301"/>
    <cellStyle name="Data   - Style2 9 2 3 7 2" xfId="25008"/>
    <cellStyle name="Data   - Style2 9 2 3 8" xfId="17110"/>
    <cellStyle name="Data   - Style2 9 2 4" xfId="1801"/>
    <cellStyle name="Data   - Style2 9 2 4 2" xfId="1802"/>
    <cellStyle name="Data   - Style2 9 2 4 2 2" xfId="17119"/>
    <cellStyle name="Data   - Style2 9 2 4 3" xfId="1803"/>
    <cellStyle name="Data   - Style2 9 2 4 3 2" xfId="17120"/>
    <cellStyle name="Data   - Style2 9 2 4 4" xfId="1804"/>
    <cellStyle name="Data   - Style2 9 2 4 4 2" xfId="17121"/>
    <cellStyle name="Data   - Style2 9 2 4 5" xfId="17118"/>
    <cellStyle name="Data   - Style2 9 2 5" xfId="1805"/>
    <cellStyle name="Data   - Style2 9 2 5 2" xfId="17122"/>
    <cellStyle name="Data   - Style2 9 2 6" xfId="1806"/>
    <cellStyle name="Data   - Style2 9 2 6 2" xfId="17123"/>
    <cellStyle name="Data   - Style2 9 2 7" xfId="1807"/>
    <cellStyle name="Data   - Style2 9 2 7 2" xfId="17124"/>
    <cellStyle name="Data   - Style2 9 2 8" xfId="13121"/>
    <cellStyle name="Data   - Style2 9 2 8 2" xfId="23802"/>
    <cellStyle name="Data   - Style2 9 2 9" xfId="14454"/>
    <cellStyle name="Data   - Style2 9 2 9 2" xfId="24552"/>
    <cellStyle name="Data   - Style2 9 3" xfId="1808"/>
    <cellStyle name="Data   - Style2 9 3 10" xfId="17125"/>
    <cellStyle name="Data   - Style2 9 3 2" xfId="1809"/>
    <cellStyle name="Data   - Style2 9 3 2 2" xfId="1810"/>
    <cellStyle name="Data   - Style2 9 3 2 2 2" xfId="1811"/>
    <cellStyle name="Data   - Style2 9 3 2 2 2 2" xfId="1812"/>
    <cellStyle name="Data   - Style2 9 3 2 2 2 2 2" xfId="17129"/>
    <cellStyle name="Data   - Style2 9 3 2 2 2 3" xfId="1813"/>
    <cellStyle name="Data   - Style2 9 3 2 2 2 3 2" xfId="17130"/>
    <cellStyle name="Data   - Style2 9 3 2 2 2 4" xfId="1814"/>
    <cellStyle name="Data   - Style2 9 3 2 2 2 4 2" xfId="17131"/>
    <cellStyle name="Data   - Style2 9 3 2 2 2 5" xfId="17128"/>
    <cellStyle name="Data   - Style2 9 3 2 2 3" xfId="1815"/>
    <cellStyle name="Data   - Style2 9 3 2 2 3 2" xfId="17132"/>
    <cellStyle name="Data   - Style2 9 3 2 2 4" xfId="1816"/>
    <cellStyle name="Data   - Style2 9 3 2 2 4 2" xfId="17133"/>
    <cellStyle name="Data   - Style2 9 3 2 2 5" xfId="1817"/>
    <cellStyle name="Data   - Style2 9 3 2 2 5 2" xfId="17134"/>
    <cellStyle name="Data   - Style2 9 3 2 2 6" xfId="14249"/>
    <cellStyle name="Data   - Style2 9 3 2 2 6 2" xfId="24407"/>
    <cellStyle name="Data   - Style2 9 3 2 2 7" xfId="15402"/>
    <cellStyle name="Data   - Style2 9 3 2 2 7 2" xfId="25109"/>
    <cellStyle name="Data   - Style2 9 3 2 2 8" xfId="17127"/>
    <cellStyle name="Data   - Style2 9 3 2 3" xfId="1818"/>
    <cellStyle name="Data   - Style2 9 3 2 3 2" xfId="1819"/>
    <cellStyle name="Data   - Style2 9 3 2 3 2 2" xfId="17136"/>
    <cellStyle name="Data   - Style2 9 3 2 3 3" xfId="1820"/>
    <cellStyle name="Data   - Style2 9 3 2 3 3 2" xfId="17137"/>
    <cellStyle name="Data   - Style2 9 3 2 3 4" xfId="1821"/>
    <cellStyle name="Data   - Style2 9 3 2 3 4 2" xfId="17138"/>
    <cellStyle name="Data   - Style2 9 3 2 3 5" xfId="17135"/>
    <cellStyle name="Data   - Style2 9 3 2 4" xfId="1822"/>
    <cellStyle name="Data   - Style2 9 3 2 4 2" xfId="17139"/>
    <cellStyle name="Data   - Style2 9 3 2 5" xfId="1823"/>
    <cellStyle name="Data   - Style2 9 3 2 5 2" xfId="17140"/>
    <cellStyle name="Data   - Style2 9 3 2 6" xfId="1824"/>
    <cellStyle name="Data   - Style2 9 3 2 6 2" xfId="17141"/>
    <cellStyle name="Data   - Style2 9 3 2 7" xfId="13606"/>
    <cellStyle name="Data   - Style2 9 3 2 7 2" xfId="24002"/>
    <cellStyle name="Data   - Style2 9 3 2 8" xfId="14773"/>
    <cellStyle name="Data   - Style2 9 3 2 8 2" xfId="24706"/>
    <cellStyle name="Data   - Style2 9 3 2 9" xfId="17126"/>
    <cellStyle name="Data   - Style2 9 3 3" xfId="1825"/>
    <cellStyle name="Data   - Style2 9 3 3 2" xfId="1826"/>
    <cellStyle name="Data   - Style2 9 3 3 2 2" xfId="1827"/>
    <cellStyle name="Data   - Style2 9 3 3 2 2 2" xfId="17144"/>
    <cellStyle name="Data   - Style2 9 3 3 2 3" xfId="1828"/>
    <cellStyle name="Data   - Style2 9 3 3 2 3 2" xfId="17145"/>
    <cellStyle name="Data   - Style2 9 3 3 2 4" xfId="1829"/>
    <cellStyle name="Data   - Style2 9 3 3 2 4 2" xfId="17146"/>
    <cellStyle name="Data   - Style2 9 3 3 2 5" xfId="17143"/>
    <cellStyle name="Data   - Style2 9 3 3 3" xfId="1830"/>
    <cellStyle name="Data   - Style2 9 3 3 3 2" xfId="17147"/>
    <cellStyle name="Data   - Style2 9 3 3 4" xfId="1831"/>
    <cellStyle name="Data   - Style2 9 3 3 4 2" xfId="17148"/>
    <cellStyle name="Data   - Style2 9 3 3 5" xfId="1832"/>
    <cellStyle name="Data   - Style2 9 3 3 5 2" xfId="17149"/>
    <cellStyle name="Data   - Style2 9 3 3 6" xfId="14068"/>
    <cellStyle name="Data   - Style2 9 3 3 6 2" xfId="24227"/>
    <cellStyle name="Data   - Style2 9 3 3 7" xfId="15222"/>
    <cellStyle name="Data   - Style2 9 3 3 7 2" xfId="24929"/>
    <cellStyle name="Data   - Style2 9 3 3 8" xfId="17142"/>
    <cellStyle name="Data   - Style2 9 3 4" xfId="1833"/>
    <cellStyle name="Data   - Style2 9 3 4 2" xfId="1834"/>
    <cellStyle name="Data   - Style2 9 3 4 2 2" xfId="17151"/>
    <cellStyle name="Data   - Style2 9 3 4 3" xfId="1835"/>
    <cellStyle name="Data   - Style2 9 3 4 3 2" xfId="17152"/>
    <cellStyle name="Data   - Style2 9 3 4 4" xfId="1836"/>
    <cellStyle name="Data   - Style2 9 3 4 4 2" xfId="17153"/>
    <cellStyle name="Data   - Style2 9 3 4 5" xfId="17150"/>
    <cellStyle name="Data   - Style2 9 3 5" xfId="1837"/>
    <cellStyle name="Data   - Style2 9 3 5 2" xfId="17154"/>
    <cellStyle name="Data   - Style2 9 3 6" xfId="1838"/>
    <cellStyle name="Data   - Style2 9 3 6 2" xfId="17155"/>
    <cellStyle name="Data   - Style2 9 3 7" xfId="1839"/>
    <cellStyle name="Data   - Style2 9 3 7 2" xfId="17156"/>
    <cellStyle name="Data   - Style2 9 3 8" xfId="12515"/>
    <cellStyle name="Data   - Style2 9 3 8 2" xfId="23625"/>
    <cellStyle name="Data   - Style2 9 3 9" xfId="12343"/>
    <cellStyle name="Data   - Style2 9 3 9 2" xfId="23559"/>
    <cellStyle name="Data   - Style2 9 4" xfId="1840"/>
    <cellStyle name="Data   - Style2 9 4 2" xfId="1841"/>
    <cellStyle name="Data   - Style2 9 4 2 2" xfId="1842"/>
    <cellStyle name="Data   - Style2 9 4 2 2 2" xfId="1843"/>
    <cellStyle name="Data   - Style2 9 4 2 2 2 2" xfId="17160"/>
    <cellStyle name="Data   - Style2 9 4 2 2 3" xfId="1844"/>
    <cellStyle name="Data   - Style2 9 4 2 2 3 2" xfId="17161"/>
    <cellStyle name="Data   - Style2 9 4 2 2 4" xfId="1845"/>
    <cellStyle name="Data   - Style2 9 4 2 2 4 2" xfId="17162"/>
    <cellStyle name="Data   - Style2 9 4 2 2 5" xfId="17159"/>
    <cellStyle name="Data   - Style2 9 4 2 3" xfId="1846"/>
    <cellStyle name="Data   - Style2 9 4 2 3 2" xfId="17163"/>
    <cellStyle name="Data   - Style2 9 4 2 4" xfId="1847"/>
    <cellStyle name="Data   - Style2 9 4 2 4 2" xfId="17164"/>
    <cellStyle name="Data   - Style2 9 4 2 5" xfId="1848"/>
    <cellStyle name="Data   - Style2 9 4 2 5 2" xfId="17165"/>
    <cellStyle name="Data   - Style2 9 4 2 6" xfId="14277"/>
    <cellStyle name="Data   - Style2 9 4 2 6 2" xfId="24435"/>
    <cellStyle name="Data   - Style2 9 4 2 7" xfId="15430"/>
    <cellStyle name="Data   - Style2 9 4 2 7 2" xfId="25137"/>
    <cellStyle name="Data   - Style2 9 4 2 8" xfId="17158"/>
    <cellStyle name="Data   - Style2 9 4 3" xfId="1849"/>
    <cellStyle name="Data   - Style2 9 4 3 2" xfId="1850"/>
    <cellStyle name="Data   - Style2 9 4 3 2 2" xfId="17167"/>
    <cellStyle name="Data   - Style2 9 4 3 3" xfId="1851"/>
    <cellStyle name="Data   - Style2 9 4 3 3 2" xfId="17168"/>
    <cellStyle name="Data   - Style2 9 4 3 4" xfId="1852"/>
    <cellStyle name="Data   - Style2 9 4 3 4 2" xfId="17169"/>
    <cellStyle name="Data   - Style2 9 4 3 5" xfId="17166"/>
    <cellStyle name="Data   - Style2 9 4 4" xfId="1853"/>
    <cellStyle name="Data   - Style2 9 4 4 2" xfId="17170"/>
    <cellStyle name="Data   - Style2 9 4 5" xfId="1854"/>
    <cellStyle name="Data   - Style2 9 4 5 2" xfId="17171"/>
    <cellStyle name="Data   - Style2 9 4 6" xfId="1855"/>
    <cellStyle name="Data   - Style2 9 4 6 2" xfId="17172"/>
    <cellStyle name="Data   - Style2 9 4 7" xfId="13701"/>
    <cellStyle name="Data   - Style2 9 4 7 2" xfId="24042"/>
    <cellStyle name="Data   - Style2 9 4 8" xfId="14868"/>
    <cellStyle name="Data   - Style2 9 4 8 2" xfId="24746"/>
    <cellStyle name="Data   - Style2 9 4 9" xfId="17157"/>
    <cellStyle name="Data   - Style2 9 5" xfId="1856"/>
    <cellStyle name="Data   - Style2 9 5 2" xfId="1857"/>
    <cellStyle name="Data   - Style2 9 5 2 2" xfId="1858"/>
    <cellStyle name="Data   - Style2 9 5 2 2 2" xfId="17175"/>
    <cellStyle name="Data   - Style2 9 5 2 3" xfId="1859"/>
    <cellStyle name="Data   - Style2 9 5 2 3 2" xfId="17176"/>
    <cellStyle name="Data   - Style2 9 5 2 4" xfId="1860"/>
    <cellStyle name="Data   - Style2 9 5 2 4 2" xfId="17177"/>
    <cellStyle name="Data   - Style2 9 5 2 5" xfId="17174"/>
    <cellStyle name="Data   - Style2 9 5 3" xfId="1861"/>
    <cellStyle name="Data   - Style2 9 5 3 2" xfId="17178"/>
    <cellStyle name="Data   - Style2 9 5 4" xfId="1862"/>
    <cellStyle name="Data   - Style2 9 5 4 2" xfId="17179"/>
    <cellStyle name="Data   - Style2 9 5 5" xfId="1863"/>
    <cellStyle name="Data   - Style2 9 5 5 2" xfId="17180"/>
    <cellStyle name="Data   - Style2 9 5 6" xfId="14097"/>
    <cellStyle name="Data   - Style2 9 5 6 2" xfId="24255"/>
    <cellStyle name="Data   - Style2 9 5 7" xfId="15250"/>
    <cellStyle name="Data   - Style2 9 5 7 2" xfId="24957"/>
    <cellStyle name="Data   - Style2 9 5 8" xfId="17173"/>
    <cellStyle name="Data   - Style2 9 6" xfId="1864"/>
    <cellStyle name="Data   - Style2 9 6 2" xfId="1865"/>
    <cellStyle name="Data   - Style2 9 6 2 2" xfId="17182"/>
    <cellStyle name="Data   - Style2 9 6 3" xfId="1866"/>
    <cellStyle name="Data   - Style2 9 6 3 2" xfId="17183"/>
    <cellStyle name="Data   - Style2 9 6 4" xfId="1867"/>
    <cellStyle name="Data   - Style2 9 6 4 2" xfId="17184"/>
    <cellStyle name="Data   - Style2 9 6 5" xfId="17181"/>
    <cellStyle name="Data   - Style2 9 7" xfId="1868"/>
    <cellStyle name="Data   - Style2 9 7 2" xfId="17185"/>
    <cellStyle name="Data   - Style2 9 8" xfId="1869"/>
    <cellStyle name="Data   - Style2 9 8 2" xfId="17186"/>
    <cellStyle name="Data   - Style2 9 9" xfId="1870"/>
    <cellStyle name="Data   - Style2 9 9 2" xfId="17187"/>
    <cellStyle name="Euro" xfId="86"/>
    <cellStyle name="Euro 2" xfId="87"/>
    <cellStyle name="Euro 3" xfId="88"/>
    <cellStyle name="Euro 4" xfId="89"/>
    <cellStyle name="Excel Built-in Normal" xfId="90"/>
    <cellStyle name="Excel Built-in Normal 2" xfId="91"/>
    <cellStyle name="Excel Built-in Normal 3" xfId="92"/>
    <cellStyle name="Excel Built-in Normal 4" xfId="1871"/>
    <cellStyle name="Excel Built-in Normal 5" xfId="1872"/>
    <cellStyle name="Formula" xfId="93"/>
    <cellStyle name="Formula 2" xfId="94"/>
    <cellStyle name="Formula 3" xfId="95"/>
    <cellStyle name="Formula 4" xfId="96"/>
    <cellStyle name="GOKUL" xfId="97"/>
    <cellStyle name="GOKUL 10" xfId="1873"/>
    <cellStyle name="GOKUL 10 2" xfId="1874"/>
    <cellStyle name="GOKUL 10 2 2" xfId="13910"/>
    <cellStyle name="GOKUL 10 2 3" xfId="15077"/>
    <cellStyle name="GOKUL 10 2 4" xfId="17189"/>
    <cellStyle name="GOKUL 10 3" xfId="13196"/>
    <cellStyle name="GOKUL 10 4" xfId="14509"/>
    <cellStyle name="GOKUL 10 5" xfId="17188"/>
    <cellStyle name="GOKUL 11" xfId="1875"/>
    <cellStyle name="GOKUL 11 2" xfId="1876"/>
    <cellStyle name="GOKUL 11 2 2" xfId="13969"/>
    <cellStyle name="GOKUL 11 2 3" xfId="15136"/>
    <cellStyle name="GOKUL 11 2 4" xfId="17191"/>
    <cellStyle name="GOKUL 11 3" xfId="13268"/>
    <cellStyle name="GOKUL 11 4" xfId="14568"/>
    <cellStyle name="GOKUL 11 5" xfId="17190"/>
    <cellStyle name="GOKUL 12" xfId="1877"/>
    <cellStyle name="GOKUL 12 2" xfId="11887"/>
    <cellStyle name="GOKUL 12 3" xfId="12713"/>
    <cellStyle name="GOKUL 12 4" xfId="17192"/>
    <cellStyle name="GOKUL 13" xfId="1878"/>
    <cellStyle name="GOKUL 13 2" xfId="17193"/>
    <cellStyle name="GOKUL 14" xfId="1879"/>
    <cellStyle name="GOKUL 14 2" xfId="17194"/>
    <cellStyle name="GOKUL 15" xfId="1880"/>
    <cellStyle name="GOKUL 15 2" xfId="17195"/>
    <cellStyle name="GOKUL 16" xfId="1881"/>
    <cellStyle name="GOKUL 16 2" xfId="17196"/>
    <cellStyle name="GOKUL 17" xfId="1882"/>
    <cellStyle name="GOKUL 17 2" xfId="17197"/>
    <cellStyle name="GOKUL 18" xfId="1883"/>
    <cellStyle name="GOKUL 18 2" xfId="17198"/>
    <cellStyle name="GOKUL 19" xfId="11829"/>
    <cellStyle name="GOKUL 19 2" xfId="23465"/>
    <cellStyle name="GOKUL 2" xfId="262"/>
    <cellStyle name="GOKUL 2 10" xfId="1884"/>
    <cellStyle name="GOKUL 2 10 2" xfId="1885"/>
    <cellStyle name="GOKUL 2 10 2 2" xfId="13968"/>
    <cellStyle name="GOKUL 2 10 2 3" xfId="15135"/>
    <cellStyle name="GOKUL 2 10 2 4" xfId="17200"/>
    <cellStyle name="GOKUL 2 10 3" xfId="13267"/>
    <cellStyle name="GOKUL 2 10 4" xfId="14567"/>
    <cellStyle name="GOKUL 2 10 5" xfId="17199"/>
    <cellStyle name="GOKUL 2 11" xfId="1886"/>
    <cellStyle name="GOKUL 2 11 2" xfId="13425"/>
    <cellStyle name="GOKUL 2 11 3" xfId="14596"/>
    <cellStyle name="GOKUL 2 11 4" xfId="17201"/>
    <cellStyle name="GOKUL 2 12" xfId="1887"/>
    <cellStyle name="GOKUL 2 12 2" xfId="13989"/>
    <cellStyle name="GOKUL 2 12 3" xfId="15155"/>
    <cellStyle name="GOKUL 2 12 4" xfId="17202"/>
    <cellStyle name="GOKUL 2 13" xfId="1888"/>
    <cellStyle name="GOKUL 2 13 2" xfId="17203"/>
    <cellStyle name="GOKUL 2 14" xfId="11990"/>
    <cellStyle name="GOKUL 2 15" xfId="13327"/>
    <cellStyle name="GOKUL 2 16" xfId="308"/>
    <cellStyle name="GOKUL 2 2" xfId="1889"/>
    <cellStyle name="GOKUL 2 2 10" xfId="1890"/>
    <cellStyle name="GOKUL 2 2 10 2" xfId="13990"/>
    <cellStyle name="GOKUL 2 2 10 3" xfId="15156"/>
    <cellStyle name="GOKUL 2 2 10 4" xfId="17205"/>
    <cellStyle name="GOKUL 2 2 11" xfId="11991"/>
    <cellStyle name="GOKUL 2 2 12" xfId="12906"/>
    <cellStyle name="GOKUL 2 2 13" xfId="17204"/>
    <cellStyle name="GOKUL 2 2 2" xfId="1891"/>
    <cellStyle name="GOKUL 2 2 2 2" xfId="1892"/>
    <cellStyle name="GOKUL 2 2 2 2 2" xfId="1893"/>
    <cellStyle name="GOKUL 2 2 2 2 2 2" xfId="13647"/>
    <cellStyle name="GOKUL 2 2 2 2 2 3" xfId="14814"/>
    <cellStyle name="GOKUL 2 2 2 2 2 4" xfId="17208"/>
    <cellStyle name="GOKUL 2 2 2 2 3" xfId="12583"/>
    <cellStyle name="GOKUL 2 2 2 2 4" xfId="12862"/>
    <cellStyle name="GOKUL 2 2 2 2 5" xfId="17207"/>
    <cellStyle name="GOKUL 2 2 2 3" xfId="1894"/>
    <cellStyle name="GOKUL 2 2 2 3 2" xfId="1895"/>
    <cellStyle name="GOKUL 2 2 2 3 2 2" xfId="13793"/>
    <cellStyle name="GOKUL 2 2 2 3 2 3" xfId="14960"/>
    <cellStyle name="GOKUL 2 2 2 3 2 4" xfId="17210"/>
    <cellStyle name="GOKUL 2 2 2 3 3" xfId="13025"/>
    <cellStyle name="GOKUL 2 2 2 3 4" xfId="11819"/>
    <cellStyle name="GOKUL 2 2 2 3 5" xfId="17209"/>
    <cellStyle name="GOKUL 2 2 2 4" xfId="1896"/>
    <cellStyle name="GOKUL 2 2 2 4 2" xfId="13488"/>
    <cellStyle name="GOKUL 2 2 2 4 3" xfId="14655"/>
    <cellStyle name="GOKUL 2 2 2 4 4" xfId="17211"/>
    <cellStyle name="GOKUL 2 2 2 5" xfId="12353"/>
    <cellStyle name="GOKUL 2 2 2 6" xfId="12883"/>
    <cellStyle name="GOKUL 2 2 2 7" xfId="17206"/>
    <cellStyle name="GOKUL 2 2 3" xfId="1897"/>
    <cellStyle name="GOKUL 2 2 3 2" xfId="1898"/>
    <cellStyle name="GOKUL 2 2 3 2 2" xfId="1899"/>
    <cellStyle name="GOKUL 2 2 3 2 2 2" xfId="13767"/>
    <cellStyle name="GOKUL 2 2 3 2 2 3" xfId="14934"/>
    <cellStyle name="GOKUL 2 2 3 2 2 4" xfId="17214"/>
    <cellStyle name="GOKUL 2 2 3 2 3" xfId="12993"/>
    <cellStyle name="GOKUL 2 2 3 2 4" xfId="12497"/>
    <cellStyle name="GOKUL 2 2 3 2 5" xfId="17213"/>
    <cellStyle name="GOKUL 2 2 3 3" xfId="1900"/>
    <cellStyle name="GOKUL 2 2 3 3 2" xfId="1901"/>
    <cellStyle name="GOKUL 2 2 3 3 2 2" xfId="13848"/>
    <cellStyle name="GOKUL 2 2 3 3 2 3" xfId="15015"/>
    <cellStyle name="GOKUL 2 2 3 3 2 4" xfId="17216"/>
    <cellStyle name="GOKUL 2 2 3 3 3" xfId="13113"/>
    <cellStyle name="GOKUL 2 2 3 3 4" xfId="14447"/>
    <cellStyle name="GOKUL 2 2 3 3 5" xfId="17215"/>
    <cellStyle name="GOKUL 2 2 3 4" xfId="1902"/>
    <cellStyle name="GOKUL 2 2 3 4 2" xfId="13640"/>
    <cellStyle name="GOKUL 2 2 3 4 3" xfId="14807"/>
    <cellStyle name="GOKUL 2 2 3 4 4" xfId="17217"/>
    <cellStyle name="GOKUL 2 2 3 5" xfId="12558"/>
    <cellStyle name="GOKUL 2 2 3 6" xfId="13352"/>
    <cellStyle name="GOKUL 2 2 3 7" xfId="17212"/>
    <cellStyle name="GOKUL 2 2 4" xfId="1903"/>
    <cellStyle name="GOKUL 2 2 4 2" xfId="1904"/>
    <cellStyle name="GOKUL 2 2 4 2 2" xfId="1905"/>
    <cellStyle name="GOKUL 2 2 4 2 2 2" xfId="13844"/>
    <cellStyle name="GOKUL 2 2 4 2 2 3" xfId="15011"/>
    <cellStyle name="GOKUL 2 2 4 2 2 4" xfId="17220"/>
    <cellStyle name="GOKUL 2 2 4 2 3" xfId="13109"/>
    <cellStyle name="GOKUL 2 2 4 2 4" xfId="14443"/>
    <cellStyle name="GOKUL 2 2 4 2 5" xfId="17219"/>
    <cellStyle name="GOKUL 2 2 4 3" xfId="1906"/>
    <cellStyle name="GOKUL 2 2 4 3 2" xfId="1907"/>
    <cellStyle name="GOKUL 2 2 4 3 2 2" xfId="13603"/>
    <cellStyle name="GOKUL 2 2 4 3 2 3" xfId="14770"/>
    <cellStyle name="GOKUL 2 2 4 3 2 4" xfId="17222"/>
    <cellStyle name="GOKUL 2 2 4 3 3" xfId="12502"/>
    <cellStyle name="GOKUL 2 2 4 3 4" xfId="12869"/>
    <cellStyle name="GOKUL 2 2 4 3 5" xfId="17221"/>
    <cellStyle name="GOKUL 2 2 4 4" xfId="1908"/>
    <cellStyle name="GOKUL 2 2 4 4 2" xfId="13697"/>
    <cellStyle name="GOKUL 2 2 4 4 3" xfId="14864"/>
    <cellStyle name="GOKUL 2 2 4 4 4" xfId="17223"/>
    <cellStyle name="GOKUL 2 2 4 5" xfId="12762"/>
    <cellStyle name="GOKUL 2 2 4 6" xfId="14372"/>
    <cellStyle name="GOKUL 2 2 4 7" xfId="17218"/>
    <cellStyle name="GOKUL 2 2 5" xfId="1909"/>
    <cellStyle name="GOKUL 2 2 5 2" xfId="1910"/>
    <cellStyle name="GOKUL 2 2 5 2 2" xfId="13561"/>
    <cellStyle name="GOKUL 2 2 5 2 3" xfId="14728"/>
    <cellStyle name="GOKUL 2 2 5 2 4" xfId="17225"/>
    <cellStyle name="GOKUL 2 2 5 3" xfId="12431"/>
    <cellStyle name="GOKUL 2 2 5 4" xfId="12457"/>
    <cellStyle name="GOKUL 2 2 5 5" xfId="17224"/>
    <cellStyle name="GOKUL 2 2 6" xfId="1911"/>
    <cellStyle name="GOKUL 2 2 6 2" xfId="1912"/>
    <cellStyle name="GOKUL 2 2 6 2 2" xfId="13880"/>
    <cellStyle name="GOKUL 2 2 6 2 3" xfId="15047"/>
    <cellStyle name="GOKUL 2 2 6 2 4" xfId="17227"/>
    <cellStyle name="GOKUL 2 2 6 3" xfId="13153"/>
    <cellStyle name="GOKUL 2 2 6 4" xfId="14479"/>
    <cellStyle name="GOKUL 2 2 6 5" xfId="17226"/>
    <cellStyle name="GOKUL 2 2 7" xfId="1913"/>
    <cellStyle name="GOKUL 2 2 7 2" xfId="1914"/>
    <cellStyle name="GOKUL 2 2 7 2 2" xfId="13912"/>
    <cellStyle name="GOKUL 2 2 7 2 3" xfId="15079"/>
    <cellStyle name="GOKUL 2 2 7 2 4" xfId="17229"/>
    <cellStyle name="GOKUL 2 2 7 3" xfId="13198"/>
    <cellStyle name="GOKUL 2 2 7 4" xfId="14511"/>
    <cellStyle name="GOKUL 2 2 7 5" xfId="17228"/>
    <cellStyle name="GOKUL 2 2 8" xfId="1915"/>
    <cellStyle name="GOKUL 2 2 8 2" xfId="1916"/>
    <cellStyle name="GOKUL 2 2 8 2 2" xfId="13967"/>
    <cellStyle name="GOKUL 2 2 8 2 3" xfId="15134"/>
    <cellStyle name="GOKUL 2 2 8 2 4" xfId="17231"/>
    <cellStyle name="GOKUL 2 2 8 3" xfId="13265"/>
    <cellStyle name="GOKUL 2 2 8 4" xfId="14566"/>
    <cellStyle name="GOKUL 2 2 8 5" xfId="17230"/>
    <cellStyle name="GOKUL 2 2 9" xfId="1917"/>
    <cellStyle name="GOKUL 2 2 9 2" xfId="13426"/>
    <cellStyle name="GOKUL 2 2 9 3" xfId="14597"/>
    <cellStyle name="GOKUL 2 2 9 4" xfId="17232"/>
    <cellStyle name="GOKUL 2 3" xfId="1918"/>
    <cellStyle name="GOKUL 2 3 10" xfId="1919"/>
    <cellStyle name="GOKUL 2 3 10 2" xfId="13991"/>
    <cellStyle name="GOKUL 2 3 10 3" xfId="15157"/>
    <cellStyle name="GOKUL 2 3 10 4" xfId="17234"/>
    <cellStyle name="GOKUL 2 3 11" xfId="11992"/>
    <cellStyle name="GOKUL 2 3 12" xfId="12833"/>
    <cellStyle name="GOKUL 2 3 13" xfId="17233"/>
    <cellStyle name="GOKUL 2 3 2" xfId="1920"/>
    <cellStyle name="GOKUL 2 3 2 2" xfId="1921"/>
    <cellStyle name="GOKUL 2 3 2 2 2" xfId="1922"/>
    <cellStyle name="GOKUL 2 3 2 2 2 2" xfId="13648"/>
    <cellStyle name="GOKUL 2 3 2 2 2 3" xfId="14815"/>
    <cellStyle name="GOKUL 2 3 2 2 2 4" xfId="17237"/>
    <cellStyle name="GOKUL 2 3 2 2 3" xfId="12584"/>
    <cellStyle name="GOKUL 2 3 2 2 4" xfId="12774"/>
    <cellStyle name="GOKUL 2 3 2 2 5" xfId="17236"/>
    <cellStyle name="GOKUL 2 3 2 3" xfId="1923"/>
    <cellStyle name="GOKUL 2 3 2 3 2" xfId="1924"/>
    <cellStyle name="GOKUL 2 3 2 3 2 2" xfId="13787"/>
    <cellStyle name="GOKUL 2 3 2 3 2 3" xfId="14954"/>
    <cellStyle name="GOKUL 2 3 2 3 2 4" xfId="17239"/>
    <cellStyle name="GOKUL 2 3 2 3 3" xfId="13017"/>
    <cellStyle name="GOKUL 2 3 2 3 4" xfId="12579"/>
    <cellStyle name="GOKUL 2 3 2 3 5" xfId="17238"/>
    <cellStyle name="GOKUL 2 3 2 4" xfId="1925"/>
    <cellStyle name="GOKUL 2 3 2 4 2" xfId="13489"/>
    <cellStyle name="GOKUL 2 3 2 4 3" xfId="14656"/>
    <cellStyle name="GOKUL 2 3 2 4 4" xfId="17240"/>
    <cellStyle name="GOKUL 2 3 2 5" xfId="12354"/>
    <cellStyle name="GOKUL 2 3 2 6" xfId="12804"/>
    <cellStyle name="GOKUL 2 3 2 7" xfId="17235"/>
    <cellStyle name="GOKUL 2 3 3" xfId="1926"/>
    <cellStyle name="GOKUL 2 3 3 2" xfId="1927"/>
    <cellStyle name="GOKUL 2 3 3 2 2" xfId="1928"/>
    <cellStyle name="GOKUL 2 3 3 2 2 2" xfId="13766"/>
    <cellStyle name="GOKUL 2 3 3 2 2 3" xfId="14933"/>
    <cellStyle name="GOKUL 2 3 3 2 2 4" xfId="17243"/>
    <cellStyle name="GOKUL 2 3 3 2 3" xfId="12992"/>
    <cellStyle name="GOKUL 2 3 3 2 4" xfId="12957"/>
    <cellStyle name="GOKUL 2 3 3 2 5" xfId="17242"/>
    <cellStyle name="GOKUL 2 3 3 3" xfId="1929"/>
    <cellStyle name="GOKUL 2 3 3 3 2" xfId="1930"/>
    <cellStyle name="GOKUL 2 3 3 3 2 2" xfId="13794"/>
    <cellStyle name="GOKUL 2 3 3 3 2 3" xfId="14961"/>
    <cellStyle name="GOKUL 2 3 3 3 2 4" xfId="17245"/>
    <cellStyle name="GOKUL 2 3 3 3 3" xfId="13027"/>
    <cellStyle name="GOKUL 2 3 3 3 4" xfId="11818"/>
    <cellStyle name="GOKUL 2 3 3 3 5" xfId="17244"/>
    <cellStyle name="GOKUL 2 3 3 4" xfId="1931"/>
    <cellStyle name="GOKUL 2 3 3 4 2" xfId="13639"/>
    <cellStyle name="GOKUL 2 3 3 4 3" xfId="14806"/>
    <cellStyle name="GOKUL 2 3 3 4 4" xfId="17246"/>
    <cellStyle name="GOKUL 2 3 3 5" xfId="12557"/>
    <cellStyle name="GOKUL 2 3 3 6" xfId="11878"/>
    <cellStyle name="GOKUL 2 3 3 7" xfId="17241"/>
    <cellStyle name="GOKUL 2 3 4" xfId="1932"/>
    <cellStyle name="GOKUL 2 3 4 2" xfId="1933"/>
    <cellStyle name="GOKUL 2 3 4 2 2" xfId="1934"/>
    <cellStyle name="GOKUL 2 3 4 2 2 2" xfId="13840"/>
    <cellStyle name="GOKUL 2 3 4 2 2 3" xfId="15007"/>
    <cellStyle name="GOKUL 2 3 4 2 2 4" xfId="17249"/>
    <cellStyle name="GOKUL 2 3 4 2 3" xfId="13105"/>
    <cellStyle name="GOKUL 2 3 4 2 4" xfId="14439"/>
    <cellStyle name="GOKUL 2 3 4 2 5" xfId="17248"/>
    <cellStyle name="GOKUL 2 3 4 3" xfId="1935"/>
    <cellStyle name="GOKUL 2 3 4 3 2" xfId="1936"/>
    <cellStyle name="GOKUL 2 3 4 3 2 2" xfId="13602"/>
    <cellStyle name="GOKUL 2 3 4 3 2 3" xfId="14769"/>
    <cellStyle name="GOKUL 2 3 4 3 2 4" xfId="17251"/>
    <cellStyle name="GOKUL 2 3 4 3 3" xfId="12501"/>
    <cellStyle name="GOKUL 2 3 4 3 4" xfId="13041"/>
    <cellStyle name="GOKUL 2 3 4 3 5" xfId="17250"/>
    <cellStyle name="GOKUL 2 3 4 4" xfId="1937"/>
    <cellStyle name="GOKUL 2 3 4 4 2" xfId="13696"/>
    <cellStyle name="GOKUL 2 3 4 4 3" xfId="14863"/>
    <cellStyle name="GOKUL 2 3 4 4 4" xfId="17252"/>
    <cellStyle name="GOKUL 2 3 4 5" xfId="12760"/>
    <cellStyle name="GOKUL 2 3 4 6" xfId="12755"/>
    <cellStyle name="GOKUL 2 3 4 7" xfId="17247"/>
    <cellStyle name="GOKUL 2 3 5" xfId="1938"/>
    <cellStyle name="GOKUL 2 3 5 2" xfId="1939"/>
    <cellStyle name="GOKUL 2 3 5 2 2" xfId="13560"/>
    <cellStyle name="GOKUL 2 3 5 2 3" xfId="14727"/>
    <cellStyle name="GOKUL 2 3 5 2 4" xfId="17254"/>
    <cellStyle name="GOKUL 2 3 5 3" xfId="12430"/>
    <cellStyle name="GOKUL 2 3 5 4" xfId="12311"/>
    <cellStyle name="GOKUL 2 3 5 5" xfId="17253"/>
    <cellStyle name="GOKUL 2 3 6" xfId="1940"/>
    <cellStyle name="GOKUL 2 3 6 2" xfId="1941"/>
    <cellStyle name="GOKUL 2 3 6 2 2" xfId="13859"/>
    <cellStyle name="GOKUL 2 3 6 2 3" xfId="15026"/>
    <cellStyle name="GOKUL 2 3 6 2 4" xfId="17256"/>
    <cellStyle name="GOKUL 2 3 6 3" xfId="13129"/>
    <cellStyle name="GOKUL 2 3 6 4" xfId="14458"/>
    <cellStyle name="GOKUL 2 3 6 5" xfId="17255"/>
    <cellStyle name="GOKUL 2 3 7" xfId="1942"/>
    <cellStyle name="GOKUL 2 3 7 2" xfId="1943"/>
    <cellStyle name="GOKUL 2 3 7 2 2" xfId="13913"/>
    <cellStyle name="GOKUL 2 3 7 2 3" xfId="15080"/>
    <cellStyle name="GOKUL 2 3 7 2 4" xfId="17258"/>
    <cellStyle name="GOKUL 2 3 7 3" xfId="13199"/>
    <cellStyle name="GOKUL 2 3 7 4" xfId="14512"/>
    <cellStyle name="GOKUL 2 3 7 5" xfId="17257"/>
    <cellStyle name="GOKUL 2 3 8" xfId="1944"/>
    <cellStyle name="GOKUL 2 3 8 2" xfId="1945"/>
    <cellStyle name="GOKUL 2 3 8 2 2" xfId="13966"/>
    <cellStyle name="GOKUL 2 3 8 2 3" xfId="15133"/>
    <cellStyle name="GOKUL 2 3 8 2 4" xfId="17260"/>
    <cellStyle name="GOKUL 2 3 8 3" xfId="13264"/>
    <cellStyle name="GOKUL 2 3 8 4" xfId="14565"/>
    <cellStyle name="GOKUL 2 3 8 5" xfId="17259"/>
    <cellStyle name="GOKUL 2 3 9" xfId="1946"/>
    <cellStyle name="GOKUL 2 3 9 2" xfId="13427"/>
    <cellStyle name="GOKUL 2 3 9 3" xfId="14598"/>
    <cellStyle name="GOKUL 2 3 9 4" xfId="17261"/>
    <cellStyle name="GOKUL 2 4" xfId="1947"/>
    <cellStyle name="GOKUL 2 4 2" xfId="1948"/>
    <cellStyle name="GOKUL 2 4 2 2" xfId="1949"/>
    <cellStyle name="GOKUL 2 4 2 2 2" xfId="13646"/>
    <cellStyle name="GOKUL 2 4 2 2 3" xfId="14813"/>
    <cellStyle name="GOKUL 2 4 2 2 4" xfId="17264"/>
    <cellStyle name="GOKUL 2 4 2 3" xfId="12582"/>
    <cellStyle name="GOKUL 2 4 2 4" xfId="12468"/>
    <cellStyle name="GOKUL 2 4 2 5" xfId="17263"/>
    <cellStyle name="GOKUL 2 4 3" xfId="1950"/>
    <cellStyle name="GOKUL 2 4 3 2" xfId="1951"/>
    <cellStyle name="GOKUL 2 4 3 2 2" xfId="13842"/>
    <cellStyle name="GOKUL 2 4 3 2 3" xfId="15009"/>
    <cellStyle name="GOKUL 2 4 3 2 4" xfId="17266"/>
    <cellStyle name="GOKUL 2 4 3 3" xfId="13107"/>
    <cellStyle name="GOKUL 2 4 3 4" xfId="14441"/>
    <cellStyle name="GOKUL 2 4 3 5" xfId="17265"/>
    <cellStyle name="GOKUL 2 4 4" xfId="1952"/>
    <cellStyle name="GOKUL 2 4 4 2" xfId="13487"/>
    <cellStyle name="GOKUL 2 4 4 3" xfId="14654"/>
    <cellStyle name="GOKUL 2 4 4 4" xfId="17267"/>
    <cellStyle name="GOKUL 2 4 5" xfId="12352"/>
    <cellStyle name="GOKUL 2 4 6" xfId="13299"/>
    <cellStyle name="GOKUL 2 4 7" xfId="17262"/>
    <cellStyle name="GOKUL 2 5" xfId="1953"/>
    <cellStyle name="GOKUL 2 5 2" xfId="1954"/>
    <cellStyle name="GOKUL 2 5 2 2" xfId="1955"/>
    <cellStyle name="GOKUL 2 5 2 2 2" xfId="13768"/>
    <cellStyle name="GOKUL 2 5 2 2 3" xfId="14935"/>
    <cellStyle name="GOKUL 2 5 2 2 4" xfId="17270"/>
    <cellStyle name="GOKUL 2 5 2 3" xfId="12994"/>
    <cellStyle name="GOKUL 2 5 2 4" xfId="12799"/>
    <cellStyle name="GOKUL 2 5 2 5" xfId="17269"/>
    <cellStyle name="GOKUL 2 5 3" xfId="1956"/>
    <cellStyle name="GOKUL 2 5 3 2" xfId="1957"/>
    <cellStyle name="GOKUL 2 5 3 2 2" xfId="13796"/>
    <cellStyle name="GOKUL 2 5 3 2 3" xfId="14963"/>
    <cellStyle name="GOKUL 2 5 3 2 4" xfId="17272"/>
    <cellStyle name="GOKUL 2 5 3 3" xfId="13030"/>
    <cellStyle name="GOKUL 2 5 3 4" xfId="11816"/>
    <cellStyle name="GOKUL 2 5 3 5" xfId="17271"/>
    <cellStyle name="GOKUL 2 5 4" xfId="1958"/>
    <cellStyle name="GOKUL 2 5 4 2" xfId="13641"/>
    <cellStyle name="GOKUL 2 5 4 3" xfId="14808"/>
    <cellStyle name="GOKUL 2 5 4 4" xfId="17273"/>
    <cellStyle name="GOKUL 2 5 5" xfId="12559"/>
    <cellStyle name="GOKUL 2 5 6" xfId="13275"/>
    <cellStyle name="GOKUL 2 5 7" xfId="17268"/>
    <cellStyle name="GOKUL 2 6" xfId="1959"/>
    <cellStyle name="GOKUL 2 6 2" xfId="1960"/>
    <cellStyle name="GOKUL 2 6 2 2" xfId="1961"/>
    <cellStyle name="GOKUL 2 6 2 2 2" xfId="13845"/>
    <cellStyle name="GOKUL 2 6 2 2 3" xfId="15012"/>
    <cellStyle name="GOKUL 2 6 2 2 4" xfId="17276"/>
    <cellStyle name="GOKUL 2 6 2 3" xfId="13110"/>
    <cellStyle name="GOKUL 2 6 2 4" xfId="14444"/>
    <cellStyle name="GOKUL 2 6 2 5" xfId="17275"/>
    <cellStyle name="GOKUL 2 6 3" xfId="1962"/>
    <cellStyle name="GOKUL 2 6 3 2" xfId="1963"/>
    <cellStyle name="GOKUL 2 6 3 2 2" xfId="13604"/>
    <cellStyle name="GOKUL 2 6 3 2 3" xfId="14771"/>
    <cellStyle name="GOKUL 2 6 3 2 4" xfId="17278"/>
    <cellStyle name="GOKUL 2 6 3 3" xfId="12504"/>
    <cellStyle name="GOKUL 2 6 3 4" xfId="13004"/>
    <cellStyle name="GOKUL 2 6 3 5" xfId="17277"/>
    <cellStyle name="GOKUL 2 6 4" xfId="1964"/>
    <cellStyle name="GOKUL 2 6 4 2" xfId="13698"/>
    <cellStyle name="GOKUL 2 6 4 3" xfId="14865"/>
    <cellStyle name="GOKUL 2 6 4 4" xfId="17279"/>
    <cellStyle name="GOKUL 2 6 5" xfId="12764"/>
    <cellStyle name="GOKUL 2 6 6" xfId="13249"/>
    <cellStyle name="GOKUL 2 6 7" xfId="17274"/>
    <cellStyle name="GOKUL 2 7" xfId="1965"/>
    <cellStyle name="GOKUL 2 7 2" xfId="1966"/>
    <cellStyle name="GOKUL 2 7 2 2" xfId="13562"/>
    <cellStyle name="GOKUL 2 7 2 3" xfId="14729"/>
    <cellStyle name="GOKUL 2 7 2 4" xfId="17281"/>
    <cellStyle name="GOKUL 2 7 3" xfId="12432"/>
    <cellStyle name="GOKUL 2 7 4" xfId="13148"/>
    <cellStyle name="GOKUL 2 7 5" xfId="17280"/>
    <cellStyle name="GOKUL 2 8" xfId="1967"/>
    <cellStyle name="GOKUL 2 8 2" xfId="1968"/>
    <cellStyle name="GOKUL 2 8 2 2" xfId="13575"/>
    <cellStyle name="GOKUL 2 8 2 3" xfId="14742"/>
    <cellStyle name="GOKUL 2 8 2 4" xfId="17283"/>
    <cellStyle name="GOKUL 2 8 3" xfId="12460"/>
    <cellStyle name="GOKUL 2 8 4" xfId="12315"/>
    <cellStyle name="GOKUL 2 8 5" xfId="17282"/>
    <cellStyle name="GOKUL 2 9" xfId="1969"/>
    <cellStyle name="GOKUL 2 9 2" xfId="1970"/>
    <cellStyle name="GOKUL 2 9 2 2" xfId="13911"/>
    <cellStyle name="GOKUL 2 9 2 3" xfId="15078"/>
    <cellStyle name="GOKUL 2 9 2 4" xfId="17285"/>
    <cellStyle name="GOKUL 2 9 3" xfId="13197"/>
    <cellStyle name="GOKUL 2 9 4" xfId="14510"/>
    <cellStyle name="GOKUL 2 9 5" xfId="17284"/>
    <cellStyle name="GOKUL 20" xfId="12273"/>
    <cellStyle name="GOKUL 20 2" xfId="23534"/>
    <cellStyle name="GOKUL 21" xfId="309"/>
    <cellStyle name="GOKUL 22" xfId="258"/>
    <cellStyle name="GOKUL 3" xfId="1971"/>
    <cellStyle name="GOKUL 3 10" xfId="1972"/>
    <cellStyle name="GOKUL 3 10 2" xfId="13992"/>
    <cellStyle name="GOKUL 3 10 3" xfId="15158"/>
    <cellStyle name="GOKUL 3 10 4" xfId="17287"/>
    <cellStyle name="GOKUL 3 11" xfId="11993"/>
    <cellStyle name="GOKUL 3 12" xfId="12705"/>
    <cellStyle name="GOKUL 3 13" xfId="17286"/>
    <cellStyle name="GOKUL 3 2" xfId="1973"/>
    <cellStyle name="GOKUL 3 2 2" xfId="1974"/>
    <cellStyle name="GOKUL 3 2 2 2" xfId="1975"/>
    <cellStyle name="GOKUL 3 2 2 2 2" xfId="13649"/>
    <cellStyle name="GOKUL 3 2 2 2 3" xfId="14816"/>
    <cellStyle name="GOKUL 3 2 2 2 4" xfId="17290"/>
    <cellStyle name="GOKUL 3 2 2 3" xfId="12585"/>
    <cellStyle name="GOKUL 3 2 2 4" xfId="13097"/>
    <cellStyle name="GOKUL 3 2 2 5" xfId="17289"/>
    <cellStyle name="GOKUL 3 2 3" xfId="1976"/>
    <cellStyle name="GOKUL 3 2 3 2" xfId="1977"/>
    <cellStyle name="GOKUL 3 2 3 2 2" xfId="13841"/>
    <cellStyle name="GOKUL 3 2 3 2 3" xfId="15008"/>
    <cellStyle name="GOKUL 3 2 3 2 4" xfId="17292"/>
    <cellStyle name="GOKUL 3 2 3 3" xfId="13106"/>
    <cellStyle name="GOKUL 3 2 3 4" xfId="14440"/>
    <cellStyle name="GOKUL 3 2 3 5" xfId="17291"/>
    <cellStyle name="GOKUL 3 2 4" xfId="1978"/>
    <cellStyle name="GOKUL 3 2 4 2" xfId="13490"/>
    <cellStyle name="GOKUL 3 2 4 3" xfId="14657"/>
    <cellStyle name="GOKUL 3 2 4 4" xfId="17293"/>
    <cellStyle name="GOKUL 3 2 5" xfId="12355"/>
    <cellStyle name="GOKUL 3 2 6" xfId="13370"/>
    <cellStyle name="GOKUL 3 2 7" xfId="17288"/>
    <cellStyle name="GOKUL 3 3" xfId="1979"/>
    <cellStyle name="GOKUL 3 3 2" xfId="1980"/>
    <cellStyle name="GOKUL 3 3 2 2" xfId="1981"/>
    <cellStyle name="GOKUL 3 3 2 2 2" xfId="13765"/>
    <cellStyle name="GOKUL 3 3 2 2 3" xfId="14932"/>
    <cellStyle name="GOKUL 3 3 2 2 4" xfId="17296"/>
    <cellStyle name="GOKUL 3 3 2 3" xfId="12991"/>
    <cellStyle name="GOKUL 3 3 2 4" xfId="11893"/>
    <cellStyle name="GOKUL 3 3 2 5" xfId="17295"/>
    <cellStyle name="GOKUL 3 3 3" xfId="1982"/>
    <cellStyle name="GOKUL 3 3 3 2" xfId="1983"/>
    <cellStyle name="GOKUL 3 3 3 2 2" xfId="13797"/>
    <cellStyle name="GOKUL 3 3 3 2 3" xfId="14964"/>
    <cellStyle name="GOKUL 3 3 3 2 4" xfId="17298"/>
    <cellStyle name="GOKUL 3 3 3 3" xfId="13031"/>
    <cellStyle name="GOKUL 3 3 3 4" xfId="11815"/>
    <cellStyle name="GOKUL 3 3 3 5" xfId="17297"/>
    <cellStyle name="GOKUL 3 3 4" xfId="1984"/>
    <cellStyle name="GOKUL 3 3 4 2" xfId="13638"/>
    <cellStyle name="GOKUL 3 3 4 3" xfId="14805"/>
    <cellStyle name="GOKUL 3 3 4 4" xfId="17299"/>
    <cellStyle name="GOKUL 3 3 5" xfId="12556"/>
    <cellStyle name="GOKUL 3 3 6" xfId="13353"/>
    <cellStyle name="GOKUL 3 3 7" xfId="17294"/>
    <cellStyle name="GOKUL 3 4" xfId="1985"/>
    <cellStyle name="GOKUL 3 4 2" xfId="1986"/>
    <cellStyle name="GOKUL 3 4 2 2" xfId="1987"/>
    <cellStyle name="GOKUL 3 4 2 2 2" xfId="13839"/>
    <cellStyle name="GOKUL 3 4 2 2 3" xfId="15006"/>
    <cellStyle name="GOKUL 3 4 2 2 4" xfId="17302"/>
    <cellStyle name="GOKUL 3 4 2 3" xfId="13104"/>
    <cellStyle name="GOKUL 3 4 2 4" xfId="14438"/>
    <cellStyle name="GOKUL 3 4 2 5" xfId="17301"/>
    <cellStyle name="GOKUL 3 4 3" xfId="1988"/>
    <cellStyle name="GOKUL 3 4 3 2" xfId="1989"/>
    <cellStyle name="GOKUL 3 4 3 2 2" xfId="13601"/>
    <cellStyle name="GOKUL 3 4 3 2 3" xfId="14768"/>
    <cellStyle name="GOKUL 3 4 3 2 4" xfId="17304"/>
    <cellStyle name="GOKUL 3 4 3 3" xfId="12500"/>
    <cellStyle name="GOKUL 3 4 3 4" xfId="12401"/>
    <cellStyle name="GOKUL 3 4 3 5" xfId="17303"/>
    <cellStyle name="GOKUL 3 4 4" xfId="1990"/>
    <cellStyle name="GOKUL 3 4 4 2" xfId="13695"/>
    <cellStyle name="GOKUL 3 4 4 3" xfId="14862"/>
    <cellStyle name="GOKUL 3 4 4 4" xfId="17305"/>
    <cellStyle name="GOKUL 3 4 5" xfId="12759"/>
    <cellStyle name="GOKUL 3 4 6" xfId="12601"/>
    <cellStyle name="GOKUL 3 4 7" xfId="17300"/>
    <cellStyle name="GOKUL 3 5" xfId="1991"/>
    <cellStyle name="GOKUL 3 5 2" xfId="1992"/>
    <cellStyle name="GOKUL 3 5 2 2" xfId="13559"/>
    <cellStyle name="GOKUL 3 5 2 3" xfId="14726"/>
    <cellStyle name="GOKUL 3 5 2 4" xfId="17307"/>
    <cellStyle name="GOKUL 3 5 3" xfId="12429"/>
    <cellStyle name="GOKUL 3 5 4" xfId="13124"/>
    <cellStyle name="GOKUL 3 5 5" xfId="17306"/>
    <cellStyle name="GOKUL 3 6" xfId="1993"/>
    <cellStyle name="GOKUL 3 6 2" xfId="1994"/>
    <cellStyle name="GOKUL 3 6 2 2" xfId="13732"/>
    <cellStyle name="GOKUL 3 6 2 3" xfId="14899"/>
    <cellStyle name="GOKUL 3 6 2 4" xfId="17309"/>
    <cellStyle name="GOKUL 3 6 3" xfId="12948"/>
    <cellStyle name="GOKUL 3 6 4" xfId="11985"/>
    <cellStyle name="GOKUL 3 6 5" xfId="17308"/>
    <cellStyle name="GOKUL 3 7" xfId="1995"/>
    <cellStyle name="GOKUL 3 7 2" xfId="1996"/>
    <cellStyle name="GOKUL 3 7 2 2" xfId="13914"/>
    <cellStyle name="GOKUL 3 7 2 3" xfId="15081"/>
    <cellStyle name="GOKUL 3 7 2 4" xfId="17311"/>
    <cellStyle name="GOKUL 3 7 3" xfId="13200"/>
    <cellStyle name="GOKUL 3 7 4" xfId="14513"/>
    <cellStyle name="GOKUL 3 7 5" xfId="17310"/>
    <cellStyle name="GOKUL 3 8" xfId="1997"/>
    <cellStyle name="GOKUL 3 8 2" xfId="1998"/>
    <cellStyle name="GOKUL 3 8 2 2" xfId="13965"/>
    <cellStyle name="GOKUL 3 8 2 3" xfId="15132"/>
    <cellStyle name="GOKUL 3 8 2 4" xfId="17313"/>
    <cellStyle name="GOKUL 3 8 3" xfId="13260"/>
    <cellStyle name="GOKUL 3 8 4" xfId="14564"/>
    <cellStyle name="GOKUL 3 8 5" xfId="17312"/>
    <cellStyle name="GOKUL 3 9" xfId="1999"/>
    <cellStyle name="GOKUL 3 9 2" xfId="13428"/>
    <cellStyle name="GOKUL 3 9 3" xfId="14599"/>
    <cellStyle name="GOKUL 3 9 4" xfId="17314"/>
    <cellStyle name="GOKUL 4" xfId="2000"/>
    <cellStyle name="GOKUL 4 10" xfId="2001"/>
    <cellStyle name="GOKUL 4 10 2" xfId="13993"/>
    <cellStyle name="GOKUL 4 10 3" xfId="15159"/>
    <cellStyle name="GOKUL 4 10 4" xfId="17316"/>
    <cellStyle name="GOKUL 4 11" xfId="11994"/>
    <cellStyle name="GOKUL 4 12" xfId="12242"/>
    <cellStyle name="GOKUL 4 13" xfId="17315"/>
    <cellStyle name="GOKUL 4 2" xfId="2002"/>
    <cellStyle name="GOKUL 4 2 2" xfId="2003"/>
    <cellStyle name="GOKUL 4 2 2 2" xfId="2004"/>
    <cellStyle name="GOKUL 4 2 2 2 2" xfId="13650"/>
    <cellStyle name="GOKUL 4 2 2 2 3" xfId="14817"/>
    <cellStyle name="GOKUL 4 2 2 2 4" xfId="17319"/>
    <cellStyle name="GOKUL 4 2 2 3" xfId="12586"/>
    <cellStyle name="GOKUL 4 2 2 4" xfId="13039"/>
    <cellStyle name="GOKUL 4 2 2 5" xfId="17318"/>
    <cellStyle name="GOKUL 4 2 3" xfId="2005"/>
    <cellStyle name="GOKUL 4 2 3 2" xfId="2006"/>
    <cellStyle name="GOKUL 4 2 3 2 2" xfId="13792"/>
    <cellStyle name="GOKUL 4 2 3 2 3" xfId="14959"/>
    <cellStyle name="GOKUL 4 2 3 2 4" xfId="17321"/>
    <cellStyle name="GOKUL 4 2 3 3" xfId="13024"/>
    <cellStyle name="GOKUL 4 2 3 4" xfId="11820"/>
    <cellStyle name="GOKUL 4 2 3 5" xfId="17320"/>
    <cellStyle name="GOKUL 4 2 4" xfId="2007"/>
    <cellStyle name="GOKUL 4 2 4 2" xfId="13491"/>
    <cellStyle name="GOKUL 4 2 4 3" xfId="14658"/>
    <cellStyle name="GOKUL 4 2 4 4" xfId="17322"/>
    <cellStyle name="GOKUL 4 2 5" xfId="12356"/>
    <cellStyle name="GOKUL 4 2 6" xfId="13297"/>
    <cellStyle name="GOKUL 4 2 7" xfId="17317"/>
    <cellStyle name="GOKUL 4 3" xfId="2008"/>
    <cellStyle name="GOKUL 4 3 2" xfId="2009"/>
    <cellStyle name="GOKUL 4 3 2 2" xfId="2010"/>
    <cellStyle name="GOKUL 4 3 2 2 2" xfId="13764"/>
    <cellStyle name="GOKUL 4 3 2 2 3" xfId="14931"/>
    <cellStyle name="GOKUL 4 3 2 2 4" xfId="17325"/>
    <cellStyle name="GOKUL 4 3 2 3" xfId="12990"/>
    <cellStyle name="GOKUL 4 3 2 4" xfId="12568"/>
    <cellStyle name="GOKUL 4 3 2 5" xfId="17324"/>
    <cellStyle name="GOKUL 4 3 3" xfId="2011"/>
    <cellStyle name="GOKUL 4 3 3 2" xfId="2012"/>
    <cellStyle name="GOKUL 4 3 3 2 2" xfId="13847"/>
    <cellStyle name="GOKUL 4 3 3 2 3" xfId="15014"/>
    <cellStyle name="GOKUL 4 3 3 2 4" xfId="17327"/>
    <cellStyle name="GOKUL 4 3 3 3" xfId="13112"/>
    <cellStyle name="GOKUL 4 3 3 4" xfId="14446"/>
    <cellStyle name="GOKUL 4 3 3 5" xfId="17326"/>
    <cellStyle name="GOKUL 4 3 4" xfId="2013"/>
    <cellStyle name="GOKUL 4 3 4 2" xfId="13637"/>
    <cellStyle name="GOKUL 4 3 4 3" xfId="14804"/>
    <cellStyle name="GOKUL 4 3 4 4" xfId="17328"/>
    <cellStyle name="GOKUL 4 3 5" xfId="12555"/>
    <cellStyle name="GOKUL 4 3 6" xfId="12779"/>
    <cellStyle name="GOKUL 4 3 7" xfId="17323"/>
    <cellStyle name="GOKUL 4 4" xfId="2014"/>
    <cellStyle name="GOKUL 4 4 2" xfId="2015"/>
    <cellStyle name="GOKUL 4 4 2 2" xfId="2016"/>
    <cellStyle name="GOKUL 4 4 2 2 2" xfId="13836"/>
    <cellStyle name="GOKUL 4 4 2 2 3" xfId="15003"/>
    <cellStyle name="GOKUL 4 4 2 2 4" xfId="17331"/>
    <cellStyle name="GOKUL 4 4 2 3" xfId="13101"/>
    <cellStyle name="GOKUL 4 4 2 4" xfId="14435"/>
    <cellStyle name="GOKUL 4 4 2 5" xfId="17330"/>
    <cellStyle name="GOKUL 4 4 3" xfId="2017"/>
    <cellStyle name="GOKUL 4 4 3 2" xfId="2018"/>
    <cellStyle name="GOKUL 4 4 3 2 2" xfId="13600"/>
    <cellStyle name="GOKUL 4 4 3 2 3" xfId="14767"/>
    <cellStyle name="GOKUL 4 4 3 2 4" xfId="17333"/>
    <cellStyle name="GOKUL 4 4 3 3" xfId="12499"/>
    <cellStyle name="GOKUL 4 4 3 4" xfId="13282"/>
    <cellStyle name="GOKUL 4 4 3 5" xfId="17332"/>
    <cellStyle name="GOKUL 4 4 4" xfId="2019"/>
    <cellStyle name="GOKUL 4 4 4 2" xfId="13694"/>
    <cellStyle name="GOKUL 4 4 4 3" xfId="14861"/>
    <cellStyle name="GOKUL 4 4 4 4" xfId="17334"/>
    <cellStyle name="GOKUL 4 4 5" xfId="12757"/>
    <cellStyle name="GOKUL 4 4 6" xfId="14383"/>
    <cellStyle name="GOKUL 4 4 7" xfId="17329"/>
    <cellStyle name="GOKUL 4 5" xfId="2020"/>
    <cellStyle name="GOKUL 4 5 2" xfId="2021"/>
    <cellStyle name="GOKUL 4 5 2 2" xfId="13558"/>
    <cellStyle name="GOKUL 4 5 2 3" xfId="14725"/>
    <cellStyle name="GOKUL 4 5 2 4" xfId="17336"/>
    <cellStyle name="GOKUL 4 5 3" xfId="12428"/>
    <cellStyle name="GOKUL 4 5 4" xfId="12298"/>
    <cellStyle name="GOKUL 4 5 5" xfId="17335"/>
    <cellStyle name="GOKUL 4 6" xfId="2022"/>
    <cellStyle name="GOKUL 4 6 2" xfId="2023"/>
    <cellStyle name="GOKUL 4 6 2 2" xfId="13731"/>
    <cellStyle name="GOKUL 4 6 2 3" xfId="14898"/>
    <cellStyle name="GOKUL 4 6 2 4" xfId="17338"/>
    <cellStyle name="GOKUL 4 6 3" xfId="12947"/>
    <cellStyle name="GOKUL 4 6 4" xfId="14381"/>
    <cellStyle name="GOKUL 4 6 5" xfId="17337"/>
    <cellStyle name="GOKUL 4 7" xfId="2024"/>
    <cellStyle name="GOKUL 4 7 2" xfId="2025"/>
    <cellStyle name="GOKUL 4 7 2 2" xfId="13915"/>
    <cellStyle name="GOKUL 4 7 2 3" xfId="15082"/>
    <cellStyle name="GOKUL 4 7 2 4" xfId="17340"/>
    <cellStyle name="GOKUL 4 7 3" xfId="13201"/>
    <cellStyle name="GOKUL 4 7 4" xfId="14514"/>
    <cellStyle name="GOKUL 4 7 5" xfId="17339"/>
    <cellStyle name="GOKUL 4 8" xfId="2026"/>
    <cellStyle name="GOKUL 4 8 2" xfId="2027"/>
    <cellStyle name="GOKUL 4 8 2 2" xfId="13964"/>
    <cellStyle name="GOKUL 4 8 2 3" xfId="15131"/>
    <cellStyle name="GOKUL 4 8 2 4" xfId="17342"/>
    <cellStyle name="GOKUL 4 8 3" xfId="13259"/>
    <cellStyle name="GOKUL 4 8 4" xfId="14563"/>
    <cellStyle name="GOKUL 4 8 5" xfId="17341"/>
    <cellStyle name="GOKUL 4 9" xfId="2028"/>
    <cellStyle name="GOKUL 4 9 2" xfId="13429"/>
    <cellStyle name="GOKUL 4 9 3" xfId="14600"/>
    <cellStyle name="GOKUL 4 9 4" xfId="17343"/>
    <cellStyle name="GOKUL 5" xfId="2029"/>
    <cellStyle name="GOKUL 5 2" xfId="2030"/>
    <cellStyle name="GOKUL 5 2 2" xfId="2031"/>
    <cellStyle name="GOKUL 5 2 2 2" xfId="13492"/>
    <cellStyle name="GOKUL 5 2 2 3" xfId="14659"/>
    <cellStyle name="GOKUL 5 2 2 4" xfId="17346"/>
    <cellStyle name="GOKUL 5 2 3" xfId="12357"/>
    <cellStyle name="GOKUL 5 2 4" xfId="11873"/>
    <cellStyle name="GOKUL 5 2 5" xfId="17345"/>
    <cellStyle name="GOKUL 5 3" xfId="2032"/>
    <cellStyle name="GOKUL 5 3 2" xfId="2033"/>
    <cellStyle name="GOKUL 5 3 2 2" xfId="13557"/>
    <cellStyle name="GOKUL 5 3 2 3" xfId="14724"/>
    <cellStyle name="GOKUL 5 3 2 4" xfId="17348"/>
    <cellStyle name="GOKUL 5 3 3" xfId="12427"/>
    <cellStyle name="GOKUL 5 3 4" xfId="12661"/>
    <cellStyle name="GOKUL 5 3 5" xfId="17347"/>
    <cellStyle name="GOKUL 5 4" xfId="2034"/>
    <cellStyle name="GOKUL 5 4 2" xfId="2035"/>
    <cellStyle name="GOKUL 5 4 2 2" xfId="13730"/>
    <cellStyle name="GOKUL 5 4 2 3" xfId="14897"/>
    <cellStyle name="GOKUL 5 4 2 4" xfId="17350"/>
    <cellStyle name="GOKUL 5 4 3" xfId="12946"/>
    <cellStyle name="GOKUL 5 4 4" xfId="14001"/>
    <cellStyle name="GOKUL 5 4 5" xfId="17349"/>
    <cellStyle name="GOKUL 5 5" xfId="2036"/>
    <cellStyle name="GOKUL 5 5 2" xfId="13430"/>
    <cellStyle name="GOKUL 5 5 3" xfId="14601"/>
    <cellStyle name="GOKUL 5 5 4" xfId="17351"/>
    <cellStyle name="GOKUL 5 6" xfId="2037"/>
    <cellStyle name="GOKUL 5 6 2" xfId="13994"/>
    <cellStyle name="GOKUL 5 6 3" xfId="15160"/>
    <cellStyle name="GOKUL 5 6 4" xfId="17352"/>
    <cellStyle name="GOKUL 5 7" xfId="11995"/>
    <cellStyle name="GOKUL 5 8" xfId="14378"/>
    <cellStyle name="GOKUL 5 9" xfId="17344"/>
    <cellStyle name="GOKUL 6" xfId="2038"/>
    <cellStyle name="GOKUL 6 2" xfId="2039"/>
    <cellStyle name="GOKUL 6 2 2" xfId="2040"/>
    <cellStyle name="GOKUL 6 2 2 2" xfId="13493"/>
    <cellStyle name="GOKUL 6 2 2 3" xfId="14660"/>
    <cellStyle name="GOKUL 6 2 2 4" xfId="17355"/>
    <cellStyle name="GOKUL 6 2 3" xfId="12358"/>
    <cellStyle name="GOKUL 6 2 4" xfId="14018"/>
    <cellStyle name="GOKUL 6 2 5" xfId="17354"/>
    <cellStyle name="GOKUL 6 3" xfId="2041"/>
    <cellStyle name="GOKUL 6 3 2" xfId="2042"/>
    <cellStyle name="GOKUL 6 3 2 2" xfId="13556"/>
    <cellStyle name="GOKUL 6 3 2 3" xfId="14723"/>
    <cellStyle name="GOKUL 6 3 2 4" xfId="17357"/>
    <cellStyle name="GOKUL 6 3 3" xfId="12426"/>
    <cellStyle name="GOKUL 6 3 4" xfId="13047"/>
    <cellStyle name="GOKUL 6 3 5" xfId="17356"/>
    <cellStyle name="GOKUL 6 4" xfId="2043"/>
    <cellStyle name="GOKUL 6 4 2" xfId="2044"/>
    <cellStyle name="GOKUL 6 4 2 2" xfId="13576"/>
    <cellStyle name="GOKUL 6 4 2 3" xfId="14743"/>
    <cellStyle name="GOKUL 6 4 2 4" xfId="17359"/>
    <cellStyle name="GOKUL 6 4 3" xfId="12462"/>
    <cellStyle name="GOKUL 6 4 4" xfId="12785"/>
    <cellStyle name="GOKUL 6 4 5" xfId="17358"/>
    <cellStyle name="GOKUL 6 5" xfId="2045"/>
    <cellStyle name="GOKUL 6 5 2" xfId="13431"/>
    <cellStyle name="GOKUL 6 5 3" xfId="14602"/>
    <cellStyle name="GOKUL 6 5 4" xfId="17360"/>
    <cellStyle name="GOKUL 6 6" xfId="2046"/>
    <cellStyle name="GOKUL 6 6 2" xfId="13995"/>
    <cellStyle name="GOKUL 6 6 3" xfId="15161"/>
    <cellStyle name="GOKUL 6 6 4" xfId="17361"/>
    <cellStyle name="GOKUL 6 7" xfId="11996"/>
    <cellStyle name="GOKUL 6 8" xfId="14022"/>
    <cellStyle name="GOKUL 6 9" xfId="17353"/>
    <cellStyle name="GOKUL 7" xfId="2047"/>
    <cellStyle name="GOKUL 7 2" xfId="2048"/>
    <cellStyle name="GOKUL 7 2 2" xfId="2049"/>
    <cellStyle name="GOKUL 7 2 2 2" xfId="13699"/>
    <cellStyle name="GOKUL 7 2 2 3" xfId="14866"/>
    <cellStyle name="GOKUL 7 2 2 4" xfId="17364"/>
    <cellStyle name="GOKUL 7 2 3" xfId="12765"/>
    <cellStyle name="GOKUL 7 2 4" xfId="12600"/>
    <cellStyle name="GOKUL 7 2 5" xfId="17363"/>
    <cellStyle name="GOKUL 7 3" xfId="2050"/>
    <cellStyle name="GOKUL 7 3 2" xfId="2051"/>
    <cellStyle name="GOKUL 7 3 2 2" xfId="13846"/>
    <cellStyle name="GOKUL 7 3 2 3" xfId="15013"/>
    <cellStyle name="GOKUL 7 3 2 4" xfId="17366"/>
    <cellStyle name="GOKUL 7 3 3" xfId="13111"/>
    <cellStyle name="GOKUL 7 3 4" xfId="14445"/>
    <cellStyle name="GOKUL 7 3 5" xfId="17365"/>
    <cellStyle name="GOKUL 7 4" xfId="2052"/>
    <cellStyle name="GOKUL 7 4 2" xfId="2053"/>
    <cellStyle name="GOKUL 7 4 2 2" xfId="13605"/>
    <cellStyle name="GOKUL 7 4 2 3" xfId="14772"/>
    <cellStyle name="GOKUL 7 4 2 4" xfId="17368"/>
    <cellStyle name="GOKUL 7 4 3" xfId="12505"/>
    <cellStyle name="GOKUL 7 4 4" xfId="13044"/>
    <cellStyle name="GOKUL 7 4 5" xfId="17367"/>
    <cellStyle name="GOKUL 7 5" xfId="2054"/>
    <cellStyle name="GOKUL 7 5 2" xfId="13473"/>
    <cellStyle name="GOKUL 7 5 3" xfId="14640"/>
    <cellStyle name="GOKUL 7 5 4" xfId="17369"/>
    <cellStyle name="GOKUL 7 6" xfId="12320"/>
    <cellStyle name="GOKUL 7 7" xfId="13091"/>
    <cellStyle name="GOKUL 7 8" xfId="17362"/>
    <cellStyle name="GOKUL 8" xfId="2055"/>
    <cellStyle name="GOKUL 8 2" xfId="2056"/>
    <cellStyle name="GOKUL 8 2 2" xfId="13583"/>
    <cellStyle name="GOKUL 8 2 3" xfId="14750"/>
    <cellStyle name="GOKUL 8 2 4" xfId="17371"/>
    <cellStyle name="GOKUL 8 3" xfId="12477"/>
    <cellStyle name="GOKUL 8 4" xfId="13360"/>
    <cellStyle name="GOKUL 8 5" xfId="17370"/>
    <cellStyle name="GOKUL 9" xfId="2057"/>
    <cellStyle name="GOKUL 9 2" xfId="2058"/>
    <cellStyle name="GOKUL 9 2 2" xfId="13861"/>
    <cellStyle name="GOKUL 9 2 3" xfId="15028"/>
    <cellStyle name="GOKUL 9 2 4" xfId="17373"/>
    <cellStyle name="GOKUL 9 3" xfId="13132"/>
    <cellStyle name="GOKUL 9 4" xfId="14460"/>
    <cellStyle name="GOKUL 9 5" xfId="17372"/>
    <cellStyle name="Grey" xfId="98"/>
    <cellStyle name="Header1" xfId="99"/>
    <cellStyle name="Header2" xfId="100"/>
    <cellStyle name="Header2 10" xfId="2059"/>
    <cellStyle name="Header2 10 10" xfId="25265"/>
    <cellStyle name="Header2 10 2" xfId="2060"/>
    <cellStyle name="Header2 10 2 2" xfId="2061"/>
    <cellStyle name="Header2 10 2 2 2" xfId="2062"/>
    <cellStyle name="Header2 10 2 2 2 2" xfId="17377"/>
    <cellStyle name="Header2 10 2 2 2 3" xfId="25268"/>
    <cellStyle name="Header2 10 2 2 3" xfId="2063"/>
    <cellStyle name="Header2 10 2 2 3 2" xfId="17378"/>
    <cellStyle name="Header2 10 2 2 3 3" xfId="25269"/>
    <cellStyle name="Header2 10 2 2 4" xfId="2064"/>
    <cellStyle name="Header2 10 2 2 4 2" xfId="17379"/>
    <cellStyle name="Header2 10 2 2 4 3" xfId="25270"/>
    <cellStyle name="Header2 10 2 2 5" xfId="17376"/>
    <cellStyle name="Header2 10 2 2 6" xfId="25267"/>
    <cellStyle name="Header2 10 2 3" xfId="2065"/>
    <cellStyle name="Header2 10 2 3 2" xfId="17380"/>
    <cellStyle name="Header2 10 2 3 3" xfId="25271"/>
    <cellStyle name="Header2 10 2 4" xfId="2066"/>
    <cellStyle name="Header2 10 2 4 2" xfId="17381"/>
    <cellStyle name="Header2 10 2 4 3" xfId="25272"/>
    <cellStyle name="Header2 10 2 5" xfId="2067"/>
    <cellStyle name="Header2 10 2 5 2" xfId="17382"/>
    <cellStyle name="Header2 10 2 5 3" xfId="25273"/>
    <cellStyle name="Header2 10 2 6" xfId="13806"/>
    <cellStyle name="Header2 10 2 6 2" xfId="24095"/>
    <cellStyle name="Header2 10 2 6 3" xfId="26781"/>
    <cellStyle name="Header2 10 2 7" xfId="14973"/>
    <cellStyle name="Header2 10 2 7 2" xfId="24799"/>
    <cellStyle name="Header2 10 2 7 3" xfId="26903"/>
    <cellStyle name="Header2 10 2 8" xfId="17375"/>
    <cellStyle name="Header2 10 2 9" xfId="25266"/>
    <cellStyle name="Header2 10 3" xfId="2068"/>
    <cellStyle name="Header2 10 3 2" xfId="2069"/>
    <cellStyle name="Header2 10 3 2 2" xfId="17384"/>
    <cellStyle name="Header2 10 3 2 3" xfId="25275"/>
    <cellStyle name="Header2 10 3 3" xfId="2070"/>
    <cellStyle name="Header2 10 3 3 2" xfId="17385"/>
    <cellStyle name="Header2 10 3 3 3" xfId="25276"/>
    <cellStyle name="Header2 10 3 4" xfId="2071"/>
    <cellStyle name="Header2 10 3 4 2" xfId="17386"/>
    <cellStyle name="Header2 10 3 4 3" xfId="25277"/>
    <cellStyle name="Header2 10 3 5" xfId="17383"/>
    <cellStyle name="Header2 10 3 6" xfId="25274"/>
    <cellStyle name="Header2 10 4" xfId="2072"/>
    <cellStyle name="Header2 10 4 2" xfId="17387"/>
    <cellStyle name="Header2 10 4 3" xfId="25278"/>
    <cellStyle name="Header2 10 5" xfId="2073"/>
    <cellStyle name="Header2 10 5 2" xfId="17388"/>
    <cellStyle name="Header2 10 5 3" xfId="25279"/>
    <cellStyle name="Header2 10 6" xfId="2074"/>
    <cellStyle name="Header2 10 6 2" xfId="17389"/>
    <cellStyle name="Header2 10 6 3" xfId="25280"/>
    <cellStyle name="Header2 10 7" xfId="13064"/>
    <cellStyle name="Header2 10 7 2" xfId="23782"/>
    <cellStyle name="Header2 10 7 3" xfId="26688"/>
    <cellStyle name="Header2 10 8" xfId="14405"/>
    <cellStyle name="Header2 10 8 2" xfId="24533"/>
    <cellStyle name="Header2 10 8 3" xfId="26821"/>
    <cellStyle name="Header2 10 9" xfId="17374"/>
    <cellStyle name="Header2 11" xfId="2075"/>
    <cellStyle name="Header2 11 10" xfId="25281"/>
    <cellStyle name="Header2 11 2" xfId="2076"/>
    <cellStyle name="Header2 11 2 2" xfId="2077"/>
    <cellStyle name="Header2 11 2 2 2" xfId="2078"/>
    <cellStyle name="Header2 11 2 2 2 2" xfId="17393"/>
    <cellStyle name="Header2 11 2 2 2 3" xfId="25284"/>
    <cellStyle name="Header2 11 2 2 3" xfId="2079"/>
    <cellStyle name="Header2 11 2 2 3 2" xfId="17394"/>
    <cellStyle name="Header2 11 2 2 3 3" xfId="25285"/>
    <cellStyle name="Header2 11 2 2 4" xfId="2080"/>
    <cellStyle name="Header2 11 2 2 4 2" xfId="17395"/>
    <cellStyle name="Header2 11 2 2 4 3" xfId="25286"/>
    <cellStyle name="Header2 11 2 2 5" xfId="17392"/>
    <cellStyle name="Header2 11 2 2 6" xfId="25283"/>
    <cellStyle name="Header2 11 2 3" xfId="2081"/>
    <cellStyle name="Header2 11 2 3 2" xfId="17396"/>
    <cellStyle name="Header2 11 2 3 3" xfId="25287"/>
    <cellStyle name="Header2 11 2 4" xfId="2082"/>
    <cellStyle name="Header2 11 2 4 2" xfId="17397"/>
    <cellStyle name="Header2 11 2 4 3" xfId="25288"/>
    <cellStyle name="Header2 11 2 5" xfId="2083"/>
    <cellStyle name="Header2 11 2 5 2" xfId="17398"/>
    <cellStyle name="Header2 11 2 5 3" xfId="25289"/>
    <cellStyle name="Header2 11 2 6" xfId="13916"/>
    <cellStyle name="Header2 11 2 6 2" xfId="24145"/>
    <cellStyle name="Header2 11 2 6 3" xfId="26795"/>
    <cellStyle name="Header2 11 2 7" xfId="15083"/>
    <cellStyle name="Header2 11 2 7 2" xfId="24849"/>
    <cellStyle name="Header2 11 2 7 3" xfId="26917"/>
    <cellStyle name="Header2 11 2 8" xfId="17391"/>
    <cellStyle name="Header2 11 2 9" xfId="25282"/>
    <cellStyle name="Header2 11 3" xfId="2084"/>
    <cellStyle name="Header2 11 3 2" xfId="2085"/>
    <cellStyle name="Header2 11 3 2 2" xfId="17400"/>
    <cellStyle name="Header2 11 3 2 3" xfId="25291"/>
    <cellStyle name="Header2 11 3 3" xfId="2086"/>
    <cellStyle name="Header2 11 3 3 2" xfId="17401"/>
    <cellStyle name="Header2 11 3 3 3" xfId="25292"/>
    <cellStyle name="Header2 11 3 4" xfId="2087"/>
    <cellStyle name="Header2 11 3 4 2" xfId="17402"/>
    <cellStyle name="Header2 11 3 4 3" xfId="25293"/>
    <cellStyle name="Header2 11 3 5" xfId="17399"/>
    <cellStyle name="Header2 11 3 6" xfId="25290"/>
    <cellStyle name="Header2 11 4" xfId="2088"/>
    <cellStyle name="Header2 11 4 2" xfId="17403"/>
    <cellStyle name="Header2 11 4 3" xfId="25294"/>
    <cellStyle name="Header2 11 5" xfId="2089"/>
    <cellStyle name="Header2 11 5 2" xfId="17404"/>
    <cellStyle name="Header2 11 5 3" xfId="25295"/>
    <cellStyle name="Header2 11 6" xfId="2090"/>
    <cellStyle name="Header2 11 6 2" xfId="17405"/>
    <cellStyle name="Header2 11 6 3" xfId="25296"/>
    <cellStyle name="Header2 11 7" xfId="13202"/>
    <cellStyle name="Header2 11 7 2" xfId="23840"/>
    <cellStyle name="Header2 11 7 3" xfId="26703"/>
    <cellStyle name="Header2 11 8" xfId="14515"/>
    <cellStyle name="Header2 11 8 2" xfId="24583"/>
    <cellStyle name="Header2 11 8 3" xfId="26835"/>
    <cellStyle name="Header2 11 9" xfId="17390"/>
    <cellStyle name="Header2 12" xfId="2091"/>
    <cellStyle name="Header2 12 10" xfId="25297"/>
    <cellStyle name="Header2 12 2" xfId="2092"/>
    <cellStyle name="Header2 12 2 2" xfId="2093"/>
    <cellStyle name="Header2 12 2 2 2" xfId="2094"/>
    <cellStyle name="Header2 12 2 2 2 2" xfId="17409"/>
    <cellStyle name="Header2 12 2 2 2 3" xfId="25300"/>
    <cellStyle name="Header2 12 2 2 3" xfId="2095"/>
    <cellStyle name="Header2 12 2 2 3 2" xfId="17410"/>
    <cellStyle name="Header2 12 2 2 3 3" xfId="25301"/>
    <cellStyle name="Header2 12 2 2 4" xfId="2096"/>
    <cellStyle name="Header2 12 2 2 4 2" xfId="17411"/>
    <cellStyle name="Header2 12 2 2 4 3" xfId="25302"/>
    <cellStyle name="Header2 12 2 2 5" xfId="17408"/>
    <cellStyle name="Header2 12 2 2 6" xfId="25299"/>
    <cellStyle name="Header2 12 2 3" xfId="2097"/>
    <cellStyle name="Header2 12 2 3 2" xfId="17412"/>
    <cellStyle name="Header2 12 2 3 3" xfId="25303"/>
    <cellStyle name="Header2 12 2 4" xfId="2098"/>
    <cellStyle name="Header2 12 2 4 2" xfId="17413"/>
    <cellStyle name="Header2 12 2 4 3" xfId="25304"/>
    <cellStyle name="Header2 12 2 5" xfId="2099"/>
    <cellStyle name="Header2 12 2 5 2" xfId="17414"/>
    <cellStyle name="Header2 12 2 5 3" xfId="25305"/>
    <cellStyle name="Header2 12 2 6" xfId="13963"/>
    <cellStyle name="Header2 12 2 6 2" xfId="24168"/>
    <cellStyle name="Header2 12 2 6 3" xfId="26814"/>
    <cellStyle name="Header2 12 2 7" xfId="15130"/>
    <cellStyle name="Header2 12 2 7 2" xfId="24872"/>
    <cellStyle name="Header2 12 2 7 3" xfId="26936"/>
    <cellStyle name="Header2 12 2 8" xfId="17407"/>
    <cellStyle name="Header2 12 2 9" xfId="25298"/>
    <cellStyle name="Header2 12 3" xfId="2100"/>
    <cellStyle name="Header2 12 3 2" xfId="2101"/>
    <cellStyle name="Header2 12 3 2 2" xfId="17416"/>
    <cellStyle name="Header2 12 3 2 3" xfId="25307"/>
    <cellStyle name="Header2 12 3 3" xfId="2102"/>
    <cellStyle name="Header2 12 3 3 2" xfId="17417"/>
    <cellStyle name="Header2 12 3 3 3" xfId="25308"/>
    <cellStyle name="Header2 12 3 4" xfId="2103"/>
    <cellStyle name="Header2 12 3 4 2" xfId="17418"/>
    <cellStyle name="Header2 12 3 4 3" xfId="25309"/>
    <cellStyle name="Header2 12 3 5" xfId="17415"/>
    <cellStyle name="Header2 12 3 6" xfId="25306"/>
    <cellStyle name="Header2 12 4" xfId="2104"/>
    <cellStyle name="Header2 12 4 2" xfId="17419"/>
    <cellStyle name="Header2 12 4 3" xfId="25310"/>
    <cellStyle name="Header2 12 5" xfId="2105"/>
    <cellStyle name="Header2 12 5 2" xfId="17420"/>
    <cellStyle name="Header2 12 5 3" xfId="25311"/>
    <cellStyle name="Header2 12 6" xfId="2106"/>
    <cellStyle name="Header2 12 6 2" xfId="17421"/>
    <cellStyle name="Header2 12 6 3" xfId="25312"/>
    <cellStyle name="Header2 12 7" xfId="13257"/>
    <cellStyle name="Header2 12 7 2" xfId="23867"/>
    <cellStyle name="Header2 12 7 3" xfId="26722"/>
    <cellStyle name="Header2 12 8" xfId="14562"/>
    <cellStyle name="Header2 12 8 2" xfId="24606"/>
    <cellStyle name="Header2 12 8 3" xfId="26854"/>
    <cellStyle name="Header2 12 9" xfId="17406"/>
    <cellStyle name="Header2 13" xfId="2107"/>
    <cellStyle name="Header2 13 2" xfId="2108"/>
    <cellStyle name="Header2 13 2 2" xfId="17423"/>
    <cellStyle name="Header2 13 2 3" xfId="25314"/>
    <cellStyle name="Header2 13 3" xfId="2109"/>
    <cellStyle name="Header2 13 3 2" xfId="17424"/>
    <cellStyle name="Header2 13 3 3" xfId="25315"/>
    <cellStyle name="Header2 13 4" xfId="2110"/>
    <cellStyle name="Header2 13 4 2" xfId="17425"/>
    <cellStyle name="Header2 13 4 3" xfId="25316"/>
    <cellStyle name="Header2 13 5" xfId="11886"/>
    <cellStyle name="Header2 13 5 2" xfId="15753"/>
    <cellStyle name="Header2 13 5 2 2" xfId="25233"/>
    <cellStyle name="Header2 13 5 2 3" xfId="26942"/>
    <cellStyle name="Header2 13 5 3" xfId="23482"/>
    <cellStyle name="Header2 13 6" xfId="13062"/>
    <cellStyle name="Header2 13 6 2" xfId="15762"/>
    <cellStyle name="Header2 13 6 2 2" xfId="25242"/>
    <cellStyle name="Header2 13 6 2 3" xfId="26951"/>
    <cellStyle name="Header2 13 6 3" xfId="23780"/>
    <cellStyle name="Header2 13 7" xfId="17422"/>
    <cellStyle name="Header2 13 8" xfId="25313"/>
    <cellStyle name="Header2 14" xfId="2111"/>
    <cellStyle name="Header2 14 2" xfId="2112"/>
    <cellStyle name="Header2 14 2 2" xfId="17427"/>
    <cellStyle name="Header2 14 2 3" xfId="25318"/>
    <cellStyle name="Header2 14 3" xfId="2113"/>
    <cellStyle name="Header2 14 3 2" xfId="17428"/>
    <cellStyle name="Header2 14 3 3" xfId="25319"/>
    <cellStyle name="Header2 14 4" xfId="2114"/>
    <cellStyle name="Header2 14 4 2" xfId="17429"/>
    <cellStyle name="Header2 14 4 3" xfId="25320"/>
    <cellStyle name="Header2 14 5" xfId="17426"/>
    <cellStyle name="Header2 14 6" xfId="25317"/>
    <cellStyle name="Header2 15" xfId="2115"/>
    <cellStyle name="Header2 15 2" xfId="17430"/>
    <cellStyle name="Header2 15 3" xfId="25321"/>
    <cellStyle name="Header2 16" xfId="2116"/>
    <cellStyle name="Header2 16 2" xfId="17431"/>
    <cellStyle name="Header2 16 3" xfId="25322"/>
    <cellStyle name="Header2 17" xfId="11831"/>
    <cellStyle name="Header2 17 2" xfId="23467"/>
    <cellStyle name="Header2 17 3" xfId="26613"/>
    <cellStyle name="Header2 18" xfId="12959"/>
    <cellStyle name="Header2 18 2" xfId="23739"/>
    <cellStyle name="Header2 18 3" xfId="26674"/>
    <cellStyle name="Header2 19" xfId="307"/>
    <cellStyle name="Header2 2" xfId="264"/>
    <cellStyle name="Header2 2 10" xfId="2117"/>
    <cellStyle name="Header2 2 10 2" xfId="2118"/>
    <cellStyle name="Header2 2 10 2 2" xfId="2119"/>
    <cellStyle name="Header2 2 10 2 2 2" xfId="17434"/>
    <cellStyle name="Header2 2 10 2 2 3" xfId="25325"/>
    <cellStyle name="Header2 2 10 2 3" xfId="2120"/>
    <cellStyle name="Header2 2 10 2 3 2" xfId="17435"/>
    <cellStyle name="Header2 2 10 2 3 3" xfId="25326"/>
    <cellStyle name="Header2 2 10 2 4" xfId="2121"/>
    <cellStyle name="Header2 2 10 2 4 2" xfId="17436"/>
    <cellStyle name="Header2 2 10 2 4 3" xfId="25327"/>
    <cellStyle name="Header2 2 10 2 5" xfId="17433"/>
    <cellStyle name="Header2 2 10 2 6" xfId="25324"/>
    <cellStyle name="Header2 2 10 3" xfId="2122"/>
    <cellStyle name="Header2 2 10 3 2" xfId="17437"/>
    <cellStyle name="Header2 2 10 3 3" xfId="25328"/>
    <cellStyle name="Header2 2 10 4" xfId="2123"/>
    <cellStyle name="Header2 2 10 4 2" xfId="17438"/>
    <cellStyle name="Header2 2 10 4 3" xfId="25329"/>
    <cellStyle name="Header2 2 10 5" xfId="2124"/>
    <cellStyle name="Header2 2 10 5 2" xfId="17439"/>
    <cellStyle name="Header2 2 10 5 3" xfId="25330"/>
    <cellStyle name="Header2 2 10 6" xfId="13996"/>
    <cellStyle name="Header2 2 10 6 2" xfId="24179"/>
    <cellStyle name="Header2 2 10 6 3" xfId="26815"/>
    <cellStyle name="Header2 2 10 7" xfId="15162"/>
    <cellStyle name="Header2 2 10 7 2" xfId="24883"/>
    <cellStyle name="Header2 2 10 7 3" xfId="26937"/>
    <cellStyle name="Header2 2 10 8" xfId="17432"/>
    <cellStyle name="Header2 2 10 9" xfId="25323"/>
    <cellStyle name="Header2 2 11" xfId="2125"/>
    <cellStyle name="Header2 2 11 2" xfId="2126"/>
    <cellStyle name="Header2 2 11 2 2" xfId="17441"/>
    <cellStyle name="Header2 2 11 2 3" xfId="25332"/>
    <cellStyle name="Header2 2 11 3" xfId="2127"/>
    <cellStyle name="Header2 2 11 3 2" xfId="17442"/>
    <cellStyle name="Header2 2 11 3 3" xfId="25333"/>
    <cellStyle name="Header2 2 11 4" xfId="2128"/>
    <cellStyle name="Header2 2 11 4 2" xfId="17443"/>
    <cellStyle name="Header2 2 11 4 3" xfId="25334"/>
    <cellStyle name="Header2 2 11 5" xfId="17440"/>
    <cellStyle name="Header2 2 11 6" xfId="25331"/>
    <cellStyle name="Header2 2 12" xfId="2129"/>
    <cellStyle name="Header2 2 12 2" xfId="17444"/>
    <cellStyle name="Header2 2 12 3" xfId="25335"/>
    <cellStyle name="Header2 2 13" xfId="2130"/>
    <cellStyle name="Header2 2 13 2" xfId="17445"/>
    <cellStyle name="Header2 2 13 3" xfId="25336"/>
    <cellStyle name="Header2 2 14" xfId="2131"/>
    <cellStyle name="Header2 2 14 2" xfId="17446"/>
    <cellStyle name="Header2 2 14 3" xfId="25337"/>
    <cellStyle name="Header2 2 15" xfId="11889"/>
    <cellStyle name="Header2 2 15 2" xfId="15754"/>
    <cellStyle name="Header2 2 15 2 2" xfId="25234"/>
    <cellStyle name="Header2 2 15 2 3" xfId="26943"/>
    <cellStyle name="Header2 2 15 3" xfId="23484"/>
    <cellStyle name="Header2 2 16" xfId="12265"/>
    <cellStyle name="Header2 2 16 2" xfId="15759"/>
    <cellStyle name="Header2 2 16 2 2" xfId="25239"/>
    <cellStyle name="Header2 2 16 2 3" xfId="26948"/>
    <cellStyle name="Header2 2 16 3" xfId="23532"/>
    <cellStyle name="Header2 2 17" xfId="306"/>
    <cellStyle name="Header2 2 18" xfId="255"/>
    <cellStyle name="Header2 2 2" xfId="2132"/>
    <cellStyle name="Header2 2 2 10" xfId="2133"/>
    <cellStyle name="Header2 2 2 10 2" xfId="17448"/>
    <cellStyle name="Header2 2 2 10 3" xfId="25339"/>
    <cellStyle name="Header2 2 2 11" xfId="2134"/>
    <cellStyle name="Header2 2 2 11 2" xfId="17449"/>
    <cellStyle name="Header2 2 2 11 3" xfId="25340"/>
    <cellStyle name="Header2 2 2 12" xfId="2135"/>
    <cellStyle name="Header2 2 2 12 2" xfId="17450"/>
    <cellStyle name="Header2 2 2 12 3" xfId="25341"/>
    <cellStyle name="Header2 2 2 13" xfId="12359"/>
    <cellStyle name="Header2 2 2 13 2" xfId="23568"/>
    <cellStyle name="Header2 2 2 13 3" xfId="26629"/>
    <cellStyle name="Header2 2 2 14" xfId="13369"/>
    <cellStyle name="Header2 2 2 14 2" xfId="23899"/>
    <cellStyle name="Header2 2 2 14 3" xfId="26731"/>
    <cellStyle name="Header2 2 2 15" xfId="17447"/>
    <cellStyle name="Header2 2 2 16" xfId="25338"/>
    <cellStyle name="Header2 2 2 2" xfId="2136"/>
    <cellStyle name="Header2 2 2 2 10" xfId="13354"/>
    <cellStyle name="Header2 2 2 2 10 2" xfId="23892"/>
    <cellStyle name="Header2 2 2 2 10 3" xfId="26727"/>
    <cellStyle name="Header2 2 2 2 11" xfId="17451"/>
    <cellStyle name="Header2 2 2 2 12" xfId="25342"/>
    <cellStyle name="Header2 2 2 2 2" xfId="2137"/>
    <cellStyle name="Header2 2 2 2 2 10" xfId="25343"/>
    <cellStyle name="Header2 2 2 2 2 2" xfId="2138"/>
    <cellStyle name="Header2 2 2 2 2 2 2" xfId="2139"/>
    <cellStyle name="Header2 2 2 2 2 2 2 2" xfId="2140"/>
    <cellStyle name="Header2 2 2 2 2 2 2 2 2" xfId="17455"/>
    <cellStyle name="Header2 2 2 2 2 2 2 2 3" xfId="25346"/>
    <cellStyle name="Header2 2 2 2 2 2 2 3" xfId="2141"/>
    <cellStyle name="Header2 2 2 2 2 2 2 3 2" xfId="17456"/>
    <cellStyle name="Header2 2 2 2 2 2 2 3 3" xfId="25347"/>
    <cellStyle name="Header2 2 2 2 2 2 2 4" xfId="2142"/>
    <cellStyle name="Header2 2 2 2 2 2 2 4 2" xfId="17457"/>
    <cellStyle name="Header2 2 2 2 2 2 2 4 3" xfId="25348"/>
    <cellStyle name="Header2 2 2 2 2 2 2 5" xfId="17454"/>
    <cellStyle name="Header2 2 2 2 2 2 2 6" xfId="25345"/>
    <cellStyle name="Header2 2 2 2 2 2 3" xfId="2143"/>
    <cellStyle name="Header2 2 2 2 2 2 3 2" xfId="17458"/>
    <cellStyle name="Header2 2 2 2 2 2 3 3" xfId="25349"/>
    <cellStyle name="Header2 2 2 2 2 2 4" xfId="2144"/>
    <cellStyle name="Header2 2 2 2 2 2 4 2" xfId="17459"/>
    <cellStyle name="Header2 2 2 2 2 2 4 3" xfId="25350"/>
    <cellStyle name="Header2 2 2 2 2 2 5" xfId="2145"/>
    <cellStyle name="Header2 2 2 2 2 2 5 2" xfId="17460"/>
    <cellStyle name="Header2 2 2 2 2 2 5 3" xfId="25351"/>
    <cellStyle name="Header2 2 2 2 2 2 6" xfId="13762"/>
    <cellStyle name="Header2 2 2 2 2 2 6 2" xfId="24072"/>
    <cellStyle name="Header2 2 2 2 2 2 6 3" xfId="26771"/>
    <cellStyle name="Header2 2 2 2 2 2 7" xfId="14929"/>
    <cellStyle name="Header2 2 2 2 2 2 7 2" xfId="24776"/>
    <cellStyle name="Header2 2 2 2 2 2 7 3" xfId="26893"/>
    <cellStyle name="Header2 2 2 2 2 2 8" xfId="17453"/>
    <cellStyle name="Header2 2 2 2 2 2 9" xfId="25344"/>
    <cellStyle name="Header2 2 2 2 2 3" xfId="2146"/>
    <cellStyle name="Header2 2 2 2 2 3 2" xfId="2147"/>
    <cellStyle name="Header2 2 2 2 2 3 2 2" xfId="17462"/>
    <cellStyle name="Header2 2 2 2 2 3 2 3" xfId="25353"/>
    <cellStyle name="Header2 2 2 2 2 3 3" xfId="2148"/>
    <cellStyle name="Header2 2 2 2 2 3 3 2" xfId="17463"/>
    <cellStyle name="Header2 2 2 2 2 3 3 3" xfId="25354"/>
    <cellStyle name="Header2 2 2 2 2 3 4" xfId="2149"/>
    <cellStyle name="Header2 2 2 2 2 3 4 2" xfId="17464"/>
    <cellStyle name="Header2 2 2 2 2 3 4 3" xfId="25355"/>
    <cellStyle name="Header2 2 2 2 2 3 5" xfId="17461"/>
    <cellStyle name="Header2 2 2 2 2 3 6" xfId="25352"/>
    <cellStyle name="Header2 2 2 2 2 4" xfId="2150"/>
    <cellStyle name="Header2 2 2 2 2 4 2" xfId="17465"/>
    <cellStyle name="Header2 2 2 2 2 4 3" xfId="25356"/>
    <cellStyle name="Header2 2 2 2 2 5" xfId="2151"/>
    <cellStyle name="Header2 2 2 2 2 5 2" xfId="17466"/>
    <cellStyle name="Header2 2 2 2 2 5 3" xfId="25357"/>
    <cellStyle name="Header2 2 2 2 2 6" xfId="2152"/>
    <cellStyle name="Header2 2 2 2 2 6 2" xfId="17467"/>
    <cellStyle name="Header2 2 2 2 2 6 3" xfId="25358"/>
    <cellStyle name="Header2 2 2 2 2 7" xfId="12988"/>
    <cellStyle name="Header2 2 2 2 2 7 2" xfId="23755"/>
    <cellStyle name="Header2 2 2 2 2 7 3" xfId="26677"/>
    <cellStyle name="Header2 2 2 2 2 8" xfId="13191"/>
    <cellStyle name="Header2 2 2 2 2 8 2" xfId="23837"/>
    <cellStyle name="Header2 2 2 2 2 8 3" xfId="26702"/>
    <cellStyle name="Header2 2 2 2 2 9" xfId="17452"/>
    <cellStyle name="Header2 2 2 2 3" xfId="2153"/>
    <cellStyle name="Header2 2 2 2 3 10" xfId="25359"/>
    <cellStyle name="Header2 2 2 2 3 2" xfId="2154"/>
    <cellStyle name="Header2 2 2 2 3 2 2" xfId="2155"/>
    <cellStyle name="Header2 2 2 2 3 2 2 2" xfId="2156"/>
    <cellStyle name="Header2 2 2 2 3 2 2 2 2" xfId="17471"/>
    <cellStyle name="Header2 2 2 2 3 2 2 2 3" xfId="25362"/>
    <cellStyle name="Header2 2 2 2 3 2 2 3" xfId="2157"/>
    <cellStyle name="Header2 2 2 2 3 2 2 3 2" xfId="17472"/>
    <cellStyle name="Header2 2 2 2 3 2 2 3 3" xfId="25363"/>
    <cellStyle name="Header2 2 2 2 3 2 2 4" xfId="2158"/>
    <cellStyle name="Header2 2 2 2 3 2 2 4 2" xfId="17473"/>
    <cellStyle name="Header2 2 2 2 3 2 2 4 3" xfId="25364"/>
    <cellStyle name="Header2 2 2 2 3 2 2 5" xfId="17470"/>
    <cellStyle name="Header2 2 2 2 3 2 2 6" xfId="25361"/>
    <cellStyle name="Header2 2 2 2 3 2 3" xfId="2159"/>
    <cellStyle name="Header2 2 2 2 3 2 3 2" xfId="17474"/>
    <cellStyle name="Header2 2 2 2 3 2 3 3" xfId="25365"/>
    <cellStyle name="Header2 2 2 2 3 2 4" xfId="2160"/>
    <cellStyle name="Header2 2 2 2 3 2 4 2" xfId="17475"/>
    <cellStyle name="Header2 2 2 2 3 2 4 3" xfId="25366"/>
    <cellStyle name="Header2 2 2 2 3 2 5" xfId="2161"/>
    <cellStyle name="Header2 2 2 2 3 2 5 2" xfId="17476"/>
    <cellStyle name="Header2 2 2 2 3 2 5 3" xfId="25367"/>
    <cellStyle name="Header2 2 2 2 3 2 6" xfId="13798"/>
    <cellStyle name="Header2 2 2 2 3 2 6 2" xfId="24089"/>
    <cellStyle name="Header2 2 2 2 3 2 6 3" xfId="26780"/>
    <cellStyle name="Header2 2 2 2 3 2 7" xfId="14965"/>
    <cellStyle name="Header2 2 2 2 3 2 7 2" xfId="24793"/>
    <cellStyle name="Header2 2 2 2 3 2 7 3" xfId="26902"/>
    <cellStyle name="Header2 2 2 2 3 2 8" xfId="17469"/>
    <cellStyle name="Header2 2 2 2 3 2 9" xfId="25360"/>
    <cellStyle name="Header2 2 2 2 3 3" xfId="2162"/>
    <cellStyle name="Header2 2 2 2 3 3 2" xfId="2163"/>
    <cellStyle name="Header2 2 2 2 3 3 2 2" xfId="17478"/>
    <cellStyle name="Header2 2 2 2 3 3 2 3" xfId="25369"/>
    <cellStyle name="Header2 2 2 2 3 3 3" xfId="2164"/>
    <cellStyle name="Header2 2 2 2 3 3 3 2" xfId="17479"/>
    <cellStyle name="Header2 2 2 2 3 3 3 3" xfId="25370"/>
    <cellStyle name="Header2 2 2 2 3 3 4" xfId="2165"/>
    <cellStyle name="Header2 2 2 2 3 3 4 2" xfId="17480"/>
    <cellStyle name="Header2 2 2 2 3 3 4 3" xfId="25371"/>
    <cellStyle name="Header2 2 2 2 3 3 5" xfId="17477"/>
    <cellStyle name="Header2 2 2 2 3 3 6" xfId="25368"/>
    <cellStyle name="Header2 2 2 2 3 4" xfId="2166"/>
    <cellStyle name="Header2 2 2 2 3 4 2" xfId="17481"/>
    <cellStyle name="Header2 2 2 2 3 4 3" xfId="25372"/>
    <cellStyle name="Header2 2 2 2 3 5" xfId="2167"/>
    <cellStyle name="Header2 2 2 2 3 5 2" xfId="17482"/>
    <cellStyle name="Header2 2 2 2 3 5 3" xfId="25373"/>
    <cellStyle name="Header2 2 2 2 3 6" xfId="2168"/>
    <cellStyle name="Header2 2 2 2 3 6 2" xfId="17483"/>
    <cellStyle name="Header2 2 2 2 3 6 3" xfId="25374"/>
    <cellStyle name="Header2 2 2 2 3 7" xfId="13032"/>
    <cellStyle name="Header2 2 2 2 3 7 2" xfId="23774"/>
    <cellStyle name="Header2 2 2 2 3 7 3" xfId="26686"/>
    <cellStyle name="Header2 2 2 2 3 8" xfId="11814"/>
    <cellStyle name="Header2 2 2 2 3 8 2" xfId="23460"/>
    <cellStyle name="Header2 2 2 2 3 8 3" xfId="26612"/>
    <cellStyle name="Header2 2 2 2 3 9" xfId="17468"/>
    <cellStyle name="Header2 2 2 2 4" xfId="2169"/>
    <cellStyle name="Header2 2 2 2 4 2" xfId="2170"/>
    <cellStyle name="Header2 2 2 2 4 2 2" xfId="2171"/>
    <cellStyle name="Header2 2 2 2 4 2 2 2" xfId="17486"/>
    <cellStyle name="Header2 2 2 2 4 2 2 3" xfId="25377"/>
    <cellStyle name="Header2 2 2 2 4 2 3" xfId="2172"/>
    <cellStyle name="Header2 2 2 2 4 2 3 2" xfId="17487"/>
    <cellStyle name="Header2 2 2 2 4 2 3 3" xfId="25378"/>
    <cellStyle name="Header2 2 2 2 4 2 4" xfId="2173"/>
    <cellStyle name="Header2 2 2 2 4 2 4 2" xfId="17488"/>
    <cellStyle name="Header2 2 2 2 4 2 4 3" xfId="25379"/>
    <cellStyle name="Header2 2 2 2 4 2 5" xfId="17485"/>
    <cellStyle name="Header2 2 2 2 4 2 6" xfId="25376"/>
    <cellStyle name="Header2 2 2 2 4 3" xfId="2174"/>
    <cellStyle name="Header2 2 2 2 4 3 2" xfId="17489"/>
    <cellStyle name="Header2 2 2 2 4 3 3" xfId="25380"/>
    <cellStyle name="Header2 2 2 2 4 4" xfId="2175"/>
    <cellStyle name="Header2 2 2 2 4 4 2" xfId="17490"/>
    <cellStyle name="Header2 2 2 2 4 4 3" xfId="25381"/>
    <cellStyle name="Header2 2 2 2 4 5" xfId="2176"/>
    <cellStyle name="Header2 2 2 2 4 5 2" xfId="17491"/>
    <cellStyle name="Header2 2 2 2 4 5 3" xfId="25382"/>
    <cellStyle name="Header2 2 2 2 4 6" xfId="13635"/>
    <cellStyle name="Header2 2 2 2 4 6 2" xfId="24018"/>
    <cellStyle name="Header2 2 2 2 4 6 3" xfId="26760"/>
    <cellStyle name="Header2 2 2 2 4 7" xfId="14802"/>
    <cellStyle name="Header2 2 2 2 4 7 2" xfId="24722"/>
    <cellStyle name="Header2 2 2 2 4 7 3" xfId="26882"/>
    <cellStyle name="Header2 2 2 2 4 8" xfId="17484"/>
    <cellStyle name="Header2 2 2 2 4 9" xfId="25375"/>
    <cellStyle name="Header2 2 2 2 5" xfId="2177"/>
    <cellStyle name="Header2 2 2 2 5 2" xfId="2178"/>
    <cellStyle name="Header2 2 2 2 5 2 2" xfId="17493"/>
    <cellStyle name="Header2 2 2 2 5 2 3" xfId="25384"/>
    <cellStyle name="Header2 2 2 2 5 3" xfId="2179"/>
    <cellStyle name="Header2 2 2 2 5 3 2" xfId="17494"/>
    <cellStyle name="Header2 2 2 2 5 3 3" xfId="25385"/>
    <cellStyle name="Header2 2 2 2 5 4" xfId="2180"/>
    <cellStyle name="Header2 2 2 2 5 4 2" xfId="17495"/>
    <cellStyle name="Header2 2 2 2 5 4 3" xfId="25386"/>
    <cellStyle name="Header2 2 2 2 5 5" xfId="17492"/>
    <cellStyle name="Header2 2 2 2 5 6" xfId="25383"/>
    <cellStyle name="Header2 2 2 2 6" xfId="2181"/>
    <cellStyle name="Header2 2 2 2 6 2" xfId="17496"/>
    <cellStyle name="Header2 2 2 2 6 3" xfId="25387"/>
    <cellStyle name="Header2 2 2 2 7" xfId="2182"/>
    <cellStyle name="Header2 2 2 2 7 2" xfId="17497"/>
    <cellStyle name="Header2 2 2 2 7 3" xfId="25388"/>
    <cellStyle name="Header2 2 2 2 8" xfId="2183"/>
    <cellStyle name="Header2 2 2 2 8 2" xfId="17498"/>
    <cellStyle name="Header2 2 2 2 8 3" xfId="25389"/>
    <cellStyle name="Header2 2 2 2 9" xfId="12553"/>
    <cellStyle name="Header2 2 2 2 9 2" xfId="23643"/>
    <cellStyle name="Header2 2 2 2 9 3" xfId="26652"/>
    <cellStyle name="Header2 2 2 3" xfId="2184"/>
    <cellStyle name="Header2 2 2 3 10" xfId="12603"/>
    <cellStyle name="Header2 2 2 3 10 2" xfId="23658"/>
    <cellStyle name="Header2 2 2 3 10 3" xfId="26657"/>
    <cellStyle name="Header2 2 2 3 11" xfId="17499"/>
    <cellStyle name="Header2 2 2 3 12" xfId="25390"/>
    <cellStyle name="Header2 2 2 3 2" xfId="2185"/>
    <cellStyle name="Header2 2 2 3 2 10" xfId="25391"/>
    <cellStyle name="Header2 2 2 3 2 2" xfId="2186"/>
    <cellStyle name="Header2 2 2 3 2 2 2" xfId="2187"/>
    <cellStyle name="Header2 2 2 3 2 2 2 2" xfId="2188"/>
    <cellStyle name="Header2 2 2 3 2 2 2 2 2" xfId="17503"/>
    <cellStyle name="Header2 2 2 3 2 2 2 2 3" xfId="25394"/>
    <cellStyle name="Header2 2 2 3 2 2 2 3" xfId="2189"/>
    <cellStyle name="Header2 2 2 3 2 2 2 3 2" xfId="17504"/>
    <cellStyle name="Header2 2 2 3 2 2 2 3 3" xfId="25395"/>
    <cellStyle name="Header2 2 2 3 2 2 2 4" xfId="2190"/>
    <cellStyle name="Header2 2 2 3 2 2 2 4 2" xfId="17505"/>
    <cellStyle name="Header2 2 2 3 2 2 2 4 3" xfId="25396"/>
    <cellStyle name="Header2 2 2 3 2 2 2 5" xfId="17502"/>
    <cellStyle name="Header2 2 2 3 2 2 2 6" xfId="25393"/>
    <cellStyle name="Header2 2 2 3 2 2 3" xfId="2191"/>
    <cellStyle name="Header2 2 2 3 2 2 3 2" xfId="17506"/>
    <cellStyle name="Header2 2 2 3 2 2 3 3" xfId="25397"/>
    <cellStyle name="Header2 2 2 3 2 2 4" xfId="2192"/>
    <cellStyle name="Header2 2 2 3 2 2 4 2" xfId="17507"/>
    <cellStyle name="Header2 2 2 3 2 2 4 3" xfId="25398"/>
    <cellStyle name="Header2 2 2 3 2 2 5" xfId="2193"/>
    <cellStyle name="Header2 2 2 3 2 2 5 2" xfId="17508"/>
    <cellStyle name="Header2 2 2 3 2 2 5 3" xfId="25399"/>
    <cellStyle name="Header2 2 2 3 2 2 6" xfId="13832"/>
    <cellStyle name="Header2 2 2 3 2 2 6 2" xfId="24105"/>
    <cellStyle name="Header2 2 2 3 2 2 6 3" xfId="26785"/>
    <cellStyle name="Header2 2 2 3 2 2 7" xfId="14999"/>
    <cellStyle name="Header2 2 2 3 2 2 7 2" xfId="24809"/>
    <cellStyle name="Header2 2 2 3 2 2 7 3" xfId="26907"/>
    <cellStyle name="Header2 2 2 3 2 2 8" xfId="17501"/>
    <cellStyle name="Header2 2 2 3 2 2 9" xfId="25392"/>
    <cellStyle name="Header2 2 2 3 2 3" xfId="2194"/>
    <cellStyle name="Header2 2 2 3 2 3 2" xfId="2195"/>
    <cellStyle name="Header2 2 2 3 2 3 2 2" xfId="17510"/>
    <cellStyle name="Header2 2 2 3 2 3 2 3" xfId="25401"/>
    <cellStyle name="Header2 2 2 3 2 3 3" xfId="2196"/>
    <cellStyle name="Header2 2 2 3 2 3 3 2" xfId="17511"/>
    <cellStyle name="Header2 2 2 3 2 3 3 3" xfId="25402"/>
    <cellStyle name="Header2 2 2 3 2 3 4" xfId="2197"/>
    <cellStyle name="Header2 2 2 3 2 3 4 2" xfId="17512"/>
    <cellStyle name="Header2 2 2 3 2 3 4 3" xfId="25403"/>
    <cellStyle name="Header2 2 2 3 2 3 5" xfId="17509"/>
    <cellStyle name="Header2 2 2 3 2 3 6" xfId="25400"/>
    <cellStyle name="Header2 2 2 3 2 4" xfId="2198"/>
    <cellStyle name="Header2 2 2 3 2 4 2" xfId="17513"/>
    <cellStyle name="Header2 2 2 3 2 4 3" xfId="25404"/>
    <cellStyle name="Header2 2 2 3 2 5" xfId="2199"/>
    <cellStyle name="Header2 2 2 3 2 5 2" xfId="17514"/>
    <cellStyle name="Header2 2 2 3 2 5 3" xfId="25405"/>
    <cellStyle name="Header2 2 2 3 2 6" xfId="2200"/>
    <cellStyle name="Header2 2 2 3 2 6 2" xfId="17515"/>
    <cellStyle name="Header2 2 2 3 2 6 3" xfId="25406"/>
    <cellStyle name="Header2 2 2 3 2 7" xfId="13096"/>
    <cellStyle name="Header2 2 2 3 2 7 2" xfId="23793"/>
    <cellStyle name="Header2 2 2 3 2 7 3" xfId="26692"/>
    <cellStyle name="Header2 2 2 3 2 8" xfId="14431"/>
    <cellStyle name="Header2 2 2 3 2 8 2" xfId="24543"/>
    <cellStyle name="Header2 2 2 3 2 8 3" xfId="26825"/>
    <cellStyle name="Header2 2 2 3 2 9" xfId="17500"/>
    <cellStyle name="Header2 2 2 3 3" xfId="2201"/>
    <cellStyle name="Header2 2 2 3 3 10" xfId="25407"/>
    <cellStyle name="Header2 2 2 3 3 2" xfId="2202"/>
    <cellStyle name="Header2 2 2 3 3 2 2" xfId="2203"/>
    <cellStyle name="Header2 2 2 3 3 2 2 2" xfId="2204"/>
    <cellStyle name="Header2 2 2 3 3 2 2 2 2" xfId="17519"/>
    <cellStyle name="Header2 2 2 3 3 2 2 2 3" xfId="25410"/>
    <cellStyle name="Header2 2 2 3 3 2 2 3" xfId="2205"/>
    <cellStyle name="Header2 2 2 3 3 2 2 3 2" xfId="17520"/>
    <cellStyle name="Header2 2 2 3 3 2 2 3 3" xfId="25411"/>
    <cellStyle name="Header2 2 2 3 3 2 2 4" xfId="2206"/>
    <cellStyle name="Header2 2 2 3 3 2 2 4 2" xfId="17521"/>
    <cellStyle name="Header2 2 2 3 3 2 2 4 3" xfId="25412"/>
    <cellStyle name="Header2 2 2 3 3 2 2 5" xfId="17518"/>
    <cellStyle name="Header2 2 2 3 3 2 2 6" xfId="25409"/>
    <cellStyle name="Header2 2 2 3 3 2 3" xfId="2207"/>
    <cellStyle name="Header2 2 2 3 3 2 3 2" xfId="17522"/>
    <cellStyle name="Header2 2 2 3 3 2 3 3" xfId="25413"/>
    <cellStyle name="Header2 2 2 3 3 2 4" xfId="2208"/>
    <cellStyle name="Header2 2 2 3 3 2 4 2" xfId="17523"/>
    <cellStyle name="Header2 2 2 3 3 2 4 3" xfId="25414"/>
    <cellStyle name="Header2 2 2 3 3 2 5" xfId="2209"/>
    <cellStyle name="Header2 2 2 3 3 2 5 2" xfId="17524"/>
    <cellStyle name="Header2 2 2 3 3 2 5 3" xfId="25415"/>
    <cellStyle name="Header2 2 2 3 3 2 6" xfId="13599"/>
    <cellStyle name="Header2 2 2 3 3 2 6 2" xfId="24001"/>
    <cellStyle name="Header2 2 2 3 3 2 6 3" xfId="26756"/>
    <cellStyle name="Header2 2 2 3 3 2 7" xfId="14766"/>
    <cellStyle name="Header2 2 2 3 3 2 7 2" xfId="24705"/>
    <cellStyle name="Header2 2 2 3 3 2 7 3" xfId="26878"/>
    <cellStyle name="Header2 2 2 3 3 2 8" xfId="17517"/>
    <cellStyle name="Header2 2 2 3 3 2 9" xfId="25408"/>
    <cellStyle name="Header2 2 2 3 3 3" xfId="2210"/>
    <cellStyle name="Header2 2 2 3 3 3 2" xfId="2211"/>
    <cellStyle name="Header2 2 2 3 3 3 2 2" xfId="17526"/>
    <cellStyle name="Header2 2 2 3 3 3 2 3" xfId="25417"/>
    <cellStyle name="Header2 2 2 3 3 3 3" xfId="2212"/>
    <cellStyle name="Header2 2 2 3 3 3 3 2" xfId="17527"/>
    <cellStyle name="Header2 2 2 3 3 3 3 3" xfId="25418"/>
    <cellStyle name="Header2 2 2 3 3 3 4" xfId="2213"/>
    <cellStyle name="Header2 2 2 3 3 3 4 2" xfId="17528"/>
    <cellStyle name="Header2 2 2 3 3 3 4 3" xfId="25419"/>
    <cellStyle name="Header2 2 2 3 3 3 5" xfId="17525"/>
    <cellStyle name="Header2 2 2 3 3 3 6" xfId="25416"/>
    <cellStyle name="Header2 2 2 3 3 4" xfId="2214"/>
    <cellStyle name="Header2 2 2 3 3 4 2" xfId="17529"/>
    <cellStyle name="Header2 2 2 3 3 4 3" xfId="25420"/>
    <cellStyle name="Header2 2 2 3 3 5" xfId="2215"/>
    <cellStyle name="Header2 2 2 3 3 5 2" xfId="17530"/>
    <cellStyle name="Header2 2 2 3 3 5 3" xfId="25421"/>
    <cellStyle name="Header2 2 2 3 3 6" xfId="2216"/>
    <cellStyle name="Header2 2 2 3 3 6 2" xfId="17531"/>
    <cellStyle name="Header2 2 2 3 3 6 3" xfId="25422"/>
    <cellStyle name="Header2 2 2 3 3 7" xfId="12498"/>
    <cellStyle name="Header2 2 2 3 3 7 2" xfId="23624"/>
    <cellStyle name="Header2 2 2 3 3 7 3" xfId="26647"/>
    <cellStyle name="Header2 2 2 3 3 8" xfId="13358"/>
    <cellStyle name="Header2 2 2 3 3 8 2" xfId="23894"/>
    <cellStyle name="Header2 2 2 3 3 8 3" xfId="26728"/>
    <cellStyle name="Header2 2 2 3 3 9" xfId="17516"/>
    <cellStyle name="Header2 2 2 3 4" xfId="2217"/>
    <cellStyle name="Header2 2 2 3 4 2" xfId="2218"/>
    <cellStyle name="Header2 2 2 3 4 2 2" xfId="2219"/>
    <cellStyle name="Header2 2 2 3 4 2 2 2" xfId="17534"/>
    <cellStyle name="Header2 2 2 3 4 2 2 3" xfId="25425"/>
    <cellStyle name="Header2 2 2 3 4 2 3" xfId="2220"/>
    <cellStyle name="Header2 2 2 3 4 2 3 2" xfId="17535"/>
    <cellStyle name="Header2 2 2 3 4 2 3 3" xfId="25426"/>
    <cellStyle name="Header2 2 2 3 4 2 4" xfId="2221"/>
    <cellStyle name="Header2 2 2 3 4 2 4 2" xfId="17536"/>
    <cellStyle name="Header2 2 2 3 4 2 4 3" xfId="25427"/>
    <cellStyle name="Header2 2 2 3 4 2 5" xfId="17533"/>
    <cellStyle name="Header2 2 2 3 4 2 6" xfId="25424"/>
    <cellStyle name="Header2 2 2 3 4 3" xfId="2222"/>
    <cellStyle name="Header2 2 2 3 4 3 2" xfId="17537"/>
    <cellStyle name="Header2 2 2 3 4 3 3" xfId="25428"/>
    <cellStyle name="Header2 2 2 3 4 4" xfId="2223"/>
    <cellStyle name="Header2 2 2 3 4 4 2" xfId="17538"/>
    <cellStyle name="Header2 2 2 3 4 4 3" xfId="25429"/>
    <cellStyle name="Header2 2 2 3 4 5" xfId="2224"/>
    <cellStyle name="Header2 2 2 3 4 5 2" xfId="17539"/>
    <cellStyle name="Header2 2 2 3 4 5 3" xfId="25430"/>
    <cellStyle name="Header2 2 2 3 4 6" xfId="13691"/>
    <cellStyle name="Header2 2 2 3 4 6 2" xfId="24038"/>
    <cellStyle name="Header2 2 2 3 4 6 3" xfId="26766"/>
    <cellStyle name="Header2 2 2 3 4 7" xfId="14858"/>
    <cellStyle name="Header2 2 2 3 4 7 2" xfId="24742"/>
    <cellStyle name="Header2 2 2 3 4 7 3" xfId="26888"/>
    <cellStyle name="Header2 2 2 3 4 8" xfId="17532"/>
    <cellStyle name="Header2 2 2 3 4 9" xfId="25423"/>
    <cellStyle name="Header2 2 2 3 5" xfId="2225"/>
    <cellStyle name="Header2 2 2 3 5 2" xfId="2226"/>
    <cellStyle name="Header2 2 2 3 5 2 2" xfId="17541"/>
    <cellStyle name="Header2 2 2 3 5 2 3" xfId="25432"/>
    <cellStyle name="Header2 2 2 3 5 3" xfId="2227"/>
    <cellStyle name="Header2 2 2 3 5 3 2" xfId="17542"/>
    <cellStyle name="Header2 2 2 3 5 3 3" xfId="25433"/>
    <cellStyle name="Header2 2 2 3 5 4" xfId="2228"/>
    <cellStyle name="Header2 2 2 3 5 4 2" xfId="17543"/>
    <cellStyle name="Header2 2 2 3 5 4 3" xfId="25434"/>
    <cellStyle name="Header2 2 2 3 5 5" xfId="17540"/>
    <cellStyle name="Header2 2 2 3 5 6" xfId="25431"/>
    <cellStyle name="Header2 2 2 3 6" xfId="2229"/>
    <cellStyle name="Header2 2 2 3 6 2" xfId="17544"/>
    <cellStyle name="Header2 2 2 3 6 3" xfId="25435"/>
    <cellStyle name="Header2 2 2 3 7" xfId="2230"/>
    <cellStyle name="Header2 2 2 3 7 2" xfId="17545"/>
    <cellStyle name="Header2 2 2 3 7 3" xfId="25436"/>
    <cellStyle name="Header2 2 2 3 8" xfId="2231"/>
    <cellStyle name="Header2 2 2 3 8 2" xfId="17546"/>
    <cellStyle name="Header2 2 2 3 8 3" xfId="25437"/>
    <cellStyle name="Header2 2 2 3 9" xfId="12750"/>
    <cellStyle name="Header2 2 2 3 9 2" xfId="23686"/>
    <cellStyle name="Header2 2 2 3 9 3" xfId="26665"/>
    <cellStyle name="Header2 2 2 4" xfId="2232"/>
    <cellStyle name="Header2 2 2 4 10" xfId="25438"/>
    <cellStyle name="Header2 2 2 4 2" xfId="2233"/>
    <cellStyle name="Header2 2 2 4 2 2" xfId="2234"/>
    <cellStyle name="Header2 2 2 4 2 2 2" xfId="2235"/>
    <cellStyle name="Header2 2 2 4 2 2 2 2" xfId="17550"/>
    <cellStyle name="Header2 2 2 4 2 2 2 3" xfId="25441"/>
    <cellStyle name="Header2 2 2 4 2 2 3" xfId="2236"/>
    <cellStyle name="Header2 2 2 4 2 2 3 2" xfId="17551"/>
    <cellStyle name="Header2 2 2 4 2 2 3 3" xfId="25442"/>
    <cellStyle name="Header2 2 2 4 2 2 4" xfId="2237"/>
    <cellStyle name="Header2 2 2 4 2 2 4 2" xfId="17552"/>
    <cellStyle name="Header2 2 2 4 2 2 4 3" xfId="25443"/>
    <cellStyle name="Header2 2 2 4 2 2 5" xfId="17549"/>
    <cellStyle name="Header2 2 2 4 2 2 6" xfId="25440"/>
    <cellStyle name="Header2 2 2 4 2 3" xfId="2238"/>
    <cellStyle name="Header2 2 2 4 2 3 2" xfId="17553"/>
    <cellStyle name="Header2 2 2 4 2 3 3" xfId="25444"/>
    <cellStyle name="Header2 2 2 4 2 4" xfId="2239"/>
    <cellStyle name="Header2 2 2 4 2 4 2" xfId="17554"/>
    <cellStyle name="Header2 2 2 4 2 4 3" xfId="25445"/>
    <cellStyle name="Header2 2 2 4 2 5" xfId="2240"/>
    <cellStyle name="Header2 2 2 4 2 5 2" xfId="17555"/>
    <cellStyle name="Header2 2 2 4 2 5 3" xfId="25446"/>
    <cellStyle name="Header2 2 2 4 2 6" xfId="13781"/>
    <cellStyle name="Header2 2 2 4 2 6 2" xfId="24083"/>
    <cellStyle name="Header2 2 2 4 2 6 3" xfId="26778"/>
    <cellStyle name="Header2 2 2 4 2 7" xfId="14948"/>
    <cellStyle name="Header2 2 2 4 2 7 2" xfId="24787"/>
    <cellStyle name="Header2 2 2 4 2 7 3" xfId="26900"/>
    <cellStyle name="Header2 2 2 4 2 8" xfId="17548"/>
    <cellStyle name="Header2 2 2 4 2 9" xfId="25439"/>
    <cellStyle name="Header2 2 2 4 3" xfId="2241"/>
    <cellStyle name="Header2 2 2 4 3 2" xfId="2242"/>
    <cellStyle name="Header2 2 2 4 3 2 2" xfId="17557"/>
    <cellStyle name="Header2 2 2 4 3 2 3" xfId="25448"/>
    <cellStyle name="Header2 2 2 4 3 3" xfId="2243"/>
    <cellStyle name="Header2 2 2 4 3 3 2" xfId="17558"/>
    <cellStyle name="Header2 2 2 4 3 3 3" xfId="25449"/>
    <cellStyle name="Header2 2 2 4 3 4" xfId="2244"/>
    <cellStyle name="Header2 2 2 4 3 4 2" xfId="17559"/>
    <cellStyle name="Header2 2 2 4 3 4 3" xfId="25450"/>
    <cellStyle name="Header2 2 2 4 3 5" xfId="17556"/>
    <cellStyle name="Header2 2 2 4 3 6" xfId="25447"/>
    <cellStyle name="Header2 2 2 4 4" xfId="2245"/>
    <cellStyle name="Header2 2 2 4 4 2" xfId="17560"/>
    <cellStyle name="Header2 2 2 4 4 3" xfId="25451"/>
    <cellStyle name="Header2 2 2 4 5" xfId="2246"/>
    <cellStyle name="Header2 2 2 4 5 2" xfId="17561"/>
    <cellStyle name="Header2 2 2 4 5 3" xfId="25452"/>
    <cellStyle name="Header2 2 2 4 6" xfId="2247"/>
    <cellStyle name="Header2 2 2 4 6 2" xfId="17562"/>
    <cellStyle name="Header2 2 2 4 6 3" xfId="25453"/>
    <cellStyle name="Header2 2 2 4 7" xfId="13010"/>
    <cellStyle name="Header2 2 2 4 7 2" xfId="23767"/>
    <cellStyle name="Header2 2 2 4 7 3" xfId="26684"/>
    <cellStyle name="Header2 2 2 4 8" xfId="11972"/>
    <cellStyle name="Header2 2 2 4 8 2" xfId="23493"/>
    <cellStyle name="Header2 2 2 4 8 3" xfId="26616"/>
    <cellStyle name="Header2 2 2 4 9" xfId="17547"/>
    <cellStyle name="Header2 2 2 5" xfId="2248"/>
    <cellStyle name="Header2 2 2 5 10" xfId="25454"/>
    <cellStyle name="Header2 2 2 5 2" xfId="2249"/>
    <cellStyle name="Header2 2 2 5 2 2" xfId="2250"/>
    <cellStyle name="Header2 2 2 5 2 2 2" xfId="2251"/>
    <cellStyle name="Header2 2 2 5 2 2 2 2" xfId="17566"/>
    <cellStyle name="Header2 2 2 5 2 2 2 3" xfId="25457"/>
    <cellStyle name="Header2 2 2 5 2 2 3" xfId="2252"/>
    <cellStyle name="Header2 2 2 5 2 2 3 2" xfId="17567"/>
    <cellStyle name="Header2 2 2 5 2 2 3 3" xfId="25458"/>
    <cellStyle name="Header2 2 2 5 2 2 4" xfId="2253"/>
    <cellStyle name="Header2 2 2 5 2 2 4 2" xfId="17568"/>
    <cellStyle name="Header2 2 2 5 2 2 4 3" xfId="25459"/>
    <cellStyle name="Header2 2 2 5 2 2 5" xfId="17565"/>
    <cellStyle name="Header2 2 2 5 2 2 6" xfId="25456"/>
    <cellStyle name="Header2 2 2 5 2 3" xfId="2254"/>
    <cellStyle name="Header2 2 2 5 2 3 2" xfId="17569"/>
    <cellStyle name="Header2 2 2 5 2 3 3" xfId="25460"/>
    <cellStyle name="Header2 2 2 5 2 4" xfId="2255"/>
    <cellStyle name="Header2 2 2 5 2 4 2" xfId="17570"/>
    <cellStyle name="Header2 2 2 5 2 4 3" xfId="25461"/>
    <cellStyle name="Header2 2 2 5 2 5" xfId="2256"/>
    <cellStyle name="Header2 2 2 5 2 5 2" xfId="17571"/>
    <cellStyle name="Header2 2 2 5 2 5 3" xfId="25462"/>
    <cellStyle name="Header2 2 2 5 2 6" xfId="13838"/>
    <cellStyle name="Header2 2 2 5 2 6 2" xfId="24108"/>
    <cellStyle name="Header2 2 2 5 2 6 3" xfId="26788"/>
    <cellStyle name="Header2 2 2 5 2 7" xfId="15005"/>
    <cellStyle name="Header2 2 2 5 2 7 2" xfId="24812"/>
    <cellStyle name="Header2 2 2 5 2 7 3" xfId="26910"/>
    <cellStyle name="Header2 2 2 5 2 8" xfId="17564"/>
    <cellStyle name="Header2 2 2 5 2 9" xfId="25455"/>
    <cellStyle name="Header2 2 2 5 3" xfId="2257"/>
    <cellStyle name="Header2 2 2 5 3 2" xfId="2258"/>
    <cellStyle name="Header2 2 2 5 3 2 2" xfId="17573"/>
    <cellStyle name="Header2 2 2 5 3 2 3" xfId="25464"/>
    <cellStyle name="Header2 2 2 5 3 3" xfId="2259"/>
    <cellStyle name="Header2 2 2 5 3 3 2" xfId="17574"/>
    <cellStyle name="Header2 2 2 5 3 3 3" xfId="25465"/>
    <cellStyle name="Header2 2 2 5 3 4" xfId="2260"/>
    <cellStyle name="Header2 2 2 5 3 4 2" xfId="17575"/>
    <cellStyle name="Header2 2 2 5 3 4 3" xfId="25466"/>
    <cellStyle name="Header2 2 2 5 3 5" xfId="17572"/>
    <cellStyle name="Header2 2 2 5 3 6" xfId="25463"/>
    <cellStyle name="Header2 2 2 5 4" xfId="2261"/>
    <cellStyle name="Header2 2 2 5 4 2" xfId="17576"/>
    <cellStyle name="Header2 2 2 5 4 3" xfId="25467"/>
    <cellStyle name="Header2 2 2 5 5" xfId="2262"/>
    <cellStyle name="Header2 2 2 5 5 2" xfId="17577"/>
    <cellStyle name="Header2 2 2 5 5 3" xfId="25468"/>
    <cellStyle name="Header2 2 2 5 6" xfId="2263"/>
    <cellStyle name="Header2 2 2 5 6 2" xfId="17578"/>
    <cellStyle name="Header2 2 2 5 6 3" xfId="25469"/>
    <cellStyle name="Header2 2 2 5 7" xfId="13103"/>
    <cellStyle name="Header2 2 2 5 7 2" xfId="23796"/>
    <cellStyle name="Header2 2 2 5 7 3" xfId="26695"/>
    <cellStyle name="Header2 2 2 5 8" xfId="14437"/>
    <cellStyle name="Header2 2 2 5 8 2" xfId="24546"/>
    <cellStyle name="Header2 2 2 5 8 3" xfId="26828"/>
    <cellStyle name="Header2 2 2 5 9" xfId="17563"/>
    <cellStyle name="Header2 2 2 6" xfId="2264"/>
    <cellStyle name="Header2 2 2 6 10" xfId="25470"/>
    <cellStyle name="Header2 2 2 6 2" xfId="2265"/>
    <cellStyle name="Header2 2 2 6 2 2" xfId="2266"/>
    <cellStyle name="Header2 2 2 6 2 2 2" xfId="2267"/>
    <cellStyle name="Header2 2 2 6 2 2 2 2" xfId="17582"/>
    <cellStyle name="Header2 2 2 6 2 2 2 3" xfId="25473"/>
    <cellStyle name="Header2 2 2 6 2 2 3" xfId="2268"/>
    <cellStyle name="Header2 2 2 6 2 2 3 2" xfId="17583"/>
    <cellStyle name="Header2 2 2 6 2 2 3 3" xfId="25474"/>
    <cellStyle name="Header2 2 2 6 2 2 4" xfId="2269"/>
    <cellStyle name="Header2 2 2 6 2 2 4 2" xfId="17584"/>
    <cellStyle name="Header2 2 2 6 2 2 4 3" xfId="25475"/>
    <cellStyle name="Header2 2 2 6 2 2 5" xfId="17581"/>
    <cellStyle name="Header2 2 2 6 2 2 6" xfId="25472"/>
    <cellStyle name="Header2 2 2 6 2 3" xfId="2270"/>
    <cellStyle name="Header2 2 2 6 2 3 2" xfId="17585"/>
    <cellStyle name="Header2 2 2 6 2 3 3" xfId="25476"/>
    <cellStyle name="Header2 2 2 6 2 4" xfId="2271"/>
    <cellStyle name="Header2 2 2 6 2 4 2" xfId="17586"/>
    <cellStyle name="Header2 2 2 6 2 4 3" xfId="25477"/>
    <cellStyle name="Header2 2 2 6 2 5" xfId="2272"/>
    <cellStyle name="Header2 2 2 6 2 5 2" xfId="17587"/>
    <cellStyle name="Header2 2 2 6 2 5 3" xfId="25478"/>
    <cellStyle name="Header2 2 2 6 2 6" xfId="13918"/>
    <cellStyle name="Header2 2 2 6 2 6 2" xfId="24147"/>
    <cellStyle name="Header2 2 2 6 2 6 3" xfId="26797"/>
    <cellStyle name="Header2 2 2 6 2 7" xfId="15085"/>
    <cellStyle name="Header2 2 2 6 2 7 2" xfId="24851"/>
    <cellStyle name="Header2 2 2 6 2 7 3" xfId="26919"/>
    <cellStyle name="Header2 2 2 6 2 8" xfId="17580"/>
    <cellStyle name="Header2 2 2 6 2 9" xfId="25471"/>
    <cellStyle name="Header2 2 2 6 3" xfId="2273"/>
    <cellStyle name="Header2 2 2 6 3 2" xfId="2274"/>
    <cellStyle name="Header2 2 2 6 3 2 2" xfId="17589"/>
    <cellStyle name="Header2 2 2 6 3 2 3" xfId="25480"/>
    <cellStyle name="Header2 2 2 6 3 3" xfId="2275"/>
    <cellStyle name="Header2 2 2 6 3 3 2" xfId="17590"/>
    <cellStyle name="Header2 2 2 6 3 3 3" xfId="25481"/>
    <cellStyle name="Header2 2 2 6 3 4" xfId="2276"/>
    <cellStyle name="Header2 2 2 6 3 4 2" xfId="17591"/>
    <cellStyle name="Header2 2 2 6 3 4 3" xfId="25482"/>
    <cellStyle name="Header2 2 2 6 3 5" xfId="17588"/>
    <cellStyle name="Header2 2 2 6 3 6" xfId="25479"/>
    <cellStyle name="Header2 2 2 6 4" xfId="2277"/>
    <cellStyle name="Header2 2 2 6 4 2" xfId="17592"/>
    <cellStyle name="Header2 2 2 6 4 3" xfId="25483"/>
    <cellStyle name="Header2 2 2 6 5" xfId="2278"/>
    <cellStyle name="Header2 2 2 6 5 2" xfId="17593"/>
    <cellStyle name="Header2 2 2 6 5 3" xfId="25484"/>
    <cellStyle name="Header2 2 2 6 6" xfId="2279"/>
    <cellStyle name="Header2 2 2 6 6 2" xfId="17594"/>
    <cellStyle name="Header2 2 2 6 6 3" xfId="25485"/>
    <cellStyle name="Header2 2 2 6 7" xfId="13204"/>
    <cellStyle name="Header2 2 2 6 7 2" xfId="23842"/>
    <cellStyle name="Header2 2 2 6 7 3" xfId="26705"/>
    <cellStyle name="Header2 2 2 6 8" xfId="14517"/>
    <cellStyle name="Header2 2 2 6 8 2" xfId="24585"/>
    <cellStyle name="Header2 2 2 6 8 3" xfId="26837"/>
    <cellStyle name="Header2 2 2 6 9" xfId="17579"/>
    <cellStyle name="Header2 2 2 7" xfId="2280"/>
    <cellStyle name="Header2 2 2 7 10" xfId="25486"/>
    <cellStyle name="Header2 2 2 7 2" xfId="2281"/>
    <cellStyle name="Header2 2 2 7 2 2" xfId="2282"/>
    <cellStyle name="Header2 2 2 7 2 2 2" xfId="2283"/>
    <cellStyle name="Header2 2 2 7 2 2 2 2" xfId="17598"/>
    <cellStyle name="Header2 2 2 7 2 2 2 3" xfId="25489"/>
    <cellStyle name="Header2 2 2 7 2 2 3" xfId="2284"/>
    <cellStyle name="Header2 2 2 7 2 2 3 2" xfId="17599"/>
    <cellStyle name="Header2 2 2 7 2 2 3 3" xfId="25490"/>
    <cellStyle name="Header2 2 2 7 2 2 4" xfId="2285"/>
    <cellStyle name="Header2 2 2 7 2 2 4 2" xfId="17600"/>
    <cellStyle name="Header2 2 2 7 2 2 4 3" xfId="25491"/>
    <cellStyle name="Header2 2 2 7 2 2 5" xfId="17597"/>
    <cellStyle name="Header2 2 2 7 2 2 6" xfId="25488"/>
    <cellStyle name="Header2 2 2 7 2 3" xfId="2286"/>
    <cellStyle name="Header2 2 2 7 2 3 2" xfId="17601"/>
    <cellStyle name="Header2 2 2 7 2 3 3" xfId="25492"/>
    <cellStyle name="Header2 2 2 7 2 4" xfId="2287"/>
    <cellStyle name="Header2 2 2 7 2 4 2" xfId="17602"/>
    <cellStyle name="Header2 2 2 7 2 4 3" xfId="25493"/>
    <cellStyle name="Header2 2 2 7 2 5" xfId="2288"/>
    <cellStyle name="Header2 2 2 7 2 5 2" xfId="17603"/>
    <cellStyle name="Header2 2 2 7 2 5 3" xfId="25494"/>
    <cellStyle name="Header2 2 2 7 2 6" xfId="13961"/>
    <cellStyle name="Header2 2 2 7 2 6 2" xfId="24166"/>
    <cellStyle name="Header2 2 2 7 2 6 3" xfId="26812"/>
    <cellStyle name="Header2 2 2 7 2 7" xfId="15128"/>
    <cellStyle name="Header2 2 2 7 2 7 2" xfId="24870"/>
    <cellStyle name="Header2 2 2 7 2 7 3" xfId="26934"/>
    <cellStyle name="Header2 2 2 7 2 8" xfId="17596"/>
    <cellStyle name="Header2 2 2 7 2 9" xfId="25487"/>
    <cellStyle name="Header2 2 2 7 3" xfId="2289"/>
    <cellStyle name="Header2 2 2 7 3 2" xfId="2290"/>
    <cellStyle name="Header2 2 2 7 3 2 2" xfId="17605"/>
    <cellStyle name="Header2 2 2 7 3 2 3" xfId="25496"/>
    <cellStyle name="Header2 2 2 7 3 3" xfId="2291"/>
    <cellStyle name="Header2 2 2 7 3 3 2" xfId="17606"/>
    <cellStyle name="Header2 2 2 7 3 3 3" xfId="25497"/>
    <cellStyle name="Header2 2 2 7 3 4" xfId="2292"/>
    <cellStyle name="Header2 2 2 7 3 4 2" xfId="17607"/>
    <cellStyle name="Header2 2 2 7 3 4 3" xfId="25498"/>
    <cellStyle name="Header2 2 2 7 3 5" xfId="17604"/>
    <cellStyle name="Header2 2 2 7 3 6" xfId="25495"/>
    <cellStyle name="Header2 2 2 7 4" xfId="2293"/>
    <cellStyle name="Header2 2 2 7 4 2" xfId="17608"/>
    <cellStyle name="Header2 2 2 7 4 3" xfId="25499"/>
    <cellStyle name="Header2 2 2 7 5" xfId="2294"/>
    <cellStyle name="Header2 2 2 7 5 2" xfId="17609"/>
    <cellStyle name="Header2 2 2 7 5 3" xfId="25500"/>
    <cellStyle name="Header2 2 2 7 6" xfId="2295"/>
    <cellStyle name="Header2 2 2 7 6 2" xfId="17610"/>
    <cellStyle name="Header2 2 2 7 6 3" xfId="25501"/>
    <cellStyle name="Header2 2 2 7 7" xfId="13254"/>
    <cellStyle name="Header2 2 2 7 7 2" xfId="23864"/>
    <cellStyle name="Header2 2 2 7 7 3" xfId="26720"/>
    <cellStyle name="Header2 2 2 7 8" xfId="14560"/>
    <cellStyle name="Header2 2 2 7 8 2" xfId="24604"/>
    <cellStyle name="Header2 2 2 7 8 3" xfId="26852"/>
    <cellStyle name="Header2 2 2 7 9" xfId="17595"/>
    <cellStyle name="Header2 2 2 8" xfId="2296"/>
    <cellStyle name="Header2 2 2 8 2" xfId="2297"/>
    <cellStyle name="Header2 2 2 8 2 2" xfId="2298"/>
    <cellStyle name="Header2 2 2 8 2 2 2" xfId="17613"/>
    <cellStyle name="Header2 2 2 8 2 2 3" xfId="25504"/>
    <cellStyle name="Header2 2 2 8 2 3" xfId="2299"/>
    <cellStyle name="Header2 2 2 8 2 3 2" xfId="17614"/>
    <cellStyle name="Header2 2 2 8 2 3 3" xfId="25505"/>
    <cellStyle name="Header2 2 2 8 2 4" xfId="2300"/>
    <cellStyle name="Header2 2 2 8 2 4 2" xfId="17615"/>
    <cellStyle name="Header2 2 2 8 2 4 3" xfId="25506"/>
    <cellStyle name="Header2 2 2 8 2 5" xfId="17612"/>
    <cellStyle name="Header2 2 2 8 2 6" xfId="25503"/>
    <cellStyle name="Header2 2 2 8 3" xfId="2301"/>
    <cellStyle name="Header2 2 2 8 3 2" xfId="17616"/>
    <cellStyle name="Header2 2 2 8 3 3" xfId="25507"/>
    <cellStyle name="Header2 2 2 8 4" xfId="2302"/>
    <cellStyle name="Header2 2 2 8 4 2" xfId="17617"/>
    <cellStyle name="Header2 2 2 8 4 3" xfId="25508"/>
    <cellStyle name="Header2 2 2 8 5" xfId="2303"/>
    <cellStyle name="Header2 2 2 8 5 2" xfId="17618"/>
    <cellStyle name="Header2 2 2 8 5 3" xfId="25509"/>
    <cellStyle name="Header2 2 2 8 6" xfId="13494"/>
    <cellStyle name="Header2 2 2 8 6 2" xfId="23954"/>
    <cellStyle name="Header2 2 2 8 6 3" xfId="26740"/>
    <cellStyle name="Header2 2 2 8 7" xfId="14661"/>
    <cellStyle name="Header2 2 2 8 7 2" xfId="24658"/>
    <cellStyle name="Header2 2 2 8 7 3" xfId="26862"/>
    <cellStyle name="Header2 2 2 8 8" xfId="17611"/>
    <cellStyle name="Header2 2 2 8 9" xfId="25502"/>
    <cellStyle name="Header2 2 2 9" xfId="2304"/>
    <cellStyle name="Header2 2 2 9 2" xfId="2305"/>
    <cellStyle name="Header2 2 2 9 2 2" xfId="17620"/>
    <cellStyle name="Header2 2 2 9 2 3" xfId="25511"/>
    <cellStyle name="Header2 2 2 9 3" xfId="2306"/>
    <cellStyle name="Header2 2 2 9 3 2" xfId="17621"/>
    <cellStyle name="Header2 2 2 9 3 3" xfId="25512"/>
    <cellStyle name="Header2 2 2 9 4" xfId="2307"/>
    <cellStyle name="Header2 2 2 9 4 2" xfId="17622"/>
    <cellStyle name="Header2 2 2 9 4 3" xfId="25513"/>
    <cellStyle name="Header2 2 2 9 5" xfId="17619"/>
    <cellStyle name="Header2 2 2 9 6" xfId="25510"/>
    <cellStyle name="Header2 2 3" xfId="2308"/>
    <cellStyle name="Header2 2 3 10" xfId="2309"/>
    <cellStyle name="Header2 2 3 10 2" xfId="17624"/>
    <cellStyle name="Header2 2 3 10 3" xfId="25515"/>
    <cellStyle name="Header2 2 3 11" xfId="12554"/>
    <cellStyle name="Header2 2 3 11 2" xfId="23644"/>
    <cellStyle name="Header2 2 3 11 3" xfId="26653"/>
    <cellStyle name="Header2 2 3 12" xfId="13277"/>
    <cellStyle name="Header2 2 3 12 2" xfId="23870"/>
    <cellStyle name="Header2 2 3 12 3" xfId="26723"/>
    <cellStyle name="Header2 2 3 13" xfId="17623"/>
    <cellStyle name="Header2 2 3 14" xfId="25514"/>
    <cellStyle name="Header2 2 3 2" xfId="2310"/>
    <cellStyle name="Header2 2 3 2 10" xfId="25516"/>
    <cellStyle name="Header2 2 3 2 2" xfId="2311"/>
    <cellStyle name="Header2 2 3 2 2 2" xfId="2312"/>
    <cellStyle name="Header2 2 3 2 2 2 2" xfId="2313"/>
    <cellStyle name="Header2 2 3 2 2 2 2 2" xfId="17628"/>
    <cellStyle name="Header2 2 3 2 2 2 2 3" xfId="25519"/>
    <cellStyle name="Header2 2 3 2 2 2 3" xfId="2314"/>
    <cellStyle name="Header2 2 3 2 2 2 3 2" xfId="17629"/>
    <cellStyle name="Header2 2 3 2 2 2 3 3" xfId="25520"/>
    <cellStyle name="Header2 2 3 2 2 2 4" xfId="2315"/>
    <cellStyle name="Header2 2 3 2 2 2 4 2" xfId="17630"/>
    <cellStyle name="Header2 2 3 2 2 2 4 3" xfId="25521"/>
    <cellStyle name="Header2 2 3 2 2 2 5" xfId="17627"/>
    <cellStyle name="Header2 2 3 2 2 2 6" xfId="25518"/>
    <cellStyle name="Header2 2 3 2 2 3" xfId="2316"/>
    <cellStyle name="Header2 2 3 2 2 3 2" xfId="17631"/>
    <cellStyle name="Header2 2 3 2 2 3 3" xfId="25522"/>
    <cellStyle name="Header2 2 3 2 2 4" xfId="2317"/>
    <cellStyle name="Header2 2 3 2 2 4 2" xfId="17632"/>
    <cellStyle name="Header2 2 3 2 2 4 3" xfId="25523"/>
    <cellStyle name="Header2 2 3 2 2 5" xfId="2318"/>
    <cellStyle name="Header2 2 3 2 2 5 2" xfId="17633"/>
    <cellStyle name="Header2 2 3 2 2 5 3" xfId="25524"/>
    <cellStyle name="Header2 2 3 2 2 6" xfId="13763"/>
    <cellStyle name="Header2 2 3 2 2 6 2" xfId="24073"/>
    <cellStyle name="Header2 2 3 2 2 6 3" xfId="26772"/>
    <cellStyle name="Header2 2 3 2 2 7" xfId="14930"/>
    <cellStyle name="Header2 2 3 2 2 7 2" xfId="24777"/>
    <cellStyle name="Header2 2 3 2 2 7 3" xfId="26894"/>
    <cellStyle name="Header2 2 3 2 2 8" xfId="17626"/>
    <cellStyle name="Header2 2 3 2 2 9" xfId="25517"/>
    <cellStyle name="Header2 2 3 2 3" xfId="2319"/>
    <cellStyle name="Header2 2 3 2 3 2" xfId="2320"/>
    <cellStyle name="Header2 2 3 2 3 2 2" xfId="17635"/>
    <cellStyle name="Header2 2 3 2 3 2 3" xfId="25526"/>
    <cellStyle name="Header2 2 3 2 3 3" xfId="2321"/>
    <cellStyle name="Header2 2 3 2 3 3 2" xfId="17636"/>
    <cellStyle name="Header2 2 3 2 3 3 3" xfId="25527"/>
    <cellStyle name="Header2 2 3 2 3 4" xfId="2322"/>
    <cellStyle name="Header2 2 3 2 3 4 2" xfId="17637"/>
    <cellStyle name="Header2 2 3 2 3 4 3" xfId="25528"/>
    <cellStyle name="Header2 2 3 2 3 5" xfId="17634"/>
    <cellStyle name="Header2 2 3 2 3 6" xfId="25525"/>
    <cellStyle name="Header2 2 3 2 4" xfId="2323"/>
    <cellStyle name="Header2 2 3 2 4 2" xfId="17638"/>
    <cellStyle name="Header2 2 3 2 4 3" xfId="25529"/>
    <cellStyle name="Header2 2 3 2 5" xfId="2324"/>
    <cellStyle name="Header2 2 3 2 5 2" xfId="17639"/>
    <cellStyle name="Header2 2 3 2 5 3" xfId="25530"/>
    <cellStyle name="Header2 2 3 2 6" xfId="2325"/>
    <cellStyle name="Header2 2 3 2 6 2" xfId="17640"/>
    <cellStyle name="Header2 2 3 2 6 3" xfId="25531"/>
    <cellStyle name="Header2 2 3 2 7" xfId="12989"/>
    <cellStyle name="Header2 2 3 2 7 2" xfId="23756"/>
    <cellStyle name="Header2 2 3 2 7 3" xfId="26678"/>
    <cellStyle name="Header2 2 3 2 8" xfId="12797"/>
    <cellStyle name="Header2 2 3 2 8 2" xfId="23699"/>
    <cellStyle name="Header2 2 3 2 8 3" xfId="26672"/>
    <cellStyle name="Header2 2 3 2 9" xfId="17625"/>
    <cellStyle name="Header2 2 3 3" xfId="2326"/>
    <cellStyle name="Header2 2 3 3 10" xfId="25532"/>
    <cellStyle name="Header2 2 3 3 2" xfId="2327"/>
    <cellStyle name="Header2 2 3 3 2 2" xfId="2328"/>
    <cellStyle name="Header2 2 3 3 2 2 2" xfId="2329"/>
    <cellStyle name="Header2 2 3 3 2 2 2 2" xfId="17644"/>
    <cellStyle name="Header2 2 3 3 2 2 2 3" xfId="25535"/>
    <cellStyle name="Header2 2 3 3 2 2 3" xfId="2330"/>
    <cellStyle name="Header2 2 3 3 2 2 3 2" xfId="17645"/>
    <cellStyle name="Header2 2 3 3 2 2 3 3" xfId="25536"/>
    <cellStyle name="Header2 2 3 3 2 2 4" xfId="2331"/>
    <cellStyle name="Header2 2 3 3 2 2 4 2" xfId="17646"/>
    <cellStyle name="Header2 2 3 3 2 2 4 3" xfId="25537"/>
    <cellStyle name="Header2 2 3 3 2 2 5" xfId="17643"/>
    <cellStyle name="Header2 2 3 3 2 2 6" xfId="25534"/>
    <cellStyle name="Header2 2 3 3 2 3" xfId="2332"/>
    <cellStyle name="Header2 2 3 3 2 3 2" xfId="17647"/>
    <cellStyle name="Header2 2 3 3 2 3 3" xfId="25538"/>
    <cellStyle name="Header2 2 3 3 2 4" xfId="2333"/>
    <cellStyle name="Header2 2 3 3 2 4 2" xfId="17648"/>
    <cellStyle name="Header2 2 3 3 2 4 3" xfId="25539"/>
    <cellStyle name="Header2 2 3 3 2 5" xfId="2334"/>
    <cellStyle name="Header2 2 3 3 2 5 2" xfId="17649"/>
    <cellStyle name="Header2 2 3 3 2 5 3" xfId="25540"/>
    <cellStyle name="Header2 2 3 3 2 6" xfId="13525"/>
    <cellStyle name="Header2 2 3 3 2 6 2" xfId="23969"/>
    <cellStyle name="Header2 2 3 3 2 6 3" xfId="26746"/>
    <cellStyle name="Header2 2 3 3 2 7" xfId="14692"/>
    <cellStyle name="Header2 2 3 3 2 7 2" xfId="24673"/>
    <cellStyle name="Header2 2 3 3 2 7 3" xfId="26868"/>
    <cellStyle name="Header2 2 3 3 2 8" xfId="17642"/>
    <cellStyle name="Header2 2 3 3 2 9" xfId="25533"/>
    <cellStyle name="Header2 2 3 3 3" xfId="2335"/>
    <cellStyle name="Header2 2 3 3 3 2" xfId="2336"/>
    <cellStyle name="Header2 2 3 3 3 2 2" xfId="17651"/>
    <cellStyle name="Header2 2 3 3 3 2 3" xfId="25542"/>
    <cellStyle name="Header2 2 3 3 3 3" xfId="2337"/>
    <cellStyle name="Header2 2 3 3 3 3 2" xfId="17652"/>
    <cellStyle name="Header2 2 3 3 3 3 3" xfId="25543"/>
    <cellStyle name="Header2 2 3 3 3 4" xfId="2338"/>
    <cellStyle name="Header2 2 3 3 3 4 2" xfId="17653"/>
    <cellStyle name="Header2 2 3 3 3 4 3" xfId="25544"/>
    <cellStyle name="Header2 2 3 3 3 5" xfId="17650"/>
    <cellStyle name="Header2 2 3 3 3 6" xfId="25541"/>
    <cellStyle name="Header2 2 3 3 4" xfId="2339"/>
    <cellStyle name="Header2 2 3 3 4 2" xfId="17654"/>
    <cellStyle name="Header2 2 3 3 4 3" xfId="25545"/>
    <cellStyle name="Header2 2 3 3 5" xfId="2340"/>
    <cellStyle name="Header2 2 3 3 5 2" xfId="17655"/>
    <cellStyle name="Header2 2 3 3 5 3" xfId="25546"/>
    <cellStyle name="Header2 2 3 3 6" xfId="2341"/>
    <cellStyle name="Header2 2 3 3 6 2" xfId="17656"/>
    <cellStyle name="Header2 2 3 3 6 3" xfId="25547"/>
    <cellStyle name="Header2 2 3 3 7" xfId="12390"/>
    <cellStyle name="Header2 2 3 3 7 2" xfId="23583"/>
    <cellStyle name="Header2 2 3 3 7 3" xfId="26635"/>
    <cellStyle name="Header2 2 3 3 8" xfId="13292"/>
    <cellStyle name="Header2 2 3 3 8 2" xfId="23877"/>
    <cellStyle name="Header2 2 3 3 8 3" xfId="26724"/>
    <cellStyle name="Header2 2 3 3 9" xfId="17641"/>
    <cellStyle name="Header2 2 3 4" xfId="2342"/>
    <cellStyle name="Header2 2 3 4 10" xfId="25548"/>
    <cellStyle name="Header2 2 3 4 2" xfId="2343"/>
    <cellStyle name="Header2 2 3 4 2 2" xfId="2344"/>
    <cellStyle name="Header2 2 3 4 2 2 2" xfId="2345"/>
    <cellStyle name="Header2 2 3 4 2 2 2 2" xfId="17660"/>
    <cellStyle name="Header2 2 3 4 2 2 2 3" xfId="25551"/>
    <cellStyle name="Header2 2 3 4 2 2 3" xfId="2346"/>
    <cellStyle name="Header2 2 3 4 2 2 3 2" xfId="17661"/>
    <cellStyle name="Header2 2 3 4 2 2 3 3" xfId="25552"/>
    <cellStyle name="Header2 2 3 4 2 2 4" xfId="2347"/>
    <cellStyle name="Header2 2 3 4 2 2 4 2" xfId="17662"/>
    <cellStyle name="Header2 2 3 4 2 2 4 3" xfId="25553"/>
    <cellStyle name="Header2 2 3 4 2 2 5" xfId="17659"/>
    <cellStyle name="Header2 2 3 4 2 2 6" xfId="25550"/>
    <cellStyle name="Header2 2 3 4 2 3" xfId="2348"/>
    <cellStyle name="Header2 2 3 4 2 3 2" xfId="17663"/>
    <cellStyle name="Header2 2 3 4 2 3 3" xfId="25554"/>
    <cellStyle name="Header2 2 3 4 2 4" xfId="2349"/>
    <cellStyle name="Header2 2 3 4 2 4 2" xfId="17664"/>
    <cellStyle name="Header2 2 3 4 2 4 3" xfId="25555"/>
    <cellStyle name="Header2 2 3 4 2 5" xfId="2350"/>
    <cellStyle name="Header2 2 3 4 2 5 2" xfId="17665"/>
    <cellStyle name="Header2 2 3 4 2 5 3" xfId="25556"/>
    <cellStyle name="Header2 2 3 4 2 6" xfId="13919"/>
    <cellStyle name="Header2 2 3 4 2 6 2" xfId="24148"/>
    <cellStyle name="Header2 2 3 4 2 6 3" xfId="26798"/>
    <cellStyle name="Header2 2 3 4 2 7" xfId="15086"/>
    <cellStyle name="Header2 2 3 4 2 7 2" xfId="24852"/>
    <cellStyle name="Header2 2 3 4 2 7 3" xfId="26920"/>
    <cellStyle name="Header2 2 3 4 2 8" xfId="17658"/>
    <cellStyle name="Header2 2 3 4 2 9" xfId="25549"/>
    <cellStyle name="Header2 2 3 4 3" xfId="2351"/>
    <cellStyle name="Header2 2 3 4 3 2" xfId="2352"/>
    <cellStyle name="Header2 2 3 4 3 2 2" xfId="17667"/>
    <cellStyle name="Header2 2 3 4 3 2 3" xfId="25558"/>
    <cellStyle name="Header2 2 3 4 3 3" xfId="2353"/>
    <cellStyle name="Header2 2 3 4 3 3 2" xfId="17668"/>
    <cellStyle name="Header2 2 3 4 3 3 3" xfId="25559"/>
    <cellStyle name="Header2 2 3 4 3 4" xfId="2354"/>
    <cellStyle name="Header2 2 3 4 3 4 2" xfId="17669"/>
    <cellStyle name="Header2 2 3 4 3 4 3" xfId="25560"/>
    <cellStyle name="Header2 2 3 4 3 5" xfId="17666"/>
    <cellStyle name="Header2 2 3 4 3 6" xfId="25557"/>
    <cellStyle name="Header2 2 3 4 4" xfId="2355"/>
    <cellStyle name="Header2 2 3 4 4 2" xfId="17670"/>
    <cellStyle name="Header2 2 3 4 4 3" xfId="25561"/>
    <cellStyle name="Header2 2 3 4 5" xfId="2356"/>
    <cellStyle name="Header2 2 3 4 5 2" xfId="17671"/>
    <cellStyle name="Header2 2 3 4 5 3" xfId="25562"/>
    <cellStyle name="Header2 2 3 4 6" xfId="2357"/>
    <cellStyle name="Header2 2 3 4 6 2" xfId="17672"/>
    <cellStyle name="Header2 2 3 4 6 3" xfId="25563"/>
    <cellStyle name="Header2 2 3 4 7" xfId="13205"/>
    <cellStyle name="Header2 2 3 4 7 2" xfId="23843"/>
    <cellStyle name="Header2 2 3 4 7 3" xfId="26706"/>
    <cellStyle name="Header2 2 3 4 8" xfId="14518"/>
    <cellStyle name="Header2 2 3 4 8 2" xfId="24586"/>
    <cellStyle name="Header2 2 3 4 8 3" xfId="26838"/>
    <cellStyle name="Header2 2 3 4 9" xfId="17657"/>
    <cellStyle name="Header2 2 3 5" xfId="2358"/>
    <cellStyle name="Header2 2 3 5 10" xfId="25564"/>
    <cellStyle name="Header2 2 3 5 2" xfId="2359"/>
    <cellStyle name="Header2 2 3 5 2 2" xfId="2360"/>
    <cellStyle name="Header2 2 3 5 2 2 2" xfId="2361"/>
    <cellStyle name="Header2 2 3 5 2 2 2 2" xfId="17676"/>
    <cellStyle name="Header2 2 3 5 2 2 2 3" xfId="25567"/>
    <cellStyle name="Header2 2 3 5 2 2 3" xfId="2362"/>
    <cellStyle name="Header2 2 3 5 2 2 3 2" xfId="17677"/>
    <cellStyle name="Header2 2 3 5 2 2 3 3" xfId="25568"/>
    <cellStyle name="Header2 2 3 5 2 2 4" xfId="2363"/>
    <cellStyle name="Header2 2 3 5 2 2 4 2" xfId="17678"/>
    <cellStyle name="Header2 2 3 5 2 2 4 3" xfId="25569"/>
    <cellStyle name="Header2 2 3 5 2 2 5" xfId="17675"/>
    <cellStyle name="Header2 2 3 5 2 2 6" xfId="25566"/>
    <cellStyle name="Header2 2 3 5 2 3" xfId="2364"/>
    <cellStyle name="Header2 2 3 5 2 3 2" xfId="17679"/>
    <cellStyle name="Header2 2 3 5 2 3 3" xfId="25570"/>
    <cellStyle name="Header2 2 3 5 2 4" xfId="2365"/>
    <cellStyle name="Header2 2 3 5 2 4 2" xfId="17680"/>
    <cellStyle name="Header2 2 3 5 2 4 3" xfId="25571"/>
    <cellStyle name="Header2 2 3 5 2 5" xfId="2366"/>
    <cellStyle name="Header2 2 3 5 2 5 2" xfId="17681"/>
    <cellStyle name="Header2 2 3 5 2 5 3" xfId="25572"/>
    <cellStyle name="Header2 2 3 5 2 6" xfId="13960"/>
    <cellStyle name="Header2 2 3 5 2 6 2" xfId="24165"/>
    <cellStyle name="Header2 2 3 5 2 6 3" xfId="26811"/>
    <cellStyle name="Header2 2 3 5 2 7" xfId="15127"/>
    <cellStyle name="Header2 2 3 5 2 7 2" xfId="24869"/>
    <cellStyle name="Header2 2 3 5 2 7 3" xfId="26933"/>
    <cellStyle name="Header2 2 3 5 2 8" xfId="17674"/>
    <cellStyle name="Header2 2 3 5 2 9" xfId="25565"/>
    <cellStyle name="Header2 2 3 5 3" xfId="2367"/>
    <cellStyle name="Header2 2 3 5 3 2" xfId="2368"/>
    <cellStyle name="Header2 2 3 5 3 2 2" xfId="17683"/>
    <cellStyle name="Header2 2 3 5 3 2 3" xfId="25574"/>
    <cellStyle name="Header2 2 3 5 3 3" xfId="2369"/>
    <cellStyle name="Header2 2 3 5 3 3 2" xfId="17684"/>
    <cellStyle name="Header2 2 3 5 3 3 3" xfId="25575"/>
    <cellStyle name="Header2 2 3 5 3 4" xfId="2370"/>
    <cellStyle name="Header2 2 3 5 3 4 2" xfId="17685"/>
    <cellStyle name="Header2 2 3 5 3 4 3" xfId="25576"/>
    <cellStyle name="Header2 2 3 5 3 5" xfId="17682"/>
    <cellStyle name="Header2 2 3 5 3 6" xfId="25573"/>
    <cellStyle name="Header2 2 3 5 4" xfId="2371"/>
    <cellStyle name="Header2 2 3 5 4 2" xfId="17686"/>
    <cellStyle name="Header2 2 3 5 4 3" xfId="25577"/>
    <cellStyle name="Header2 2 3 5 5" xfId="2372"/>
    <cellStyle name="Header2 2 3 5 5 2" xfId="17687"/>
    <cellStyle name="Header2 2 3 5 5 3" xfId="25578"/>
    <cellStyle name="Header2 2 3 5 6" xfId="2373"/>
    <cellStyle name="Header2 2 3 5 6 2" xfId="17688"/>
    <cellStyle name="Header2 2 3 5 6 3" xfId="25579"/>
    <cellStyle name="Header2 2 3 5 7" xfId="13253"/>
    <cellStyle name="Header2 2 3 5 7 2" xfId="23863"/>
    <cellStyle name="Header2 2 3 5 7 3" xfId="26719"/>
    <cellStyle name="Header2 2 3 5 8" xfId="14559"/>
    <cellStyle name="Header2 2 3 5 8 2" xfId="24603"/>
    <cellStyle name="Header2 2 3 5 8 3" xfId="26851"/>
    <cellStyle name="Header2 2 3 5 9" xfId="17673"/>
    <cellStyle name="Header2 2 3 6" xfId="2374"/>
    <cellStyle name="Header2 2 3 6 2" xfId="2375"/>
    <cellStyle name="Header2 2 3 6 2 2" xfId="2376"/>
    <cellStyle name="Header2 2 3 6 2 2 2" xfId="17691"/>
    <cellStyle name="Header2 2 3 6 2 2 3" xfId="25582"/>
    <cellStyle name="Header2 2 3 6 2 3" xfId="2377"/>
    <cellStyle name="Header2 2 3 6 2 3 2" xfId="17692"/>
    <cellStyle name="Header2 2 3 6 2 3 3" xfId="25583"/>
    <cellStyle name="Header2 2 3 6 2 4" xfId="2378"/>
    <cellStyle name="Header2 2 3 6 2 4 2" xfId="17693"/>
    <cellStyle name="Header2 2 3 6 2 4 3" xfId="25584"/>
    <cellStyle name="Header2 2 3 6 2 5" xfId="17690"/>
    <cellStyle name="Header2 2 3 6 2 6" xfId="25581"/>
    <cellStyle name="Header2 2 3 6 3" xfId="2379"/>
    <cellStyle name="Header2 2 3 6 3 2" xfId="17694"/>
    <cellStyle name="Header2 2 3 6 3 3" xfId="25585"/>
    <cellStyle name="Header2 2 3 6 4" xfId="2380"/>
    <cellStyle name="Header2 2 3 6 4 2" xfId="17695"/>
    <cellStyle name="Header2 2 3 6 4 3" xfId="25586"/>
    <cellStyle name="Header2 2 3 6 5" xfId="2381"/>
    <cellStyle name="Header2 2 3 6 5 2" xfId="17696"/>
    <cellStyle name="Header2 2 3 6 5 3" xfId="25587"/>
    <cellStyle name="Header2 2 3 6 6" xfId="13636"/>
    <cellStyle name="Header2 2 3 6 6 2" xfId="24019"/>
    <cellStyle name="Header2 2 3 6 6 3" xfId="26761"/>
    <cellStyle name="Header2 2 3 6 7" xfId="14803"/>
    <cellStyle name="Header2 2 3 6 7 2" xfId="24723"/>
    <cellStyle name="Header2 2 3 6 7 3" xfId="26883"/>
    <cellStyle name="Header2 2 3 6 8" xfId="17689"/>
    <cellStyle name="Header2 2 3 6 9" xfId="25580"/>
    <cellStyle name="Header2 2 3 7" xfId="2382"/>
    <cellStyle name="Header2 2 3 7 2" xfId="2383"/>
    <cellStyle name="Header2 2 3 7 2 2" xfId="17698"/>
    <cellStyle name="Header2 2 3 7 2 3" xfId="25589"/>
    <cellStyle name="Header2 2 3 7 3" xfId="2384"/>
    <cellStyle name="Header2 2 3 7 3 2" xfId="17699"/>
    <cellStyle name="Header2 2 3 7 3 3" xfId="25590"/>
    <cellStyle name="Header2 2 3 7 4" xfId="2385"/>
    <cellStyle name="Header2 2 3 7 4 2" xfId="17700"/>
    <cellStyle name="Header2 2 3 7 4 3" xfId="25591"/>
    <cellStyle name="Header2 2 3 7 5" xfId="17697"/>
    <cellStyle name="Header2 2 3 7 6" xfId="25588"/>
    <cellStyle name="Header2 2 3 8" xfId="2386"/>
    <cellStyle name="Header2 2 3 8 2" xfId="17701"/>
    <cellStyle name="Header2 2 3 8 3" xfId="25592"/>
    <cellStyle name="Header2 2 3 9" xfId="2387"/>
    <cellStyle name="Header2 2 3 9 2" xfId="17702"/>
    <cellStyle name="Header2 2 3 9 3" xfId="25593"/>
    <cellStyle name="Header2 2 4" xfId="2388"/>
    <cellStyle name="Header2 2 4 10" xfId="2389"/>
    <cellStyle name="Header2 2 4 10 2" xfId="17704"/>
    <cellStyle name="Header2 2 4 10 3" xfId="25595"/>
    <cellStyle name="Header2 2 4 11" xfId="12753"/>
    <cellStyle name="Header2 2 4 11 2" xfId="23687"/>
    <cellStyle name="Header2 2 4 11 3" xfId="26666"/>
    <cellStyle name="Header2 2 4 12" xfId="12052"/>
    <cellStyle name="Header2 2 4 12 2" xfId="23512"/>
    <cellStyle name="Header2 2 4 12 3" xfId="26621"/>
    <cellStyle name="Header2 2 4 13" xfId="17703"/>
    <cellStyle name="Header2 2 4 14" xfId="25594"/>
    <cellStyle name="Header2 2 4 2" xfId="2390"/>
    <cellStyle name="Header2 2 4 2 10" xfId="25596"/>
    <cellStyle name="Header2 2 4 2 2" xfId="2391"/>
    <cellStyle name="Header2 2 4 2 2 2" xfId="2392"/>
    <cellStyle name="Header2 2 4 2 2 2 2" xfId="2393"/>
    <cellStyle name="Header2 2 4 2 2 2 2 2" xfId="17708"/>
    <cellStyle name="Header2 2 4 2 2 2 2 3" xfId="25599"/>
    <cellStyle name="Header2 2 4 2 2 2 3" xfId="2394"/>
    <cellStyle name="Header2 2 4 2 2 2 3 2" xfId="17709"/>
    <cellStyle name="Header2 2 4 2 2 2 3 3" xfId="25600"/>
    <cellStyle name="Header2 2 4 2 2 2 4" xfId="2395"/>
    <cellStyle name="Header2 2 4 2 2 2 4 2" xfId="17710"/>
    <cellStyle name="Header2 2 4 2 2 2 4 3" xfId="25601"/>
    <cellStyle name="Header2 2 4 2 2 2 5" xfId="17707"/>
    <cellStyle name="Header2 2 4 2 2 2 6" xfId="25598"/>
    <cellStyle name="Header2 2 4 2 2 3" xfId="2396"/>
    <cellStyle name="Header2 2 4 2 2 3 2" xfId="17711"/>
    <cellStyle name="Header2 2 4 2 2 3 3" xfId="25602"/>
    <cellStyle name="Header2 2 4 2 2 4" xfId="2397"/>
    <cellStyle name="Header2 2 4 2 2 4 2" xfId="17712"/>
    <cellStyle name="Header2 2 4 2 2 4 3" xfId="25603"/>
    <cellStyle name="Header2 2 4 2 2 5" xfId="2398"/>
    <cellStyle name="Header2 2 4 2 2 5 2" xfId="17713"/>
    <cellStyle name="Header2 2 4 2 2 5 3" xfId="25604"/>
    <cellStyle name="Header2 2 4 2 2 6" xfId="13833"/>
    <cellStyle name="Header2 2 4 2 2 6 2" xfId="24106"/>
    <cellStyle name="Header2 2 4 2 2 6 3" xfId="26786"/>
    <cellStyle name="Header2 2 4 2 2 7" xfId="15000"/>
    <cellStyle name="Header2 2 4 2 2 7 2" xfId="24810"/>
    <cellStyle name="Header2 2 4 2 2 7 3" xfId="26908"/>
    <cellStyle name="Header2 2 4 2 2 8" xfId="17706"/>
    <cellStyle name="Header2 2 4 2 2 9" xfId="25597"/>
    <cellStyle name="Header2 2 4 2 3" xfId="2399"/>
    <cellStyle name="Header2 2 4 2 3 2" xfId="2400"/>
    <cellStyle name="Header2 2 4 2 3 2 2" xfId="17715"/>
    <cellStyle name="Header2 2 4 2 3 2 3" xfId="25606"/>
    <cellStyle name="Header2 2 4 2 3 3" xfId="2401"/>
    <cellStyle name="Header2 2 4 2 3 3 2" xfId="17716"/>
    <cellStyle name="Header2 2 4 2 3 3 3" xfId="25607"/>
    <cellStyle name="Header2 2 4 2 3 4" xfId="2402"/>
    <cellStyle name="Header2 2 4 2 3 4 2" xfId="17717"/>
    <cellStyle name="Header2 2 4 2 3 4 3" xfId="25608"/>
    <cellStyle name="Header2 2 4 2 3 5" xfId="17714"/>
    <cellStyle name="Header2 2 4 2 3 6" xfId="25605"/>
    <cellStyle name="Header2 2 4 2 4" xfId="2403"/>
    <cellStyle name="Header2 2 4 2 4 2" xfId="17718"/>
    <cellStyle name="Header2 2 4 2 4 3" xfId="25609"/>
    <cellStyle name="Header2 2 4 2 5" xfId="2404"/>
    <cellStyle name="Header2 2 4 2 5 2" xfId="17719"/>
    <cellStyle name="Header2 2 4 2 5 3" xfId="25610"/>
    <cellStyle name="Header2 2 4 2 6" xfId="2405"/>
    <cellStyle name="Header2 2 4 2 6 2" xfId="17720"/>
    <cellStyle name="Header2 2 4 2 6 3" xfId="25611"/>
    <cellStyle name="Header2 2 4 2 7" xfId="13098"/>
    <cellStyle name="Header2 2 4 2 7 2" xfId="23794"/>
    <cellStyle name="Header2 2 4 2 7 3" xfId="26693"/>
    <cellStyle name="Header2 2 4 2 8" xfId="14432"/>
    <cellStyle name="Header2 2 4 2 8 2" xfId="24544"/>
    <cellStyle name="Header2 2 4 2 8 3" xfId="26826"/>
    <cellStyle name="Header2 2 4 2 9" xfId="17705"/>
    <cellStyle name="Header2 2 4 3" xfId="2406"/>
    <cellStyle name="Header2 2 4 3 10" xfId="25612"/>
    <cellStyle name="Header2 2 4 3 2" xfId="2407"/>
    <cellStyle name="Header2 2 4 3 2 2" xfId="2408"/>
    <cellStyle name="Header2 2 4 3 2 2 2" xfId="2409"/>
    <cellStyle name="Header2 2 4 3 2 2 2 2" xfId="17724"/>
    <cellStyle name="Header2 2 4 3 2 2 2 3" xfId="25615"/>
    <cellStyle name="Header2 2 4 3 2 2 3" xfId="2410"/>
    <cellStyle name="Header2 2 4 3 2 2 3 2" xfId="17725"/>
    <cellStyle name="Header2 2 4 3 2 2 3 3" xfId="25616"/>
    <cellStyle name="Header2 2 4 3 2 2 4" xfId="2411"/>
    <cellStyle name="Header2 2 4 3 2 2 4 2" xfId="17726"/>
    <cellStyle name="Header2 2 4 3 2 2 4 3" xfId="25617"/>
    <cellStyle name="Header2 2 4 3 2 2 5" xfId="17723"/>
    <cellStyle name="Header2 2 4 3 2 2 6" xfId="25614"/>
    <cellStyle name="Header2 2 4 3 2 3" xfId="2412"/>
    <cellStyle name="Header2 2 4 3 2 3 2" xfId="17727"/>
    <cellStyle name="Header2 2 4 3 2 3 3" xfId="25618"/>
    <cellStyle name="Header2 2 4 3 2 4" xfId="2413"/>
    <cellStyle name="Header2 2 4 3 2 4 2" xfId="17728"/>
    <cellStyle name="Header2 2 4 3 2 4 3" xfId="25619"/>
    <cellStyle name="Header2 2 4 3 2 5" xfId="2414"/>
    <cellStyle name="Header2 2 4 3 2 5 2" xfId="17729"/>
    <cellStyle name="Header2 2 4 3 2 5 3" xfId="25620"/>
    <cellStyle name="Header2 2 4 3 2 6" xfId="13573"/>
    <cellStyle name="Header2 2 4 3 2 6 2" xfId="23989"/>
    <cellStyle name="Header2 2 4 3 2 6 3" xfId="26753"/>
    <cellStyle name="Header2 2 4 3 2 7" xfId="14740"/>
    <cellStyle name="Header2 2 4 3 2 7 2" xfId="24693"/>
    <cellStyle name="Header2 2 4 3 2 7 3" xfId="26875"/>
    <cellStyle name="Header2 2 4 3 2 8" xfId="17722"/>
    <cellStyle name="Header2 2 4 3 2 9" xfId="25613"/>
    <cellStyle name="Header2 2 4 3 3" xfId="2415"/>
    <cellStyle name="Header2 2 4 3 3 2" xfId="2416"/>
    <cellStyle name="Header2 2 4 3 3 2 2" xfId="17731"/>
    <cellStyle name="Header2 2 4 3 3 2 3" xfId="25622"/>
    <cellStyle name="Header2 2 4 3 3 3" xfId="2417"/>
    <cellStyle name="Header2 2 4 3 3 3 2" xfId="17732"/>
    <cellStyle name="Header2 2 4 3 3 3 3" xfId="25623"/>
    <cellStyle name="Header2 2 4 3 3 4" xfId="2418"/>
    <cellStyle name="Header2 2 4 3 3 4 2" xfId="17733"/>
    <cellStyle name="Header2 2 4 3 3 4 3" xfId="25624"/>
    <cellStyle name="Header2 2 4 3 3 5" xfId="17730"/>
    <cellStyle name="Header2 2 4 3 3 6" xfId="25621"/>
    <cellStyle name="Header2 2 4 3 4" xfId="2419"/>
    <cellStyle name="Header2 2 4 3 4 2" xfId="17734"/>
    <cellStyle name="Header2 2 4 3 4 3" xfId="25625"/>
    <cellStyle name="Header2 2 4 3 5" xfId="2420"/>
    <cellStyle name="Header2 2 4 3 5 2" xfId="17735"/>
    <cellStyle name="Header2 2 4 3 5 3" xfId="25626"/>
    <cellStyle name="Header2 2 4 3 6" xfId="2421"/>
    <cellStyle name="Header2 2 4 3 6 2" xfId="17736"/>
    <cellStyle name="Header2 2 4 3 6 3" xfId="25627"/>
    <cellStyle name="Header2 2 4 3 7" xfId="12446"/>
    <cellStyle name="Header2 2 4 3 7 2" xfId="23607"/>
    <cellStyle name="Header2 2 4 3 7 3" xfId="26643"/>
    <cellStyle name="Header2 2 4 3 8" xfId="12787"/>
    <cellStyle name="Header2 2 4 3 8 2" xfId="23695"/>
    <cellStyle name="Header2 2 4 3 8 3" xfId="26670"/>
    <cellStyle name="Header2 2 4 3 9" xfId="17721"/>
    <cellStyle name="Header2 2 4 4" xfId="2422"/>
    <cellStyle name="Header2 2 4 4 10" xfId="25628"/>
    <cellStyle name="Header2 2 4 4 2" xfId="2423"/>
    <cellStyle name="Header2 2 4 4 2 2" xfId="2424"/>
    <cellStyle name="Header2 2 4 4 2 2 2" xfId="2425"/>
    <cellStyle name="Header2 2 4 4 2 2 2 2" xfId="17740"/>
    <cellStyle name="Header2 2 4 4 2 2 2 3" xfId="25631"/>
    <cellStyle name="Header2 2 4 4 2 2 3" xfId="2426"/>
    <cellStyle name="Header2 2 4 4 2 2 3 2" xfId="17741"/>
    <cellStyle name="Header2 2 4 4 2 2 3 3" xfId="25632"/>
    <cellStyle name="Header2 2 4 4 2 2 4" xfId="2427"/>
    <cellStyle name="Header2 2 4 4 2 2 4 2" xfId="17742"/>
    <cellStyle name="Header2 2 4 4 2 2 4 3" xfId="25633"/>
    <cellStyle name="Header2 2 4 4 2 2 5" xfId="17739"/>
    <cellStyle name="Header2 2 4 4 2 2 6" xfId="25630"/>
    <cellStyle name="Header2 2 4 4 2 3" xfId="2428"/>
    <cellStyle name="Header2 2 4 4 2 3 2" xfId="17743"/>
    <cellStyle name="Header2 2 4 4 2 3 3" xfId="25634"/>
    <cellStyle name="Header2 2 4 4 2 4" xfId="2429"/>
    <cellStyle name="Header2 2 4 4 2 4 2" xfId="17744"/>
    <cellStyle name="Header2 2 4 4 2 4 3" xfId="25635"/>
    <cellStyle name="Header2 2 4 4 2 5" xfId="2430"/>
    <cellStyle name="Header2 2 4 4 2 5 2" xfId="17745"/>
    <cellStyle name="Header2 2 4 4 2 5 3" xfId="25636"/>
    <cellStyle name="Header2 2 4 4 2 6" xfId="13920"/>
    <cellStyle name="Header2 2 4 4 2 6 2" xfId="24149"/>
    <cellStyle name="Header2 2 4 4 2 6 3" xfId="26799"/>
    <cellStyle name="Header2 2 4 4 2 7" xfId="15087"/>
    <cellStyle name="Header2 2 4 4 2 7 2" xfId="24853"/>
    <cellStyle name="Header2 2 4 4 2 7 3" xfId="26921"/>
    <cellStyle name="Header2 2 4 4 2 8" xfId="17738"/>
    <cellStyle name="Header2 2 4 4 2 9" xfId="25629"/>
    <cellStyle name="Header2 2 4 4 3" xfId="2431"/>
    <cellStyle name="Header2 2 4 4 3 2" xfId="2432"/>
    <cellStyle name="Header2 2 4 4 3 2 2" xfId="17747"/>
    <cellStyle name="Header2 2 4 4 3 2 3" xfId="25638"/>
    <cellStyle name="Header2 2 4 4 3 3" xfId="2433"/>
    <cellStyle name="Header2 2 4 4 3 3 2" xfId="17748"/>
    <cellStyle name="Header2 2 4 4 3 3 3" xfId="25639"/>
    <cellStyle name="Header2 2 4 4 3 4" xfId="2434"/>
    <cellStyle name="Header2 2 4 4 3 4 2" xfId="17749"/>
    <cellStyle name="Header2 2 4 4 3 4 3" xfId="25640"/>
    <cellStyle name="Header2 2 4 4 3 5" xfId="17746"/>
    <cellStyle name="Header2 2 4 4 3 6" xfId="25637"/>
    <cellStyle name="Header2 2 4 4 4" xfId="2435"/>
    <cellStyle name="Header2 2 4 4 4 2" xfId="17750"/>
    <cellStyle name="Header2 2 4 4 4 3" xfId="25641"/>
    <cellStyle name="Header2 2 4 4 5" xfId="2436"/>
    <cellStyle name="Header2 2 4 4 5 2" xfId="17751"/>
    <cellStyle name="Header2 2 4 4 5 3" xfId="25642"/>
    <cellStyle name="Header2 2 4 4 6" xfId="2437"/>
    <cellStyle name="Header2 2 4 4 6 2" xfId="17752"/>
    <cellStyle name="Header2 2 4 4 6 3" xfId="25643"/>
    <cellStyle name="Header2 2 4 4 7" xfId="13206"/>
    <cellStyle name="Header2 2 4 4 7 2" xfId="23844"/>
    <cellStyle name="Header2 2 4 4 7 3" xfId="26707"/>
    <cellStyle name="Header2 2 4 4 8" xfId="14519"/>
    <cellStyle name="Header2 2 4 4 8 2" xfId="24587"/>
    <cellStyle name="Header2 2 4 4 8 3" xfId="26839"/>
    <cellStyle name="Header2 2 4 4 9" xfId="17737"/>
    <cellStyle name="Header2 2 4 5" xfId="2438"/>
    <cellStyle name="Header2 2 4 5 10" xfId="25644"/>
    <cellStyle name="Header2 2 4 5 2" xfId="2439"/>
    <cellStyle name="Header2 2 4 5 2 2" xfId="2440"/>
    <cellStyle name="Header2 2 4 5 2 2 2" xfId="2441"/>
    <cellStyle name="Header2 2 4 5 2 2 2 2" xfId="17756"/>
    <cellStyle name="Header2 2 4 5 2 2 2 3" xfId="25647"/>
    <cellStyle name="Header2 2 4 5 2 2 3" xfId="2442"/>
    <cellStyle name="Header2 2 4 5 2 2 3 2" xfId="17757"/>
    <cellStyle name="Header2 2 4 5 2 2 3 3" xfId="25648"/>
    <cellStyle name="Header2 2 4 5 2 2 4" xfId="2443"/>
    <cellStyle name="Header2 2 4 5 2 2 4 2" xfId="17758"/>
    <cellStyle name="Header2 2 4 5 2 2 4 3" xfId="25649"/>
    <cellStyle name="Header2 2 4 5 2 2 5" xfId="17755"/>
    <cellStyle name="Header2 2 4 5 2 2 6" xfId="25646"/>
    <cellStyle name="Header2 2 4 5 2 3" xfId="2444"/>
    <cellStyle name="Header2 2 4 5 2 3 2" xfId="17759"/>
    <cellStyle name="Header2 2 4 5 2 3 3" xfId="25650"/>
    <cellStyle name="Header2 2 4 5 2 4" xfId="2445"/>
    <cellStyle name="Header2 2 4 5 2 4 2" xfId="17760"/>
    <cellStyle name="Header2 2 4 5 2 4 3" xfId="25651"/>
    <cellStyle name="Header2 2 4 5 2 5" xfId="2446"/>
    <cellStyle name="Header2 2 4 5 2 5 2" xfId="17761"/>
    <cellStyle name="Header2 2 4 5 2 5 3" xfId="25652"/>
    <cellStyle name="Header2 2 4 5 2 6" xfId="13959"/>
    <cellStyle name="Header2 2 4 5 2 6 2" xfId="24164"/>
    <cellStyle name="Header2 2 4 5 2 6 3" xfId="26810"/>
    <cellStyle name="Header2 2 4 5 2 7" xfId="15126"/>
    <cellStyle name="Header2 2 4 5 2 7 2" xfId="24868"/>
    <cellStyle name="Header2 2 4 5 2 7 3" xfId="26932"/>
    <cellStyle name="Header2 2 4 5 2 8" xfId="17754"/>
    <cellStyle name="Header2 2 4 5 2 9" xfId="25645"/>
    <cellStyle name="Header2 2 4 5 3" xfId="2447"/>
    <cellStyle name="Header2 2 4 5 3 2" xfId="2448"/>
    <cellStyle name="Header2 2 4 5 3 2 2" xfId="17763"/>
    <cellStyle name="Header2 2 4 5 3 2 3" xfId="25654"/>
    <cellStyle name="Header2 2 4 5 3 3" xfId="2449"/>
    <cellStyle name="Header2 2 4 5 3 3 2" xfId="17764"/>
    <cellStyle name="Header2 2 4 5 3 3 3" xfId="25655"/>
    <cellStyle name="Header2 2 4 5 3 4" xfId="2450"/>
    <cellStyle name="Header2 2 4 5 3 4 2" xfId="17765"/>
    <cellStyle name="Header2 2 4 5 3 4 3" xfId="25656"/>
    <cellStyle name="Header2 2 4 5 3 5" xfId="17762"/>
    <cellStyle name="Header2 2 4 5 3 6" xfId="25653"/>
    <cellStyle name="Header2 2 4 5 4" xfId="2451"/>
    <cellStyle name="Header2 2 4 5 4 2" xfId="17766"/>
    <cellStyle name="Header2 2 4 5 4 3" xfId="25657"/>
    <cellStyle name="Header2 2 4 5 5" xfId="2452"/>
    <cellStyle name="Header2 2 4 5 5 2" xfId="17767"/>
    <cellStyle name="Header2 2 4 5 5 3" xfId="25658"/>
    <cellStyle name="Header2 2 4 5 6" xfId="2453"/>
    <cellStyle name="Header2 2 4 5 6 2" xfId="17768"/>
    <cellStyle name="Header2 2 4 5 6 3" xfId="25659"/>
    <cellStyle name="Header2 2 4 5 7" xfId="13252"/>
    <cellStyle name="Header2 2 4 5 7 2" xfId="23862"/>
    <cellStyle name="Header2 2 4 5 7 3" xfId="26718"/>
    <cellStyle name="Header2 2 4 5 8" xfId="14558"/>
    <cellStyle name="Header2 2 4 5 8 2" xfId="24602"/>
    <cellStyle name="Header2 2 4 5 8 3" xfId="26850"/>
    <cellStyle name="Header2 2 4 5 9" xfId="17753"/>
    <cellStyle name="Header2 2 4 6" xfId="2454"/>
    <cellStyle name="Header2 2 4 6 2" xfId="2455"/>
    <cellStyle name="Header2 2 4 6 2 2" xfId="2456"/>
    <cellStyle name="Header2 2 4 6 2 2 2" xfId="17771"/>
    <cellStyle name="Header2 2 4 6 2 2 3" xfId="25662"/>
    <cellStyle name="Header2 2 4 6 2 3" xfId="2457"/>
    <cellStyle name="Header2 2 4 6 2 3 2" xfId="17772"/>
    <cellStyle name="Header2 2 4 6 2 3 3" xfId="25663"/>
    <cellStyle name="Header2 2 4 6 2 4" xfId="2458"/>
    <cellStyle name="Header2 2 4 6 2 4 2" xfId="17773"/>
    <cellStyle name="Header2 2 4 6 2 4 3" xfId="25664"/>
    <cellStyle name="Header2 2 4 6 2 5" xfId="17770"/>
    <cellStyle name="Header2 2 4 6 2 6" xfId="25661"/>
    <cellStyle name="Header2 2 4 6 3" xfId="2459"/>
    <cellStyle name="Header2 2 4 6 3 2" xfId="17774"/>
    <cellStyle name="Header2 2 4 6 3 3" xfId="25665"/>
    <cellStyle name="Header2 2 4 6 4" xfId="2460"/>
    <cellStyle name="Header2 2 4 6 4 2" xfId="17775"/>
    <cellStyle name="Header2 2 4 6 4 3" xfId="25666"/>
    <cellStyle name="Header2 2 4 6 5" xfId="2461"/>
    <cellStyle name="Header2 2 4 6 5 2" xfId="17776"/>
    <cellStyle name="Header2 2 4 6 5 3" xfId="25667"/>
    <cellStyle name="Header2 2 4 6 6" xfId="13692"/>
    <cellStyle name="Header2 2 4 6 6 2" xfId="24039"/>
    <cellStyle name="Header2 2 4 6 6 3" xfId="26767"/>
    <cellStyle name="Header2 2 4 6 7" xfId="14859"/>
    <cellStyle name="Header2 2 4 6 7 2" xfId="24743"/>
    <cellStyle name="Header2 2 4 6 7 3" xfId="26889"/>
    <cellStyle name="Header2 2 4 6 8" xfId="17769"/>
    <cellStyle name="Header2 2 4 6 9" xfId="25660"/>
    <cellStyle name="Header2 2 4 7" xfId="2462"/>
    <cellStyle name="Header2 2 4 7 2" xfId="2463"/>
    <cellStyle name="Header2 2 4 7 2 2" xfId="17778"/>
    <cellStyle name="Header2 2 4 7 2 3" xfId="25669"/>
    <cellStyle name="Header2 2 4 7 3" xfId="2464"/>
    <cellStyle name="Header2 2 4 7 3 2" xfId="17779"/>
    <cellStyle name="Header2 2 4 7 3 3" xfId="25670"/>
    <cellStyle name="Header2 2 4 7 4" xfId="2465"/>
    <cellStyle name="Header2 2 4 7 4 2" xfId="17780"/>
    <cellStyle name="Header2 2 4 7 4 3" xfId="25671"/>
    <cellStyle name="Header2 2 4 7 5" xfId="17777"/>
    <cellStyle name="Header2 2 4 7 6" xfId="25668"/>
    <cellStyle name="Header2 2 4 8" xfId="2466"/>
    <cellStyle name="Header2 2 4 8 2" xfId="17781"/>
    <cellStyle name="Header2 2 4 8 3" xfId="25672"/>
    <cellStyle name="Header2 2 4 9" xfId="2467"/>
    <cellStyle name="Header2 2 4 9 2" xfId="17782"/>
    <cellStyle name="Header2 2 4 9 3" xfId="25673"/>
    <cellStyle name="Header2 2 5" xfId="2468"/>
    <cellStyle name="Header2 2 5 10" xfId="25674"/>
    <cellStyle name="Header2 2 5 2" xfId="2469"/>
    <cellStyle name="Header2 2 5 2 2" xfId="2470"/>
    <cellStyle name="Header2 2 5 2 2 2" xfId="2471"/>
    <cellStyle name="Header2 2 5 2 2 2 2" xfId="17786"/>
    <cellStyle name="Header2 2 5 2 2 2 3" xfId="25677"/>
    <cellStyle name="Header2 2 5 2 2 3" xfId="2472"/>
    <cellStyle name="Header2 2 5 2 2 3 2" xfId="17787"/>
    <cellStyle name="Header2 2 5 2 2 3 3" xfId="25678"/>
    <cellStyle name="Header2 2 5 2 2 4" xfId="2473"/>
    <cellStyle name="Header2 2 5 2 2 4 2" xfId="17788"/>
    <cellStyle name="Header2 2 5 2 2 4 3" xfId="25679"/>
    <cellStyle name="Header2 2 5 2 2 5" xfId="17785"/>
    <cellStyle name="Header2 2 5 2 2 6" xfId="25676"/>
    <cellStyle name="Header2 2 5 2 3" xfId="2474"/>
    <cellStyle name="Header2 2 5 2 3 2" xfId="17789"/>
    <cellStyle name="Header2 2 5 2 3 3" xfId="25680"/>
    <cellStyle name="Header2 2 5 2 4" xfId="2475"/>
    <cellStyle name="Header2 2 5 2 4 2" xfId="17790"/>
    <cellStyle name="Header2 2 5 2 4 3" xfId="25681"/>
    <cellStyle name="Header2 2 5 2 5" xfId="2476"/>
    <cellStyle name="Header2 2 5 2 5 2" xfId="17791"/>
    <cellStyle name="Header2 2 5 2 5 3" xfId="25682"/>
    <cellStyle name="Header2 2 5 2 6" xfId="13555"/>
    <cellStyle name="Header2 2 5 2 6 2" xfId="23983"/>
    <cellStyle name="Header2 2 5 2 6 3" xfId="26752"/>
    <cellStyle name="Header2 2 5 2 7" xfId="14722"/>
    <cellStyle name="Header2 2 5 2 7 2" xfId="24687"/>
    <cellStyle name="Header2 2 5 2 7 3" xfId="26874"/>
    <cellStyle name="Header2 2 5 2 8" xfId="17784"/>
    <cellStyle name="Header2 2 5 2 9" xfId="25675"/>
    <cellStyle name="Header2 2 5 3" xfId="2477"/>
    <cellStyle name="Header2 2 5 3 2" xfId="2478"/>
    <cellStyle name="Header2 2 5 3 2 2" xfId="17793"/>
    <cellStyle name="Header2 2 5 3 2 3" xfId="25684"/>
    <cellStyle name="Header2 2 5 3 3" xfId="2479"/>
    <cellStyle name="Header2 2 5 3 3 2" xfId="17794"/>
    <cellStyle name="Header2 2 5 3 3 3" xfId="25685"/>
    <cellStyle name="Header2 2 5 3 4" xfId="2480"/>
    <cellStyle name="Header2 2 5 3 4 2" xfId="17795"/>
    <cellStyle name="Header2 2 5 3 4 3" xfId="25686"/>
    <cellStyle name="Header2 2 5 3 5" xfId="17792"/>
    <cellStyle name="Header2 2 5 3 6" xfId="25683"/>
    <cellStyle name="Header2 2 5 4" xfId="2481"/>
    <cellStyle name="Header2 2 5 4 2" xfId="17796"/>
    <cellStyle name="Header2 2 5 4 3" xfId="25687"/>
    <cellStyle name="Header2 2 5 5" xfId="2482"/>
    <cellStyle name="Header2 2 5 5 2" xfId="17797"/>
    <cellStyle name="Header2 2 5 5 3" xfId="25688"/>
    <cellStyle name="Header2 2 5 6" xfId="2483"/>
    <cellStyle name="Header2 2 5 6 2" xfId="17798"/>
    <cellStyle name="Header2 2 5 6 3" xfId="25689"/>
    <cellStyle name="Header2 2 5 7" xfId="12425"/>
    <cellStyle name="Header2 2 5 7 2" xfId="23598"/>
    <cellStyle name="Header2 2 5 7 3" xfId="26642"/>
    <cellStyle name="Header2 2 5 8" xfId="12622"/>
    <cellStyle name="Header2 2 5 8 2" xfId="23661"/>
    <cellStyle name="Header2 2 5 8 3" xfId="26659"/>
    <cellStyle name="Header2 2 5 9" xfId="17783"/>
    <cellStyle name="Header2 2 6" xfId="2484"/>
    <cellStyle name="Header2 2 6 10" xfId="25690"/>
    <cellStyle name="Header2 2 6 2" xfId="2485"/>
    <cellStyle name="Header2 2 6 2 2" xfId="2486"/>
    <cellStyle name="Header2 2 6 2 2 2" xfId="2487"/>
    <cellStyle name="Header2 2 6 2 2 2 2" xfId="17802"/>
    <cellStyle name="Header2 2 6 2 2 2 3" xfId="25693"/>
    <cellStyle name="Header2 2 6 2 2 3" xfId="2488"/>
    <cellStyle name="Header2 2 6 2 2 3 2" xfId="17803"/>
    <cellStyle name="Header2 2 6 2 2 3 3" xfId="25694"/>
    <cellStyle name="Header2 2 6 2 2 4" xfId="2489"/>
    <cellStyle name="Header2 2 6 2 2 4 2" xfId="17804"/>
    <cellStyle name="Header2 2 6 2 2 4 3" xfId="25695"/>
    <cellStyle name="Header2 2 6 2 2 5" xfId="17801"/>
    <cellStyle name="Header2 2 6 2 2 6" xfId="25692"/>
    <cellStyle name="Header2 2 6 2 3" xfId="2490"/>
    <cellStyle name="Header2 2 6 2 3 2" xfId="17805"/>
    <cellStyle name="Header2 2 6 2 3 3" xfId="25696"/>
    <cellStyle name="Header2 2 6 2 4" xfId="2491"/>
    <cellStyle name="Header2 2 6 2 4 2" xfId="17806"/>
    <cellStyle name="Header2 2 6 2 4 3" xfId="25697"/>
    <cellStyle name="Header2 2 6 2 5" xfId="2492"/>
    <cellStyle name="Header2 2 6 2 5 2" xfId="17807"/>
    <cellStyle name="Header2 2 6 2 5 3" xfId="25698"/>
    <cellStyle name="Header2 2 6 2 6" xfId="13577"/>
    <cellStyle name="Header2 2 6 2 6 2" xfId="23991"/>
    <cellStyle name="Header2 2 6 2 6 3" xfId="26754"/>
    <cellStyle name="Header2 2 6 2 7" xfId="14744"/>
    <cellStyle name="Header2 2 6 2 7 2" xfId="24695"/>
    <cellStyle name="Header2 2 6 2 7 3" xfId="26876"/>
    <cellStyle name="Header2 2 6 2 8" xfId="17800"/>
    <cellStyle name="Header2 2 6 2 9" xfId="25691"/>
    <cellStyle name="Header2 2 6 3" xfId="2493"/>
    <cellStyle name="Header2 2 6 3 2" xfId="2494"/>
    <cellStyle name="Header2 2 6 3 2 2" xfId="17809"/>
    <cellStyle name="Header2 2 6 3 2 3" xfId="25700"/>
    <cellStyle name="Header2 2 6 3 3" xfId="2495"/>
    <cellStyle name="Header2 2 6 3 3 2" xfId="17810"/>
    <cellStyle name="Header2 2 6 3 3 3" xfId="25701"/>
    <cellStyle name="Header2 2 6 3 4" xfId="2496"/>
    <cellStyle name="Header2 2 6 3 4 2" xfId="17811"/>
    <cellStyle name="Header2 2 6 3 4 3" xfId="25702"/>
    <cellStyle name="Header2 2 6 3 5" xfId="17808"/>
    <cellStyle name="Header2 2 6 3 6" xfId="25699"/>
    <cellStyle name="Header2 2 6 4" xfId="2497"/>
    <cellStyle name="Header2 2 6 4 2" xfId="17812"/>
    <cellStyle name="Header2 2 6 4 3" xfId="25703"/>
    <cellStyle name="Header2 2 6 5" xfId="2498"/>
    <cellStyle name="Header2 2 6 5 2" xfId="17813"/>
    <cellStyle name="Header2 2 6 5 3" xfId="25704"/>
    <cellStyle name="Header2 2 6 6" xfId="2499"/>
    <cellStyle name="Header2 2 6 6 2" xfId="17814"/>
    <cellStyle name="Header2 2 6 6 3" xfId="25705"/>
    <cellStyle name="Header2 2 6 7" xfId="12463"/>
    <cellStyle name="Header2 2 6 7 2" xfId="23612"/>
    <cellStyle name="Header2 2 6 7 3" xfId="26644"/>
    <cellStyle name="Header2 2 6 8" xfId="12402"/>
    <cellStyle name="Header2 2 6 8 2" xfId="23589"/>
    <cellStyle name="Header2 2 6 8 3" xfId="26638"/>
    <cellStyle name="Header2 2 6 9" xfId="17799"/>
    <cellStyle name="Header2 2 7" xfId="2500"/>
    <cellStyle name="Header2 2 7 10" xfId="25706"/>
    <cellStyle name="Header2 2 7 2" xfId="2501"/>
    <cellStyle name="Header2 2 7 2 2" xfId="2502"/>
    <cellStyle name="Header2 2 7 2 2 2" xfId="2503"/>
    <cellStyle name="Header2 2 7 2 2 2 2" xfId="17818"/>
    <cellStyle name="Header2 2 7 2 2 2 3" xfId="25709"/>
    <cellStyle name="Header2 2 7 2 2 3" xfId="2504"/>
    <cellStyle name="Header2 2 7 2 2 3 2" xfId="17819"/>
    <cellStyle name="Header2 2 7 2 2 3 3" xfId="25710"/>
    <cellStyle name="Header2 2 7 2 2 4" xfId="2505"/>
    <cellStyle name="Header2 2 7 2 2 4 2" xfId="17820"/>
    <cellStyle name="Header2 2 7 2 2 4 3" xfId="25711"/>
    <cellStyle name="Header2 2 7 2 2 5" xfId="17817"/>
    <cellStyle name="Header2 2 7 2 2 6" xfId="25708"/>
    <cellStyle name="Header2 2 7 2 3" xfId="2506"/>
    <cellStyle name="Header2 2 7 2 3 2" xfId="17821"/>
    <cellStyle name="Header2 2 7 2 3 3" xfId="25712"/>
    <cellStyle name="Header2 2 7 2 4" xfId="2507"/>
    <cellStyle name="Header2 2 7 2 4 2" xfId="17822"/>
    <cellStyle name="Header2 2 7 2 4 3" xfId="25713"/>
    <cellStyle name="Header2 2 7 2 5" xfId="2508"/>
    <cellStyle name="Header2 2 7 2 5 2" xfId="17823"/>
    <cellStyle name="Header2 2 7 2 5 3" xfId="25714"/>
    <cellStyle name="Header2 2 7 2 6" xfId="13917"/>
    <cellStyle name="Header2 2 7 2 6 2" xfId="24146"/>
    <cellStyle name="Header2 2 7 2 6 3" xfId="26796"/>
    <cellStyle name="Header2 2 7 2 7" xfId="15084"/>
    <cellStyle name="Header2 2 7 2 7 2" xfId="24850"/>
    <cellStyle name="Header2 2 7 2 7 3" xfId="26918"/>
    <cellStyle name="Header2 2 7 2 8" xfId="17816"/>
    <cellStyle name="Header2 2 7 2 9" xfId="25707"/>
    <cellStyle name="Header2 2 7 3" xfId="2509"/>
    <cellStyle name="Header2 2 7 3 2" xfId="2510"/>
    <cellStyle name="Header2 2 7 3 2 2" xfId="17825"/>
    <cellStyle name="Header2 2 7 3 2 3" xfId="25716"/>
    <cellStyle name="Header2 2 7 3 3" xfId="2511"/>
    <cellStyle name="Header2 2 7 3 3 2" xfId="17826"/>
    <cellStyle name="Header2 2 7 3 3 3" xfId="25717"/>
    <cellStyle name="Header2 2 7 3 4" xfId="2512"/>
    <cellStyle name="Header2 2 7 3 4 2" xfId="17827"/>
    <cellStyle name="Header2 2 7 3 4 3" xfId="25718"/>
    <cellStyle name="Header2 2 7 3 5" xfId="17824"/>
    <cellStyle name="Header2 2 7 3 6" xfId="25715"/>
    <cellStyle name="Header2 2 7 4" xfId="2513"/>
    <cellStyle name="Header2 2 7 4 2" xfId="17828"/>
    <cellStyle name="Header2 2 7 4 3" xfId="25719"/>
    <cellStyle name="Header2 2 7 5" xfId="2514"/>
    <cellStyle name="Header2 2 7 5 2" xfId="17829"/>
    <cellStyle name="Header2 2 7 5 3" xfId="25720"/>
    <cellStyle name="Header2 2 7 6" xfId="2515"/>
    <cellStyle name="Header2 2 7 6 2" xfId="17830"/>
    <cellStyle name="Header2 2 7 6 3" xfId="25721"/>
    <cellStyle name="Header2 2 7 7" xfId="13203"/>
    <cellStyle name="Header2 2 7 7 2" xfId="23841"/>
    <cellStyle name="Header2 2 7 7 3" xfId="26704"/>
    <cellStyle name="Header2 2 7 8" xfId="14516"/>
    <cellStyle name="Header2 2 7 8 2" xfId="24584"/>
    <cellStyle name="Header2 2 7 8 3" xfId="26836"/>
    <cellStyle name="Header2 2 7 9" xfId="17815"/>
    <cellStyle name="Header2 2 8" xfId="2516"/>
    <cellStyle name="Header2 2 8 10" xfId="25722"/>
    <cellStyle name="Header2 2 8 2" xfId="2517"/>
    <cellStyle name="Header2 2 8 2 2" xfId="2518"/>
    <cellStyle name="Header2 2 8 2 2 2" xfId="2519"/>
    <cellStyle name="Header2 2 8 2 2 2 2" xfId="17834"/>
    <cellStyle name="Header2 2 8 2 2 2 3" xfId="25725"/>
    <cellStyle name="Header2 2 8 2 2 3" xfId="2520"/>
    <cellStyle name="Header2 2 8 2 2 3 2" xfId="17835"/>
    <cellStyle name="Header2 2 8 2 2 3 3" xfId="25726"/>
    <cellStyle name="Header2 2 8 2 2 4" xfId="2521"/>
    <cellStyle name="Header2 2 8 2 2 4 2" xfId="17836"/>
    <cellStyle name="Header2 2 8 2 2 4 3" xfId="25727"/>
    <cellStyle name="Header2 2 8 2 2 5" xfId="17833"/>
    <cellStyle name="Header2 2 8 2 2 6" xfId="25724"/>
    <cellStyle name="Header2 2 8 2 3" xfId="2522"/>
    <cellStyle name="Header2 2 8 2 3 2" xfId="17837"/>
    <cellStyle name="Header2 2 8 2 3 3" xfId="25728"/>
    <cellStyle name="Header2 2 8 2 4" xfId="2523"/>
    <cellStyle name="Header2 2 8 2 4 2" xfId="17838"/>
    <cellStyle name="Header2 2 8 2 4 3" xfId="25729"/>
    <cellStyle name="Header2 2 8 2 5" xfId="2524"/>
    <cellStyle name="Header2 2 8 2 5 2" xfId="17839"/>
    <cellStyle name="Header2 2 8 2 5 3" xfId="25730"/>
    <cellStyle name="Header2 2 8 2 6" xfId="13962"/>
    <cellStyle name="Header2 2 8 2 6 2" xfId="24167"/>
    <cellStyle name="Header2 2 8 2 6 3" xfId="26813"/>
    <cellStyle name="Header2 2 8 2 7" xfId="15129"/>
    <cellStyle name="Header2 2 8 2 7 2" xfId="24871"/>
    <cellStyle name="Header2 2 8 2 7 3" xfId="26935"/>
    <cellStyle name="Header2 2 8 2 8" xfId="17832"/>
    <cellStyle name="Header2 2 8 2 9" xfId="25723"/>
    <cellStyle name="Header2 2 8 3" xfId="2525"/>
    <cellStyle name="Header2 2 8 3 2" xfId="2526"/>
    <cellStyle name="Header2 2 8 3 2 2" xfId="17841"/>
    <cellStyle name="Header2 2 8 3 2 3" xfId="25732"/>
    <cellStyle name="Header2 2 8 3 3" xfId="2527"/>
    <cellStyle name="Header2 2 8 3 3 2" xfId="17842"/>
    <cellStyle name="Header2 2 8 3 3 3" xfId="25733"/>
    <cellStyle name="Header2 2 8 3 4" xfId="2528"/>
    <cellStyle name="Header2 2 8 3 4 2" xfId="17843"/>
    <cellStyle name="Header2 2 8 3 4 3" xfId="25734"/>
    <cellStyle name="Header2 2 8 3 5" xfId="17840"/>
    <cellStyle name="Header2 2 8 3 6" xfId="25731"/>
    <cellStyle name="Header2 2 8 4" xfId="2529"/>
    <cellStyle name="Header2 2 8 4 2" xfId="17844"/>
    <cellStyle name="Header2 2 8 4 3" xfId="25735"/>
    <cellStyle name="Header2 2 8 5" xfId="2530"/>
    <cellStyle name="Header2 2 8 5 2" xfId="17845"/>
    <cellStyle name="Header2 2 8 5 3" xfId="25736"/>
    <cellStyle name="Header2 2 8 6" xfId="2531"/>
    <cellStyle name="Header2 2 8 6 2" xfId="17846"/>
    <cellStyle name="Header2 2 8 6 3" xfId="25737"/>
    <cellStyle name="Header2 2 8 7" xfId="13256"/>
    <cellStyle name="Header2 2 8 7 2" xfId="23866"/>
    <cellStyle name="Header2 2 8 7 3" xfId="26721"/>
    <cellStyle name="Header2 2 8 8" xfId="14561"/>
    <cellStyle name="Header2 2 8 8 2" xfId="24605"/>
    <cellStyle name="Header2 2 8 8 3" xfId="26853"/>
    <cellStyle name="Header2 2 8 9" xfId="17831"/>
    <cellStyle name="Header2 2 9" xfId="2532"/>
    <cellStyle name="Header2 2 9 2" xfId="2533"/>
    <cellStyle name="Header2 2 9 2 2" xfId="2534"/>
    <cellStyle name="Header2 2 9 2 2 2" xfId="17849"/>
    <cellStyle name="Header2 2 9 2 2 3" xfId="25740"/>
    <cellStyle name="Header2 2 9 2 3" xfId="2535"/>
    <cellStyle name="Header2 2 9 2 3 2" xfId="17850"/>
    <cellStyle name="Header2 2 9 2 3 3" xfId="25741"/>
    <cellStyle name="Header2 2 9 2 4" xfId="2536"/>
    <cellStyle name="Header2 2 9 2 4 2" xfId="17851"/>
    <cellStyle name="Header2 2 9 2 4 3" xfId="25742"/>
    <cellStyle name="Header2 2 9 2 5" xfId="17848"/>
    <cellStyle name="Header2 2 9 2 6" xfId="25739"/>
    <cellStyle name="Header2 2 9 3" xfId="2537"/>
    <cellStyle name="Header2 2 9 3 2" xfId="17852"/>
    <cellStyle name="Header2 2 9 3 3" xfId="25743"/>
    <cellStyle name="Header2 2 9 4" xfId="2538"/>
    <cellStyle name="Header2 2 9 4 2" xfId="17853"/>
    <cellStyle name="Header2 2 9 4 3" xfId="25744"/>
    <cellStyle name="Header2 2 9 5" xfId="2539"/>
    <cellStyle name="Header2 2 9 5 2" xfId="17854"/>
    <cellStyle name="Header2 2 9 5 3" xfId="25745"/>
    <cellStyle name="Header2 2 9 6" xfId="13432"/>
    <cellStyle name="Header2 2 9 6 2" xfId="23922"/>
    <cellStyle name="Header2 2 9 6 3" xfId="26733"/>
    <cellStyle name="Header2 2 9 7" xfId="14603"/>
    <cellStyle name="Header2 2 9 7 2" xfId="24626"/>
    <cellStyle name="Header2 2 9 7 3" xfId="26855"/>
    <cellStyle name="Header2 2 9 8" xfId="17847"/>
    <cellStyle name="Header2 2 9 9" xfId="25738"/>
    <cellStyle name="Header2 20" xfId="257"/>
    <cellStyle name="Header2 3" xfId="2540"/>
    <cellStyle name="Header2 3 10" xfId="2541"/>
    <cellStyle name="Header2 3 10 2" xfId="2542"/>
    <cellStyle name="Header2 3 10 2 2" xfId="2543"/>
    <cellStyle name="Header2 3 10 2 2 2" xfId="17858"/>
    <cellStyle name="Header2 3 10 2 2 3" xfId="25749"/>
    <cellStyle name="Header2 3 10 2 3" xfId="2544"/>
    <cellStyle name="Header2 3 10 2 3 2" xfId="17859"/>
    <cellStyle name="Header2 3 10 2 3 3" xfId="25750"/>
    <cellStyle name="Header2 3 10 2 4" xfId="2545"/>
    <cellStyle name="Header2 3 10 2 4 2" xfId="17860"/>
    <cellStyle name="Header2 3 10 2 4 3" xfId="25751"/>
    <cellStyle name="Header2 3 10 2 5" xfId="17857"/>
    <cellStyle name="Header2 3 10 2 6" xfId="25748"/>
    <cellStyle name="Header2 3 10 3" xfId="2546"/>
    <cellStyle name="Header2 3 10 3 2" xfId="17861"/>
    <cellStyle name="Header2 3 10 3 3" xfId="25752"/>
    <cellStyle name="Header2 3 10 4" xfId="2547"/>
    <cellStyle name="Header2 3 10 4 2" xfId="17862"/>
    <cellStyle name="Header2 3 10 4 3" xfId="25753"/>
    <cellStyle name="Header2 3 10 5" xfId="2548"/>
    <cellStyle name="Header2 3 10 5 2" xfId="17863"/>
    <cellStyle name="Header2 3 10 5 3" xfId="25754"/>
    <cellStyle name="Header2 3 10 6" xfId="13997"/>
    <cellStyle name="Header2 3 10 6 2" xfId="24180"/>
    <cellStyle name="Header2 3 10 6 3" xfId="26816"/>
    <cellStyle name="Header2 3 10 7" xfId="15163"/>
    <cellStyle name="Header2 3 10 7 2" xfId="24884"/>
    <cellStyle name="Header2 3 10 7 3" xfId="26938"/>
    <cellStyle name="Header2 3 10 8" xfId="17856"/>
    <cellStyle name="Header2 3 10 9" xfId="25747"/>
    <cellStyle name="Header2 3 11" xfId="2549"/>
    <cellStyle name="Header2 3 11 2" xfId="17864"/>
    <cellStyle name="Header2 3 11 3" xfId="25755"/>
    <cellStyle name="Header2 3 12" xfId="2550"/>
    <cellStyle name="Header2 3 12 2" xfId="17865"/>
    <cellStyle name="Header2 3 12 3" xfId="25756"/>
    <cellStyle name="Header2 3 13" xfId="2551"/>
    <cellStyle name="Header2 3 13 2" xfId="17866"/>
    <cellStyle name="Header2 3 13 3" xfId="25757"/>
    <cellStyle name="Header2 3 14" xfId="11997"/>
    <cellStyle name="Header2 3 14 2" xfId="15755"/>
    <cellStyle name="Header2 3 14 2 2" xfId="25235"/>
    <cellStyle name="Header2 3 14 2 3" xfId="26944"/>
    <cellStyle name="Header2 3 14 3" xfId="23503"/>
    <cellStyle name="Header2 3 15" xfId="13392"/>
    <cellStyle name="Header2 3 15 2" xfId="15764"/>
    <cellStyle name="Header2 3 15 2 2" xfId="25244"/>
    <cellStyle name="Header2 3 15 2 3" xfId="26953"/>
    <cellStyle name="Header2 3 15 3" xfId="23907"/>
    <cellStyle name="Header2 3 16" xfId="17855"/>
    <cellStyle name="Header2 3 17" xfId="25746"/>
    <cellStyle name="Header2 3 2" xfId="2552"/>
    <cellStyle name="Header2 3 2 10" xfId="2553"/>
    <cellStyle name="Header2 3 2 10 2" xfId="17868"/>
    <cellStyle name="Header2 3 2 10 3" xfId="25759"/>
    <cellStyle name="Header2 3 2 11" xfId="2554"/>
    <cellStyle name="Header2 3 2 11 2" xfId="17869"/>
    <cellStyle name="Header2 3 2 11 3" xfId="25760"/>
    <cellStyle name="Header2 3 2 12" xfId="2555"/>
    <cellStyle name="Header2 3 2 12 2" xfId="17870"/>
    <cellStyle name="Header2 3 2 12 3" xfId="25761"/>
    <cellStyle name="Header2 3 2 13" xfId="12360"/>
    <cellStyle name="Header2 3 2 13 2" xfId="23569"/>
    <cellStyle name="Header2 3 2 13 3" xfId="26630"/>
    <cellStyle name="Header2 3 2 14" xfId="13296"/>
    <cellStyle name="Header2 3 2 14 2" xfId="23880"/>
    <cellStyle name="Header2 3 2 14 3" xfId="26725"/>
    <cellStyle name="Header2 3 2 15" xfId="17867"/>
    <cellStyle name="Header2 3 2 16" xfId="25758"/>
    <cellStyle name="Header2 3 2 2" xfId="2556"/>
    <cellStyle name="Header2 3 2 2 10" xfId="2557"/>
    <cellStyle name="Header2 3 2 2 10 2" xfId="17872"/>
    <cellStyle name="Header2 3 2 2 10 3" xfId="25763"/>
    <cellStyle name="Header2 3 2 2 11" xfId="12551"/>
    <cellStyle name="Header2 3 2 2 11 2" xfId="23641"/>
    <cellStyle name="Header2 3 2 2 11 3" xfId="26650"/>
    <cellStyle name="Header2 3 2 2 12" xfId="12649"/>
    <cellStyle name="Header2 3 2 2 12 2" xfId="23664"/>
    <cellStyle name="Header2 3 2 2 12 3" xfId="26660"/>
    <cellStyle name="Header2 3 2 2 13" xfId="17871"/>
    <cellStyle name="Header2 3 2 2 14" xfId="25762"/>
    <cellStyle name="Header2 3 2 2 2" xfId="2558"/>
    <cellStyle name="Header2 3 2 2 2 10" xfId="25764"/>
    <cellStyle name="Header2 3 2 2 2 2" xfId="2559"/>
    <cellStyle name="Header2 3 2 2 2 2 2" xfId="2560"/>
    <cellStyle name="Header2 3 2 2 2 2 2 2" xfId="2561"/>
    <cellStyle name="Header2 3 2 2 2 2 2 2 2" xfId="17876"/>
    <cellStyle name="Header2 3 2 2 2 2 2 2 3" xfId="25767"/>
    <cellStyle name="Header2 3 2 2 2 2 2 3" xfId="2562"/>
    <cellStyle name="Header2 3 2 2 2 2 2 3 2" xfId="17877"/>
    <cellStyle name="Header2 3 2 2 2 2 2 3 3" xfId="25768"/>
    <cellStyle name="Header2 3 2 2 2 2 2 4" xfId="2563"/>
    <cellStyle name="Header2 3 2 2 2 2 2 4 2" xfId="17878"/>
    <cellStyle name="Header2 3 2 2 2 2 2 4 3" xfId="25769"/>
    <cellStyle name="Header2 3 2 2 2 2 2 5" xfId="17875"/>
    <cellStyle name="Header2 3 2 2 2 2 2 6" xfId="25766"/>
    <cellStyle name="Header2 3 2 2 2 2 3" xfId="2564"/>
    <cellStyle name="Header2 3 2 2 2 2 3 2" xfId="17879"/>
    <cellStyle name="Header2 3 2 2 2 2 3 3" xfId="25770"/>
    <cellStyle name="Header2 3 2 2 2 2 4" xfId="2565"/>
    <cellStyle name="Header2 3 2 2 2 2 4 2" xfId="17880"/>
    <cellStyle name="Header2 3 2 2 2 2 4 3" xfId="25771"/>
    <cellStyle name="Header2 3 2 2 2 2 5" xfId="2566"/>
    <cellStyle name="Header2 3 2 2 2 2 5 2" xfId="17881"/>
    <cellStyle name="Header2 3 2 2 2 2 5 3" xfId="25772"/>
    <cellStyle name="Header2 3 2 2 2 2 6" xfId="13760"/>
    <cellStyle name="Header2 3 2 2 2 2 6 2" xfId="24070"/>
    <cellStyle name="Header2 3 2 2 2 2 6 3" xfId="26769"/>
    <cellStyle name="Header2 3 2 2 2 2 7" xfId="14927"/>
    <cellStyle name="Header2 3 2 2 2 2 7 2" xfId="24774"/>
    <cellStyle name="Header2 3 2 2 2 2 7 3" xfId="26891"/>
    <cellStyle name="Header2 3 2 2 2 2 8" xfId="17874"/>
    <cellStyle name="Header2 3 2 2 2 2 9" xfId="25765"/>
    <cellStyle name="Header2 3 2 2 2 3" xfId="2567"/>
    <cellStyle name="Header2 3 2 2 2 3 2" xfId="2568"/>
    <cellStyle name="Header2 3 2 2 2 3 2 2" xfId="17883"/>
    <cellStyle name="Header2 3 2 2 2 3 2 3" xfId="25774"/>
    <cellStyle name="Header2 3 2 2 2 3 3" xfId="2569"/>
    <cellStyle name="Header2 3 2 2 2 3 3 2" xfId="17884"/>
    <cellStyle name="Header2 3 2 2 2 3 3 3" xfId="25775"/>
    <cellStyle name="Header2 3 2 2 2 3 4" xfId="2570"/>
    <cellStyle name="Header2 3 2 2 2 3 4 2" xfId="17885"/>
    <cellStyle name="Header2 3 2 2 2 3 4 3" xfId="25776"/>
    <cellStyle name="Header2 3 2 2 2 3 5" xfId="17882"/>
    <cellStyle name="Header2 3 2 2 2 3 6" xfId="25773"/>
    <cellStyle name="Header2 3 2 2 2 4" xfId="2571"/>
    <cellStyle name="Header2 3 2 2 2 4 2" xfId="17886"/>
    <cellStyle name="Header2 3 2 2 2 4 3" xfId="25777"/>
    <cellStyle name="Header2 3 2 2 2 5" xfId="2572"/>
    <cellStyle name="Header2 3 2 2 2 5 2" xfId="17887"/>
    <cellStyle name="Header2 3 2 2 2 5 3" xfId="25778"/>
    <cellStyle name="Header2 3 2 2 2 6" xfId="2573"/>
    <cellStyle name="Header2 3 2 2 2 6 2" xfId="17888"/>
    <cellStyle name="Header2 3 2 2 2 6 3" xfId="25779"/>
    <cellStyle name="Header2 3 2 2 2 7" xfId="12986"/>
    <cellStyle name="Header2 3 2 2 2 7 2" xfId="23753"/>
    <cellStyle name="Header2 3 2 2 2 7 3" xfId="26675"/>
    <cellStyle name="Header2 3 2 2 2 8" xfId="12574"/>
    <cellStyle name="Header2 3 2 2 2 8 2" xfId="23651"/>
    <cellStyle name="Header2 3 2 2 2 8 3" xfId="26655"/>
    <cellStyle name="Header2 3 2 2 2 9" xfId="17873"/>
    <cellStyle name="Header2 3 2 2 3" xfId="2574"/>
    <cellStyle name="Header2 3 2 2 3 10" xfId="25780"/>
    <cellStyle name="Header2 3 2 2 3 2" xfId="2575"/>
    <cellStyle name="Header2 3 2 2 3 2 2" xfId="2576"/>
    <cellStyle name="Header2 3 2 2 3 2 2 2" xfId="2577"/>
    <cellStyle name="Header2 3 2 2 3 2 2 2 2" xfId="17892"/>
    <cellStyle name="Header2 3 2 2 3 2 2 2 3" xfId="25783"/>
    <cellStyle name="Header2 3 2 2 3 2 2 3" xfId="2578"/>
    <cellStyle name="Header2 3 2 2 3 2 2 3 2" xfId="17893"/>
    <cellStyle name="Header2 3 2 2 3 2 2 3 3" xfId="25784"/>
    <cellStyle name="Header2 3 2 2 3 2 2 4" xfId="2579"/>
    <cellStyle name="Header2 3 2 2 3 2 2 4 2" xfId="17894"/>
    <cellStyle name="Header2 3 2 2 3 2 2 4 3" xfId="25785"/>
    <cellStyle name="Header2 3 2 2 3 2 2 5" xfId="17891"/>
    <cellStyle name="Header2 3 2 2 3 2 2 6" xfId="25782"/>
    <cellStyle name="Header2 3 2 2 3 2 3" xfId="2580"/>
    <cellStyle name="Header2 3 2 2 3 2 3 2" xfId="17895"/>
    <cellStyle name="Header2 3 2 2 3 2 3 3" xfId="25786"/>
    <cellStyle name="Header2 3 2 2 3 2 4" xfId="2581"/>
    <cellStyle name="Header2 3 2 2 3 2 4 2" xfId="17896"/>
    <cellStyle name="Header2 3 2 2 3 2 4 3" xfId="25787"/>
    <cellStyle name="Header2 3 2 2 3 2 5" xfId="2582"/>
    <cellStyle name="Header2 3 2 2 3 2 5 2" xfId="17897"/>
    <cellStyle name="Header2 3 2 2 3 2 5 3" xfId="25788"/>
    <cellStyle name="Header2 3 2 2 3 2 6" xfId="13872"/>
    <cellStyle name="Header2 3 2 2 3 2 6 2" xfId="24123"/>
    <cellStyle name="Header2 3 2 2 3 2 6 3" xfId="26792"/>
    <cellStyle name="Header2 3 2 2 3 2 7" xfId="15039"/>
    <cellStyle name="Header2 3 2 2 3 2 7 2" xfId="24827"/>
    <cellStyle name="Header2 3 2 2 3 2 7 3" xfId="26914"/>
    <cellStyle name="Header2 3 2 2 3 2 8" xfId="17890"/>
    <cellStyle name="Header2 3 2 2 3 2 9" xfId="25781"/>
    <cellStyle name="Header2 3 2 2 3 3" xfId="2583"/>
    <cellStyle name="Header2 3 2 2 3 3 2" xfId="2584"/>
    <cellStyle name="Header2 3 2 2 3 3 2 2" xfId="17899"/>
    <cellStyle name="Header2 3 2 2 3 3 2 3" xfId="25790"/>
    <cellStyle name="Header2 3 2 2 3 3 3" xfId="2585"/>
    <cellStyle name="Header2 3 2 2 3 3 3 2" xfId="17900"/>
    <cellStyle name="Header2 3 2 2 3 3 3 3" xfId="25791"/>
    <cellStyle name="Header2 3 2 2 3 3 4" xfId="2586"/>
    <cellStyle name="Header2 3 2 2 3 3 4 2" xfId="17901"/>
    <cellStyle name="Header2 3 2 2 3 3 4 3" xfId="25792"/>
    <cellStyle name="Header2 3 2 2 3 3 5" xfId="17898"/>
    <cellStyle name="Header2 3 2 2 3 3 6" xfId="25789"/>
    <cellStyle name="Header2 3 2 2 3 4" xfId="2587"/>
    <cellStyle name="Header2 3 2 2 3 4 2" xfId="17902"/>
    <cellStyle name="Header2 3 2 2 3 4 3" xfId="25793"/>
    <cellStyle name="Header2 3 2 2 3 5" xfId="2588"/>
    <cellStyle name="Header2 3 2 2 3 5 2" xfId="17903"/>
    <cellStyle name="Header2 3 2 2 3 5 3" xfId="25794"/>
    <cellStyle name="Header2 3 2 2 3 6" xfId="2589"/>
    <cellStyle name="Header2 3 2 2 3 6 2" xfId="17904"/>
    <cellStyle name="Header2 3 2 2 3 6 3" xfId="25795"/>
    <cellStyle name="Header2 3 2 2 3 7" xfId="13144"/>
    <cellStyle name="Header2 3 2 2 3 7 2" xfId="23812"/>
    <cellStyle name="Header2 3 2 2 3 7 3" xfId="26699"/>
    <cellStyle name="Header2 3 2 2 3 8" xfId="14471"/>
    <cellStyle name="Header2 3 2 2 3 8 2" xfId="24561"/>
    <cellStyle name="Header2 3 2 2 3 8 3" xfId="26832"/>
    <cellStyle name="Header2 3 2 2 3 9" xfId="17889"/>
    <cellStyle name="Header2 3 2 2 4" xfId="2590"/>
    <cellStyle name="Header2 3 2 2 4 10" xfId="25796"/>
    <cellStyle name="Header2 3 2 2 4 2" xfId="2591"/>
    <cellStyle name="Header2 3 2 2 4 2 2" xfId="2592"/>
    <cellStyle name="Header2 3 2 2 4 2 2 2" xfId="2593"/>
    <cellStyle name="Header2 3 2 2 4 2 2 2 2" xfId="17908"/>
    <cellStyle name="Header2 3 2 2 4 2 2 2 3" xfId="25799"/>
    <cellStyle name="Header2 3 2 2 4 2 2 3" xfId="2594"/>
    <cellStyle name="Header2 3 2 2 4 2 2 3 2" xfId="17909"/>
    <cellStyle name="Header2 3 2 2 4 2 2 3 3" xfId="25800"/>
    <cellStyle name="Header2 3 2 2 4 2 2 4" xfId="2595"/>
    <cellStyle name="Header2 3 2 2 4 2 2 4 2" xfId="17910"/>
    <cellStyle name="Header2 3 2 2 4 2 2 4 3" xfId="25801"/>
    <cellStyle name="Header2 3 2 2 4 2 2 5" xfId="17907"/>
    <cellStyle name="Header2 3 2 2 4 2 2 6" xfId="25798"/>
    <cellStyle name="Header2 3 2 2 4 2 3" xfId="2596"/>
    <cellStyle name="Header2 3 2 2 4 2 3 2" xfId="17911"/>
    <cellStyle name="Header2 3 2 2 4 2 3 3" xfId="25802"/>
    <cellStyle name="Header2 3 2 2 4 2 4" xfId="2597"/>
    <cellStyle name="Header2 3 2 2 4 2 4 2" xfId="17912"/>
    <cellStyle name="Header2 3 2 2 4 2 4 3" xfId="25803"/>
    <cellStyle name="Header2 3 2 2 4 2 5" xfId="2598"/>
    <cellStyle name="Header2 3 2 2 4 2 5 2" xfId="17913"/>
    <cellStyle name="Header2 3 2 2 4 2 5 3" xfId="25804"/>
    <cellStyle name="Header2 3 2 2 4 2 6" xfId="13923"/>
    <cellStyle name="Header2 3 2 2 4 2 6 2" xfId="24152"/>
    <cellStyle name="Header2 3 2 2 4 2 6 3" xfId="26802"/>
    <cellStyle name="Header2 3 2 2 4 2 7" xfId="15090"/>
    <cellStyle name="Header2 3 2 2 4 2 7 2" xfId="24856"/>
    <cellStyle name="Header2 3 2 2 4 2 7 3" xfId="26924"/>
    <cellStyle name="Header2 3 2 2 4 2 8" xfId="17906"/>
    <cellStyle name="Header2 3 2 2 4 2 9" xfId="25797"/>
    <cellStyle name="Header2 3 2 2 4 3" xfId="2599"/>
    <cellStyle name="Header2 3 2 2 4 3 2" xfId="2600"/>
    <cellStyle name="Header2 3 2 2 4 3 2 2" xfId="17915"/>
    <cellStyle name="Header2 3 2 2 4 3 2 3" xfId="25806"/>
    <cellStyle name="Header2 3 2 2 4 3 3" xfId="2601"/>
    <cellStyle name="Header2 3 2 2 4 3 3 2" xfId="17916"/>
    <cellStyle name="Header2 3 2 2 4 3 3 3" xfId="25807"/>
    <cellStyle name="Header2 3 2 2 4 3 4" xfId="2602"/>
    <cellStyle name="Header2 3 2 2 4 3 4 2" xfId="17917"/>
    <cellStyle name="Header2 3 2 2 4 3 4 3" xfId="25808"/>
    <cellStyle name="Header2 3 2 2 4 3 5" xfId="17914"/>
    <cellStyle name="Header2 3 2 2 4 3 6" xfId="25805"/>
    <cellStyle name="Header2 3 2 2 4 4" xfId="2603"/>
    <cellStyle name="Header2 3 2 2 4 4 2" xfId="17918"/>
    <cellStyle name="Header2 3 2 2 4 4 3" xfId="25809"/>
    <cellStyle name="Header2 3 2 2 4 5" xfId="2604"/>
    <cellStyle name="Header2 3 2 2 4 5 2" xfId="17919"/>
    <cellStyle name="Header2 3 2 2 4 5 3" xfId="25810"/>
    <cellStyle name="Header2 3 2 2 4 6" xfId="2605"/>
    <cellStyle name="Header2 3 2 2 4 6 2" xfId="17920"/>
    <cellStyle name="Header2 3 2 2 4 6 3" xfId="25811"/>
    <cellStyle name="Header2 3 2 2 4 7" xfId="13209"/>
    <cellStyle name="Header2 3 2 2 4 7 2" xfId="23847"/>
    <cellStyle name="Header2 3 2 2 4 7 3" xfId="26710"/>
    <cellStyle name="Header2 3 2 2 4 8" xfId="14522"/>
    <cellStyle name="Header2 3 2 2 4 8 2" xfId="24590"/>
    <cellStyle name="Header2 3 2 2 4 8 3" xfId="26842"/>
    <cellStyle name="Header2 3 2 2 4 9" xfId="17905"/>
    <cellStyle name="Header2 3 2 2 5" xfId="2606"/>
    <cellStyle name="Header2 3 2 2 5 10" xfId="25812"/>
    <cellStyle name="Header2 3 2 2 5 2" xfId="2607"/>
    <cellStyle name="Header2 3 2 2 5 2 2" xfId="2608"/>
    <cellStyle name="Header2 3 2 2 5 2 2 2" xfId="2609"/>
    <cellStyle name="Header2 3 2 2 5 2 2 2 2" xfId="17924"/>
    <cellStyle name="Header2 3 2 2 5 2 2 2 3" xfId="25815"/>
    <cellStyle name="Header2 3 2 2 5 2 2 3" xfId="2610"/>
    <cellStyle name="Header2 3 2 2 5 2 2 3 2" xfId="17925"/>
    <cellStyle name="Header2 3 2 2 5 2 2 3 3" xfId="25816"/>
    <cellStyle name="Header2 3 2 2 5 2 2 4" xfId="2611"/>
    <cellStyle name="Header2 3 2 2 5 2 2 4 2" xfId="17926"/>
    <cellStyle name="Header2 3 2 2 5 2 2 4 3" xfId="25817"/>
    <cellStyle name="Header2 3 2 2 5 2 2 5" xfId="17923"/>
    <cellStyle name="Header2 3 2 2 5 2 2 6" xfId="25814"/>
    <cellStyle name="Header2 3 2 2 5 2 3" xfId="2612"/>
    <cellStyle name="Header2 3 2 2 5 2 3 2" xfId="17927"/>
    <cellStyle name="Header2 3 2 2 5 2 3 3" xfId="25818"/>
    <cellStyle name="Header2 3 2 2 5 2 4" xfId="2613"/>
    <cellStyle name="Header2 3 2 2 5 2 4 2" xfId="17928"/>
    <cellStyle name="Header2 3 2 2 5 2 4 3" xfId="25819"/>
    <cellStyle name="Header2 3 2 2 5 2 5" xfId="2614"/>
    <cellStyle name="Header2 3 2 2 5 2 5 2" xfId="17929"/>
    <cellStyle name="Header2 3 2 2 5 2 5 3" xfId="25820"/>
    <cellStyle name="Header2 3 2 2 5 2 6" xfId="13956"/>
    <cellStyle name="Header2 3 2 2 5 2 6 2" xfId="24161"/>
    <cellStyle name="Header2 3 2 2 5 2 6 3" xfId="26807"/>
    <cellStyle name="Header2 3 2 2 5 2 7" xfId="15123"/>
    <cellStyle name="Header2 3 2 2 5 2 7 2" xfId="24865"/>
    <cellStyle name="Header2 3 2 2 5 2 7 3" xfId="26929"/>
    <cellStyle name="Header2 3 2 2 5 2 8" xfId="17922"/>
    <cellStyle name="Header2 3 2 2 5 2 9" xfId="25813"/>
    <cellStyle name="Header2 3 2 2 5 3" xfId="2615"/>
    <cellStyle name="Header2 3 2 2 5 3 2" xfId="2616"/>
    <cellStyle name="Header2 3 2 2 5 3 2 2" xfId="17931"/>
    <cellStyle name="Header2 3 2 2 5 3 2 3" xfId="25822"/>
    <cellStyle name="Header2 3 2 2 5 3 3" xfId="2617"/>
    <cellStyle name="Header2 3 2 2 5 3 3 2" xfId="17932"/>
    <cellStyle name="Header2 3 2 2 5 3 3 3" xfId="25823"/>
    <cellStyle name="Header2 3 2 2 5 3 4" xfId="2618"/>
    <cellStyle name="Header2 3 2 2 5 3 4 2" xfId="17933"/>
    <cellStyle name="Header2 3 2 2 5 3 4 3" xfId="25824"/>
    <cellStyle name="Header2 3 2 2 5 3 5" xfId="17930"/>
    <cellStyle name="Header2 3 2 2 5 3 6" xfId="25821"/>
    <cellStyle name="Header2 3 2 2 5 4" xfId="2619"/>
    <cellStyle name="Header2 3 2 2 5 4 2" xfId="17934"/>
    <cellStyle name="Header2 3 2 2 5 4 3" xfId="25825"/>
    <cellStyle name="Header2 3 2 2 5 5" xfId="2620"/>
    <cellStyle name="Header2 3 2 2 5 5 2" xfId="17935"/>
    <cellStyle name="Header2 3 2 2 5 5 3" xfId="25826"/>
    <cellStyle name="Header2 3 2 2 5 6" xfId="2621"/>
    <cellStyle name="Header2 3 2 2 5 6 2" xfId="17936"/>
    <cellStyle name="Header2 3 2 2 5 6 3" xfId="25827"/>
    <cellStyle name="Header2 3 2 2 5 7" xfId="13247"/>
    <cellStyle name="Header2 3 2 2 5 7 2" xfId="23859"/>
    <cellStyle name="Header2 3 2 2 5 7 3" xfId="26715"/>
    <cellStyle name="Header2 3 2 2 5 8" xfId="14555"/>
    <cellStyle name="Header2 3 2 2 5 8 2" xfId="24599"/>
    <cellStyle name="Header2 3 2 2 5 8 3" xfId="26847"/>
    <cellStyle name="Header2 3 2 2 5 9" xfId="17921"/>
    <cellStyle name="Header2 3 2 2 6" xfId="2622"/>
    <cellStyle name="Header2 3 2 2 6 2" xfId="2623"/>
    <cellStyle name="Header2 3 2 2 6 2 2" xfId="2624"/>
    <cellStyle name="Header2 3 2 2 6 2 2 2" xfId="17939"/>
    <cellStyle name="Header2 3 2 2 6 2 2 3" xfId="25830"/>
    <cellStyle name="Header2 3 2 2 6 2 3" xfId="2625"/>
    <cellStyle name="Header2 3 2 2 6 2 3 2" xfId="17940"/>
    <cellStyle name="Header2 3 2 2 6 2 3 3" xfId="25831"/>
    <cellStyle name="Header2 3 2 2 6 2 4" xfId="2626"/>
    <cellStyle name="Header2 3 2 2 6 2 4 2" xfId="17941"/>
    <cellStyle name="Header2 3 2 2 6 2 4 3" xfId="25832"/>
    <cellStyle name="Header2 3 2 2 6 2 5" xfId="17938"/>
    <cellStyle name="Header2 3 2 2 6 2 6" xfId="25829"/>
    <cellStyle name="Header2 3 2 2 6 3" xfId="2627"/>
    <cellStyle name="Header2 3 2 2 6 3 2" xfId="17942"/>
    <cellStyle name="Header2 3 2 2 6 3 3" xfId="25833"/>
    <cellStyle name="Header2 3 2 2 6 4" xfId="2628"/>
    <cellStyle name="Header2 3 2 2 6 4 2" xfId="17943"/>
    <cellStyle name="Header2 3 2 2 6 4 3" xfId="25834"/>
    <cellStyle name="Header2 3 2 2 6 5" xfId="2629"/>
    <cellStyle name="Header2 3 2 2 6 5 2" xfId="17944"/>
    <cellStyle name="Header2 3 2 2 6 5 3" xfId="25835"/>
    <cellStyle name="Header2 3 2 2 6 6" xfId="13633"/>
    <cellStyle name="Header2 3 2 2 6 6 2" xfId="24016"/>
    <cellStyle name="Header2 3 2 2 6 6 3" xfId="26758"/>
    <cellStyle name="Header2 3 2 2 6 7" xfId="14800"/>
    <cellStyle name="Header2 3 2 2 6 7 2" xfId="24720"/>
    <cellStyle name="Header2 3 2 2 6 7 3" xfId="26880"/>
    <cellStyle name="Header2 3 2 2 6 8" xfId="17937"/>
    <cellStyle name="Header2 3 2 2 6 9" xfId="25828"/>
    <cellStyle name="Header2 3 2 2 7" xfId="2630"/>
    <cellStyle name="Header2 3 2 2 7 2" xfId="2631"/>
    <cellStyle name="Header2 3 2 2 7 2 2" xfId="17946"/>
    <cellStyle name="Header2 3 2 2 7 2 3" xfId="25837"/>
    <cellStyle name="Header2 3 2 2 7 3" xfId="2632"/>
    <cellStyle name="Header2 3 2 2 7 3 2" xfId="17947"/>
    <cellStyle name="Header2 3 2 2 7 3 3" xfId="25838"/>
    <cellStyle name="Header2 3 2 2 7 4" xfId="2633"/>
    <cellStyle name="Header2 3 2 2 7 4 2" xfId="17948"/>
    <cellStyle name="Header2 3 2 2 7 4 3" xfId="25839"/>
    <cellStyle name="Header2 3 2 2 7 5" xfId="17945"/>
    <cellStyle name="Header2 3 2 2 7 6" xfId="25836"/>
    <cellStyle name="Header2 3 2 2 8" xfId="2634"/>
    <cellStyle name="Header2 3 2 2 8 2" xfId="17949"/>
    <cellStyle name="Header2 3 2 2 8 3" xfId="25840"/>
    <cellStyle name="Header2 3 2 2 9" xfId="2635"/>
    <cellStyle name="Header2 3 2 2 9 2" xfId="17950"/>
    <cellStyle name="Header2 3 2 2 9 3" xfId="25841"/>
    <cellStyle name="Header2 3 2 3" xfId="2636"/>
    <cellStyle name="Header2 3 2 3 10" xfId="2637"/>
    <cellStyle name="Header2 3 2 3 10 2" xfId="17952"/>
    <cellStyle name="Header2 3 2 3 10 3" xfId="25843"/>
    <cellStyle name="Header2 3 2 3 11" xfId="12748"/>
    <cellStyle name="Header2 3 2 3 11 2" xfId="23684"/>
    <cellStyle name="Header2 3 2 3 11 3" xfId="26663"/>
    <cellStyle name="Header2 3 2 3 12" xfId="12621"/>
    <cellStyle name="Header2 3 2 3 12 2" xfId="23660"/>
    <cellStyle name="Header2 3 2 3 12 3" xfId="26658"/>
    <cellStyle name="Header2 3 2 3 13" xfId="17951"/>
    <cellStyle name="Header2 3 2 3 14" xfId="25842"/>
    <cellStyle name="Header2 3 2 3 2" xfId="2638"/>
    <cellStyle name="Header2 3 2 3 2 10" xfId="25844"/>
    <cellStyle name="Header2 3 2 3 2 2" xfId="2639"/>
    <cellStyle name="Header2 3 2 3 2 2 2" xfId="2640"/>
    <cellStyle name="Header2 3 2 3 2 2 2 2" xfId="2641"/>
    <cellStyle name="Header2 3 2 3 2 2 2 2 2" xfId="17956"/>
    <cellStyle name="Header2 3 2 3 2 2 2 2 3" xfId="25847"/>
    <cellStyle name="Header2 3 2 3 2 2 2 3" xfId="2642"/>
    <cellStyle name="Header2 3 2 3 2 2 2 3 2" xfId="17957"/>
    <cellStyle name="Header2 3 2 3 2 2 2 3 3" xfId="25848"/>
    <cellStyle name="Header2 3 2 3 2 2 2 4" xfId="2643"/>
    <cellStyle name="Header2 3 2 3 2 2 2 4 2" xfId="17958"/>
    <cellStyle name="Header2 3 2 3 2 2 2 4 3" xfId="25849"/>
    <cellStyle name="Header2 3 2 3 2 2 2 5" xfId="17955"/>
    <cellStyle name="Header2 3 2 3 2 2 2 6" xfId="25846"/>
    <cellStyle name="Header2 3 2 3 2 2 3" xfId="2644"/>
    <cellStyle name="Header2 3 2 3 2 2 3 2" xfId="17959"/>
    <cellStyle name="Header2 3 2 3 2 2 3 3" xfId="25850"/>
    <cellStyle name="Header2 3 2 3 2 2 4" xfId="2645"/>
    <cellStyle name="Header2 3 2 3 2 2 4 2" xfId="17960"/>
    <cellStyle name="Header2 3 2 3 2 2 4 3" xfId="25851"/>
    <cellStyle name="Header2 3 2 3 2 2 5" xfId="2646"/>
    <cellStyle name="Header2 3 2 3 2 2 5 2" xfId="17961"/>
    <cellStyle name="Header2 3 2 3 2 2 5 3" xfId="25852"/>
    <cellStyle name="Header2 3 2 3 2 2 6" xfId="13830"/>
    <cellStyle name="Header2 3 2 3 2 2 6 2" xfId="24103"/>
    <cellStyle name="Header2 3 2 3 2 2 6 3" xfId="26783"/>
    <cellStyle name="Header2 3 2 3 2 2 7" xfId="14997"/>
    <cellStyle name="Header2 3 2 3 2 2 7 2" xfId="24807"/>
    <cellStyle name="Header2 3 2 3 2 2 7 3" xfId="26905"/>
    <cellStyle name="Header2 3 2 3 2 2 8" xfId="17954"/>
    <cellStyle name="Header2 3 2 3 2 2 9" xfId="25845"/>
    <cellStyle name="Header2 3 2 3 2 3" xfId="2647"/>
    <cellStyle name="Header2 3 2 3 2 3 2" xfId="2648"/>
    <cellStyle name="Header2 3 2 3 2 3 2 2" xfId="17963"/>
    <cellStyle name="Header2 3 2 3 2 3 2 3" xfId="25854"/>
    <cellStyle name="Header2 3 2 3 2 3 3" xfId="2649"/>
    <cellStyle name="Header2 3 2 3 2 3 3 2" xfId="17964"/>
    <cellStyle name="Header2 3 2 3 2 3 3 3" xfId="25855"/>
    <cellStyle name="Header2 3 2 3 2 3 4" xfId="2650"/>
    <cellStyle name="Header2 3 2 3 2 3 4 2" xfId="17965"/>
    <cellStyle name="Header2 3 2 3 2 3 4 3" xfId="25856"/>
    <cellStyle name="Header2 3 2 3 2 3 5" xfId="17962"/>
    <cellStyle name="Header2 3 2 3 2 3 6" xfId="25853"/>
    <cellStyle name="Header2 3 2 3 2 4" xfId="2651"/>
    <cellStyle name="Header2 3 2 3 2 4 2" xfId="17966"/>
    <cellStyle name="Header2 3 2 3 2 4 3" xfId="25857"/>
    <cellStyle name="Header2 3 2 3 2 5" xfId="2652"/>
    <cellStyle name="Header2 3 2 3 2 5 2" xfId="17967"/>
    <cellStyle name="Header2 3 2 3 2 5 3" xfId="25858"/>
    <cellStyle name="Header2 3 2 3 2 6" xfId="2653"/>
    <cellStyle name="Header2 3 2 3 2 6 2" xfId="17968"/>
    <cellStyle name="Header2 3 2 3 2 6 3" xfId="25859"/>
    <cellStyle name="Header2 3 2 3 2 7" xfId="13094"/>
    <cellStyle name="Header2 3 2 3 2 7 2" xfId="23791"/>
    <cellStyle name="Header2 3 2 3 2 7 3" xfId="26690"/>
    <cellStyle name="Header2 3 2 3 2 8" xfId="14429"/>
    <cellStyle name="Header2 3 2 3 2 8 2" xfId="24541"/>
    <cellStyle name="Header2 3 2 3 2 8 3" xfId="26823"/>
    <cellStyle name="Header2 3 2 3 2 9" xfId="17953"/>
    <cellStyle name="Header2 3 2 3 3" xfId="2654"/>
    <cellStyle name="Header2 3 2 3 3 10" xfId="25860"/>
    <cellStyle name="Header2 3 2 3 3 2" xfId="2655"/>
    <cellStyle name="Header2 3 2 3 3 2 2" xfId="2656"/>
    <cellStyle name="Header2 3 2 3 3 2 2 2" xfId="2657"/>
    <cellStyle name="Header2 3 2 3 3 2 2 2 2" xfId="17972"/>
    <cellStyle name="Header2 3 2 3 3 2 2 2 3" xfId="25863"/>
    <cellStyle name="Header2 3 2 3 3 2 2 3" xfId="2658"/>
    <cellStyle name="Header2 3 2 3 3 2 2 3 2" xfId="17973"/>
    <cellStyle name="Header2 3 2 3 3 2 2 3 3" xfId="25864"/>
    <cellStyle name="Header2 3 2 3 3 2 2 4" xfId="2659"/>
    <cellStyle name="Header2 3 2 3 3 2 2 4 2" xfId="17974"/>
    <cellStyle name="Header2 3 2 3 3 2 2 4 3" xfId="25865"/>
    <cellStyle name="Header2 3 2 3 3 2 2 5" xfId="17971"/>
    <cellStyle name="Header2 3 2 3 3 2 2 6" xfId="25862"/>
    <cellStyle name="Header2 3 2 3 3 2 3" xfId="2660"/>
    <cellStyle name="Header2 3 2 3 3 2 3 2" xfId="17975"/>
    <cellStyle name="Header2 3 2 3 3 2 3 3" xfId="25866"/>
    <cellStyle name="Header2 3 2 3 3 2 4" xfId="2661"/>
    <cellStyle name="Header2 3 2 3 3 2 4 2" xfId="17976"/>
    <cellStyle name="Header2 3 2 3 3 2 4 3" xfId="25867"/>
    <cellStyle name="Header2 3 2 3 3 2 5" xfId="2662"/>
    <cellStyle name="Header2 3 2 3 3 2 5 2" xfId="17977"/>
    <cellStyle name="Header2 3 2 3 3 2 5 3" xfId="25868"/>
    <cellStyle name="Header2 3 2 3 3 2 6" xfId="13775"/>
    <cellStyle name="Header2 3 2 3 3 2 6 2" xfId="24079"/>
    <cellStyle name="Header2 3 2 3 3 2 6 3" xfId="26776"/>
    <cellStyle name="Header2 3 2 3 3 2 7" xfId="14942"/>
    <cellStyle name="Header2 3 2 3 3 2 7 2" xfId="24783"/>
    <cellStyle name="Header2 3 2 3 3 2 7 3" xfId="26898"/>
    <cellStyle name="Header2 3 2 3 3 2 8" xfId="17970"/>
    <cellStyle name="Header2 3 2 3 3 2 9" xfId="25861"/>
    <cellStyle name="Header2 3 2 3 3 3" xfId="2663"/>
    <cellStyle name="Header2 3 2 3 3 3 2" xfId="2664"/>
    <cellStyle name="Header2 3 2 3 3 3 2 2" xfId="17979"/>
    <cellStyle name="Header2 3 2 3 3 3 2 3" xfId="25870"/>
    <cellStyle name="Header2 3 2 3 3 3 3" xfId="2665"/>
    <cellStyle name="Header2 3 2 3 3 3 3 2" xfId="17980"/>
    <cellStyle name="Header2 3 2 3 3 3 3 3" xfId="25871"/>
    <cellStyle name="Header2 3 2 3 3 3 4" xfId="2666"/>
    <cellStyle name="Header2 3 2 3 3 3 4 2" xfId="17981"/>
    <cellStyle name="Header2 3 2 3 3 3 4 3" xfId="25872"/>
    <cellStyle name="Header2 3 2 3 3 3 5" xfId="17978"/>
    <cellStyle name="Header2 3 2 3 3 3 6" xfId="25869"/>
    <cellStyle name="Header2 3 2 3 3 4" xfId="2667"/>
    <cellStyle name="Header2 3 2 3 3 4 2" xfId="17982"/>
    <cellStyle name="Header2 3 2 3 3 4 3" xfId="25873"/>
    <cellStyle name="Header2 3 2 3 3 5" xfId="2668"/>
    <cellStyle name="Header2 3 2 3 3 5 2" xfId="17983"/>
    <cellStyle name="Header2 3 2 3 3 5 3" xfId="25874"/>
    <cellStyle name="Header2 3 2 3 3 6" xfId="2669"/>
    <cellStyle name="Header2 3 2 3 3 6 2" xfId="17984"/>
    <cellStyle name="Header2 3 2 3 3 6 3" xfId="25875"/>
    <cellStyle name="Header2 3 2 3 3 7" xfId="13003"/>
    <cellStyle name="Header2 3 2 3 3 7 2" xfId="23763"/>
    <cellStyle name="Header2 3 2 3 3 7 3" xfId="26682"/>
    <cellStyle name="Header2 3 2 3 3 8" xfId="11977"/>
    <cellStyle name="Header2 3 2 3 3 8 2" xfId="23495"/>
    <cellStyle name="Header2 3 2 3 3 8 3" xfId="26618"/>
    <cellStyle name="Header2 3 2 3 3 9" xfId="17969"/>
    <cellStyle name="Header2 3 2 3 4" xfId="2670"/>
    <cellStyle name="Header2 3 2 3 4 10" xfId="25876"/>
    <cellStyle name="Header2 3 2 3 4 2" xfId="2671"/>
    <cellStyle name="Header2 3 2 3 4 2 2" xfId="2672"/>
    <cellStyle name="Header2 3 2 3 4 2 2 2" xfId="2673"/>
    <cellStyle name="Header2 3 2 3 4 2 2 2 2" xfId="17988"/>
    <cellStyle name="Header2 3 2 3 4 2 2 2 3" xfId="25879"/>
    <cellStyle name="Header2 3 2 3 4 2 2 3" xfId="2674"/>
    <cellStyle name="Header2 3 2 3 4 2 2 3 2" xfId="17989"/>
    <cellStyle name="Header2 3 2 3 4 2 2 3 3" xfId="25880"/>
    <cellStyle name="Header2 3 2 3 4 2 2 4" xfId="2675"/>
    <cellStyle name="Header2 3 2 3 4 2 2 4 2" xfId="17990"/>
    <cellStyle name="Header2 3 2 3 4 2 2 4 3" xfId="25881"/>
    <cellStyle name="Header2 3 2 3 4 2 2 5" xfId="17987"/>
    <cellStyle name="Header2 3 2 3 4 2 2 6" xfId="25878"/>
    <cellStyle name="Header2 3 2 3 4 2 3" xfId="2676"/>
    <cellStyle name="Header2 3 2 3 4 2 3 2" xfId="17991"/>
    <cellStyle name="Header2 3 2 3 4 2 3 3" xfId="25882"/>
    <cellStyle name="Header2 3 2 3 4 2 4" xfId="2677"/>
    <cellStyle name="Header2 3 2 3 4 2 4 2" xfId="17992"/>
    <cellStyle name="Header2 3 2 3 4 2 4 3" xfId="25883"/>
    <cellStyle name="Header2 3 2 3 4 2 5" xfId="2678"/>
    <cellStyle name="Header2 3 2 3 4 2 5 2" xfId="17993"/>
    <cellStyle name="Header2 3 2 3 4 2 5 3" xfId="25884"/>
    <cellStyle name="Header2 3 2 3 4 2 6" xfId="13924"/>
    <cellStyle name="Header2 3 2 3 4 2 6 2" xfId="24153"/>
    <cellStyle name="Header2 3 2 3 4 2 6 3" xfId="26803"/>
    <cellStyle name="Header2 3 2 3 4 2 7" xfId="15091"/>
    <cellStyle name="Header2 3 2 3 4 2 7 2" xfId="24857"/>
    <cellStyle name="Header2 3 2 3 4 2 7 3" xfId="26925"/>
    <cellStyle name="Header2 3 2 3 4 2 8" xfId="17986"/>
    <cellStyle name="Header2 3 2 3 4 2 9" xfId="25877"/>
    <cellStyle name="Header2 3 2 3 4 3" xfId="2679"/>
    <cellStyle name="Header2 3 2 3 4 3 2" xfId="2680"/>
    <cellStyle name="Header2 3 2 3 4 3 2 2" xfId="17995"/>
    <cellStyle name="Header2 3 2 3 4 3 2 3" xfId="25886"/>
    <cellStyle name="Header2 3 2 3 4 3 3" xfId="2681"/>
    <cellStyle name="Header2 3 2 3 4 3 3 2" xfId="17996"/>
    <cellStyle name="Header2 3 2 3 4 3 3 3" xfId="25887"/>
    <cellStyle name="Header2 3 2 3 4 3 4" xfId="2682"/>
    <cellStyle name="Header2 3 2 3 4 3 4 2" xfId="17997"/>
    <cellStyle name="Header2 3 2 3 4 3 4 3" xfId="25888"/>
    <cellStyle name="Header2 3 2 3 4 3 5" xfId="17994"/>
    <cellStyle name="Header2 3 2 3 4 3 6" xfId="25885"/>
    <cellStyle name="Header2 3 2 3 4 4" xfId="2683"/>
    <cellStyle name="Header2 3 2 3 4 4 2" xfId="17998"/>
    <cellStyle name="Header2 3 2 3 4 4 3" xfId="25889"/>
    <cellStyle name="Header2 3 2 3 4 5" xfId="2684"/>
    <cellStyle name="Header2 3 2 3 4 5 2" xfId="17999"/>
    <cellStyle name="Header2 3 2 3 4 5 3" xfId="25890"/>
    <cellStyle name="Header2 3 2 3 4 6" xfId="2685"/>
    <cellStyle name="Header2 3 2 3 4 6 2" xfId="18000"/>
    <cellStyle name="Header2 3 2 3 4 6 3" xfId="25891"/>
    <cellStyle name="Header2 3 2 3 4 7" xfId="13210"/>
    <cellStyle name="Header2 3 2 3 4 7 2" xfId="23848"/>
    <cellStyle name="Header2 3 2 3 4 7 3" xfId="26711"/>
    <cellStyle name="Header2 3 2 3 4 8" xfId="14523"/>
    <cellStyle name="Header2 3 2 3 4 8 2" xfId="24591"/>
    <cellStyle name="Header2 3 2 3 4 8 3" xfId="26843"/>
    <cellStyle name="Header2 3 2 3 4 9" xfId="17985"/>
    <cellStyle name="Header2 3 2 3 5" xfId="2686"/>
    <cellStyle name="Header2 3 2 3 5 10" xfId="25892"/>
    <cellStyle name="Header2 3 2 3 5 2" xfId="2687"/>
    <cellStyle name="Header2 3 2 3 5 2 2" xfId="2688"/>
    <cellStyle name="Header2 3 2 3 5 2 2 2" xfId="2689"/>
    <cellStyle name="Header2 3 2 3 5 2 2 2 2" xfId="18004"/>
    <cellStyle name="Header2 3 2 3 5 2 2 2 3" xfId="25895"/>
    <cellStyle name="Header2 3 2 3 5 2 2 3" xfId="2690"/>
    <cellStyle name="Header2 3 2 3 5 2 2 3 2" xfId="18005"/>
    <cellStyle name="Header2 3 2 3 5 2 2 3 3" xfId="25896"/>
    <cellStyle name="Header2 3 2 3 5 2 2 4" xfId="2691"/>
    <cellStyle name="Header2 3 2 3 5 2 2 4 2" xfId="18006"/>
    <cellStyle name="Header2 3 2 3 5 2 2 4 3" xfId="25897"/>
    <cellStyle name="Header2 3 2 3 5 2 2 5" xfId="18003"/>
    <cellStyle name="Header2 3 2 3 5 2 2 6" xfId="25894"/>
    <cellStyle name="Header2 3 2 3 5 2 3" xfId="2692"/>
    <cellStyle name="Header2 3 2 3 5 2 3 2" xfId="18007"/>
    <cellStyle name="Header2 3 2 3 5 2 3 3" xfId="25898"/>
    <cellStyle name="Header2 3 2 3 5 2 4" xfId="2693"/>
    <cellStyle name="Header2 3 2 3 5 2 4 2" xfId="18008"/>
    <cellStyle name="Header2 3 2 3 5 2 4 3" xfId="25899"/>
    <cellStyle name="Header2 3 2 3 5 2 5" xfId="2694"/>
    <cellStyle name="Header2 3 2 3 5 2 5 2" xfId="18009"/>
    <cellStyle name="Header2 3 2 3 5 2 5 3" xfId="25900"/>
    <cellStyle name="Header2 3 2 3 5 2 6" xfId="13955"/>
    <cellStyle name="Header2 3 2 3 5 2 6 2" xfId="24160"/>
    <cellStyle name="Header2 3 2 3 5 2 6 3" xfId="26806"/>
    <cellStyle name="Header2 3 2 3 5 2 7" xfId="15122"/>
    <cellStyle name="Header2 3 2 3 5 2 7 2" xfId="24864"/>
    <cellStyle name="Header2 3 2 3 5 2 7 3" xfId="26928"/>
    <cellStyle name="Header2 3 2 3 5 2 8" xfId="18002"/>
    <cellStyle name="Header2 3 2 3 5 2 9" xfId="25893"/>
    <cellStyle name="Header2 3 2 3 5 3" xfId="2695"/>
    <cellStyle name="Header2 3 2 3 5 3 2" xfId="2696"/>
    <cellStyle name="Header2 3 2 3 5 3 2 2" xfId="18011"/>
    <cellStyle name="Header2 3 2 3 5 3 2 3" xfId="25902"/>
    <cellStyle name="Header2 3 2 3 5 3 3" xfId="2697"/>
    <cellStyle name="Header2 3 2 3 5 3 3 2" xfId="18012"/>
    <cellStyle name="Header2 3 2 3 5 3 3 3" xfId="25903"/>
    <cellStyle name="Header2 3 2 3 5 3 4" xfId="2698"/>
    <cellStyle name="Header2 3 2 3 5 3 4 2" xfId="18013"/>
    <cellStyle name="Header2 3 2 3 5 3 4 3" xfId="25904"/>
    <cellStyle name="Header2 3 2 3 5 3 5" xfId="18010"/>
    <cellStyle name="Header2 3 2 3 5 3 6" xfId="25901"/>
    <cellStyle name="Header2 3 2 3 5 4" xfId="2699"/>
    <cellStyle name="Header2 3 2 3 5 4 2" xfId="18014"/>
    <cellStyle name="Header2 3 2 3 5 4 3" xfId="25905"/>
    <cellStyle name="Header2 3 2 3 5 5" xfId="2700"/>
    <cellStyle name="Header2 3 2 3 5 5 2" xfId="18015"/>
    <cellStyle name="Header2 3 2 3 5 5 3" xfId="25906"/>
    <cellStyle name="Header2 3 2 3 5 6" xfId="2701"/>
    <cellStyle name="Header2 3 2 3 5 6 2" xfId="18016"/>
    <cellStyle name="Header2 3 2 3 5 6 3" xfId="25907"/>
    <cellStyle name="Header2 3 2 3 5 7" xfId="13245"/>
    <cellStyle name="Header2 3 2 3 5 7 2" xfId="23857"/>
    <cellStyle name="Header2 3 2 3 5 7 3" xfId="26714"/>
    <cellStyle name="Header2 3 2 3 5 8" xfId="14554"/>
    <cellStyle name="Header2 3 2 3 5 8 2" xfId="24598"/>
    <cellStyle name="Header2 3 2 3 5 8 3" xfId="26846"/>
    <cellStyle name="Header2 3 2 3 5 9" xfId="18001"/>
    <cellStyle name="Header2 3 2 3 6" xfId="2702"/>
    <cellStyle name="Header2 3 2 3 6 2" xfId="2703"/>
    <cellStyle name="Header2 3 2 3 6 2 2" xfId="2704"/>
    <cellStyle name="Header2 3 2 3 6 2 2 2" xfId="18019"/>
    <cellStyle name="Header2 3 2 3 6 2 2 3" xfId="25910"/>
    <cellStyle name="Header2 3 2 3 6 2 3" xfId="2705"/>
    <cellStyle name="Header2 3 2 3 6 2 3 2" xfId="18020"/>
    <cellStyle name="Header2 3 2 3 6 2 3 3" xfId="25911"/>
    <cellStyle name="Header2 3 2 3 6 2 4" xfId="2706"/>
    <cellStyle name="Header2 3 2 3 6 2 4 2" xfId="18021"/>
    <cellStyle name="Header2 3 2 3 6 2 4 3" xfId="25912"/>
    <cellStyle name="Header2 3 2 3 6 2 5" xfId="18018"/>
    <cellStyle name="Header2 3 2 3 6 2 6" xfId="25909"/>
    <cellStyle name="Header2 3 2 3 6 3" xfId="2707"/>
    <cellStyle name="Header2 3 2 3 6 3 2" xfId="18022"/>
    <cellStyle name="Header2 3 2 3 6 3 3" xfId="25913"/>
    <cellStyle name="Header2 3 2 3 6 4" xfId="2708"/>
    <cellStyle name="Header2 3 2 3 6 4 2" xfId="18023"/>
    <cellStyle name="Header2 3 2 3 6 4 3" xfId="25914"/>
    <cellStyle name="Header2 3 2 3 6 5" xfId="2709"/>
    <cellStyle name="Header2 3 2 3 6 5 2" xfId="18024"/>
    <cellStyle name="Header2 3 2 3 6 5 3" xfId="25915"/>
    <cellStyle name="Header2 3 2 3 6 6" xfId="13689"/>
    <cellStyle name="Header2 3 2 3 6 6 2" xfId="24036"/>
    <cellStyle name="Header2 3 2 3 6 6 3" xfId="26764"/>
    <cellStyle name="Header2 3 2 3 6 7" xfId="14856"/>
    <cellStyle name="Header2 3 2 3 6 7 2" xfId="24740"/>
    <cellStyle name="Header2 3 2 3 6 7 3" xfId="26886"/>
    <cellStyle name="Header2 3 2 3 6 8" xfId="18017"/>
    <cellStyle name="Header2 3 2 3 6 9" xfId="25908"/>
    <cellStyle name="Header2 3 2 3 7" xfId="2710"/>
    <cellStyle name="Header2 3 2 3 7 2" xfId="2711"/>
    <cellStyle name="Header2 3 2 3 7 2 2" xfId="18026"/>
    <cellStyle name="Header2 3 2 3 7 2 3" xfId="25917"/>
    <cellStyle name="Header2 3 2 3 7 3" xfId="2712"/>
    <cellStyle name="Header2 3 2 3 7 3 2" xfId="18027"/>
    <cellStyle name="Header2 3 2 3 7 3 3" xfId="25918"/>
    <cellStyle name="Header2 3 2 3 7 4" xfId="2713"/>
    <cellStyle name="Header2 3 2 3 7 4 2" xfId="18028"/>
    <cellStyle name="Header2 3 2 3 7 4 3" xfId="25919"/>
    <cellStyle name="Header2 3 2 3 7 5" xfId="18025"/>
    <cellStyle name="Header2 3 2 3 7 6" xfId="25916"/>
    <cellStyle name="Header2 3 2 3 8" xfId="2714"/>
    <cellStyle name="Header2 3 2 3 8 2" xfId="18029"/>
    <cellStyle name="Header2 3 2 3 8 3" xfId="25920"/>
    <cellStyle name="Header2 3 2 3 9" xfId="2715"/>
    <cellStyle name="Header2 3 2 3 9 2" xfId="18030"/>
    <cellStyle name="Header2 3 2 3 9 3" xfId="25921"/>
    <cellStyle name="Header2 3 2 4" xfId="2716"/>
    <cellStyle name="Header2 3 2 4 10" xfId="25922"/>
    <cellStyle name="Header2 3 2 4 2" xfId="2717"/>
    <cellStyle name="Header2 3 2 4 2 2" xfId="2718"/>
    <cellStyle name="Header2 3 2 4 2 2 2" xfId="2719"/>
    <cellStyle name="Header2 3 2 4 2 2 2 2" xfId="18034"/>
    <cellStyle name="Header2 3 2 4 2 2 2 3" xfId="25925"/>
    <cellStyle name="Header2 3 2 4 2 2 3" xfId="2720"/>
    <cellStyle name="Header2 3 2 4 2 2 3 2" xfId="18035"/>
    <cellStyle name="Header2 3 2 4 2 2 3 3" xfId="25926"/>
    <cellStyle name="Header2 3 2 4 2 2 4" xfId="2721"/>
    <cellStyle name="Header2 3 2 4 2 2 4 2" xfId="18036"/>
    <cellStyle name="Header2 3 2 4 2 2 4 3" xfId="25927"/>
    <cellStyle name="Header2 3 2 4 2 2 5" xfId="18033"/>
    <cellStyle name="Header2 3 2 4 2 2 6" xfId="25924"/>
    <cellStyle name="Header2 3 2 4 2 3" xfId="2722"/>
    <cellStyle name="Header2 3 2 4 2 3 2" xfId="18037"/>
    <cellStyle name="Header2 3 2 4 2 3 3" xfId="25928"/>
    <cellStyle name="Header2 3 2 4 2 4" xfId="2723"/>
    <cellStyle name="Header2 3 2 4 2 4 2" xfId="18038"/>
    <cellStyle name="Header2 3 2 4 2 4 3" xfId="25929"/>
    <cellStyle name="Header2 3 2 4 2 5" xfId="2724"/>
    <cellStyle name="Header2 3 2 4 2 5 2" xfId="18039"/>
    <cellStyle name="Header2 3 2 4 2 5 3" xfId="25930"/>
    <cellStyle name="Header2 3 2 4 2 6" xfId="13782"/>
    <cellStyle name="Header2 3 2 4 2 6 2" xfId="24084"/>
    <cellStyle name="Header2 3 2 4 2 6 3" xfId="26779"/>
    <cellStyle name="Header2 3 2 4 2 7" xfId="14949"/>
    <cellStyle name="Header2 3 2 4 2 7 2" xfId="24788"/>
    <cellStyle name="Header2 3 2 4 2 7 3" xfId="26901"/>
    <cellStyle name="Header2 3 2 4 2 8" xfId="18032"/>
    <cellStyle name="Header2 3 2 4 2 9" xfId="25923"/>
    <cellStyle name="Header2 3 2 4 3" xfId="2725"/>
    <cellStyle name="Header2 3 2 4 3 2" xfId="2726"/>
    <cellStyle name="Header2 3 2 4 3 2 2" xfId="18041"/>
    <cellStyle name="Header2 3 2 4 3 2 3" xfId="25932"/>
    <cellStyle name="Header2 3 2 4 3 3" xfId="2727"/>
    <cellStyle name="Header2 3 2 4 3 3 2" xfId="18042"/>
    <cellStyle name="Header2 3 2 4 3 3 3" xfId="25933"/>
    <cellStyle name="Header2 3 2 4 3 4" xfId="2728"/>
    <cellStyle name="Header2 3 2 4 3 4 2" xfId="18043"/>
    <cellStyle name="Header2 3 2 4 3 4 3" xfId="25934"/>
    <cellStyle name="Header2 3 2 4 3 5" xfId="18040"/>
    <cellStyle name="Header2 3 2 4 3 6" xfId="25931"/>
    <cellStyle name="Header2 3 2 4 4" xfId="2729"/>
    <cellStyle name="Header2 3 2 4 4 2" xfId="18044"/>
    <cellStyle name="Header2 3 2 4 4 3" xfId="25935"/>
    <cellStyle name="Header2 3 2 4 5" xfId="2730"/>
    <cellStyle name="Header2 3 2 4 5 2" xfId="18045"/>
    <cellStyle name="Header2 3 2 4 5 3" xfId="25936"/>
    <cellStyle name="Header2 3 2 4 6" xfId="2731"/>
    <cellStyle name="Header2 3 2 4 6 2" xfId="18046"/>
    <cellStyle name="Header2 3 2 4 6 3" xfId="25937"/>
    <cellStyle name="Header2 3 2 4 7" xfId="13011"/>
    <cellStyle name="Header2 3 2 4 7 2" xfId="23768"/>
    <cellStyle name="Header2 3 2 4 7 3" xfId="26685"/>
    <cellStyle name="Header2 3 2 4 8" xfId="13412"/>
    <cellStyle name="Header2 3 2 4 8 2" xfId="23912"/>
    <cellStyle name="Header2 3 2 4 8 3" xfId="26732"/>
    <cellStyle name="Header2 3 2 4 9" xfId="18031"/>
    <cellStyle name="Header2 3 2 5" xfId="2732"/>
    <cellStyle name="Header2 3 2 5 10" xfId="25938"/>
    <cellStyle name="Header2 3 2 5 2" xfId="2733"/>
    <cellStyle name="Header2 3 2 5 2 2" xfId="2734"/>
    <cellStyle name="Header2 3 2 5 2 2 2" xfId="2735"/>
    <cellStyle name="Header2 3 2 5 2 2 2 2" xfId="18050"/>
    <cellStyle name="Header2 3 2 5 2 2 2 3" xfId="25941"/>
    <cellStyle name="Header2 3 2 5 2 2 3" xfId="2736"/>
    <cellStyle name="Header2 3 2 5 2 2 3 2" xfId="18051"/>
    <cellStyle name="Header2 3 2 5 2 2 3 3" xfId="25942"/>
    <cellStyle name="Header2 3 2 5 2 2 4" xfId="2737"/>
    <cellStyle name="Header2 3 2 5 2 2 4 2" xfId="18052"/>
    <cellStyle name="Header2 3 2 5 2 2 4 3" xfId="25943"/>
    <cellStyle name="Header2 3 2 5 2 2 5" xfId="18049"/>
    <cellStyle name="Header2 3 2 5 2 2 6" xfId="25940"/>
    <cellStyle name="Header2 3 2 5 2 3" xfId="2738"/>
    <cellStyle name="Header2 3 2 5 2 3 2" xfId="18053"/>
    <cellStyle name="Header2 3 2 5 2 3 3" xfId="25944"/>
    <cellStyle name="Header2 3 2 5 2 4" xfId="2739"/>
    <cellStyle name="Header2 3 2 5 2 4 2" xfId="18054"/>
    <cellStyle name="Header2 3 2 5 2 4 3" xfId="25945"/>
    <cellStyle name="Header2 3 2 5 2 5" xfId="2740"/>
    <cellStyle name="Header2 3 2 5 2 5 2" xfId="18055"/>
    <cellStyle name="Header2 3 2 5 2 5 3" xfId="25946"/>
    <cellStyle name="Header2 3 2 5 2 6" xfId="13529"/>
    <cellStyle name="Header2 3 2 5 2 6 2" xfId="23973"/>
    <cellStyle name="Header2 3 2 5 2 6 3" xfId="26748"/>
    <cellStyle name="Header2 3 2 5 2 7" xfId="14696"/>
    <cellStyle name="Header2 3 2 5 2 7 2" xfId="24677"/>
    <cellStyle name="Header2 3 2 5 2 7 3" xfId="26870"/>
    <cellStyle name="Header2 3 2 5 2 8" xfId="18048"/>
    <cellStyle name="Header2 3 2 5 2 9" xfId="25939"/>
    <cellStyle name="Header2 3 2 5 3" xfId="2741"/>
    <cellStyle name="Header2 3 2 5 3 2" xfId="2742"/>
    <cellStyle name="Header2 3 2 5 3 2 2" xfId="18057"/>
    <cellStyle name="Header2 3 2 5 3 2 3" xfId="25948"/>
    <cellStyle name="Header2 3 2 5 3 3" xfId="2743"/>
    <cellStyle name="Header2 3 2 5 3 3 2" xfId="18058"/>
    <cellStyle name="Header2 3 2 5 3 3 3" xfId="25949"/>
    <cellStyle name="Header2 3 2 5 3 4" xfId="2744"/>
    <cellStyle name="Header2 3 2 5 3 4 2" xfId="18059"/>
    <cellStyle name="Header2 3 2 5 3 4 3" xfId="25950"/>
    <cellStyle name="Header2 3 2 5 3 5" xfId="18056"/>
    <cellStyle name="Header2 3 2 5 3 6" xfId="25947"/>
    <cellStyle name="Header2 3 2 5 4" xfId="2745"/>
    <cellStyle name="Header2 3 2 5 4 2" xfId="18060"/>
    <cellStyle name="Header2 3 2 5 4 3" xfId="25951"/>
    <cellStyle name="Header2 3 2 5 5" xfId="2746"/>
    <cellStyle name="Header2 3 2 5 5 2" xfId="18061"/>
    <cellStyle name="Header2 3 2 5 5 3" xfId="25952"/>
    <cellStyle name="Header2 3 2 5 6" xfId="2747"/>
    <cellStyle name="Header2 3 2 5 6 2" xfId="18062"/>
    <cellStyle name="Header2 3 2 5 6 3" xfId="25953"/>
    <cellStyle name="Header2 3 2 5 7" xfId="12394"/>
    <cellStyle name="Header2 3 2 5 7 2" xfId="23587"/>
    <cellStyle name="Header2 3 2 5 7 3" xfId="26637"/>
    <cellStyle name="Header2 3 2 5 8" xfId="14387"/>
    <cellStyle name="Header2 3 2 5 8 2" xfId="24529"/>
    <cellStyle name="Header2 3 2 5 8 3" xfId="26820"/>
    <cellStyle name="Header2 3 2 5 9" xfId="18047"/>
    <cellStyle name="Header2 3 2 6" xfId="2748"/>
    <cellStyle name="Header2 3 2 6 10" xfId="25954"/>
    <cellStyle name="Header2 3 2 6 2" xfId="2749"/>
    <cellStyle name="Header2 3 2 6 2 2" xfId="2750"/>
    <cellStyle name="Header2 3 2 6 2 2 2" xfId="2751"/>
    <cellStyle name="Header2 3 2 6 2 2 2 2" xfId="18066"/>
    <cellStyle name="Header2 3 2 6 2 2 2 3" xfId="25957"/>
    <cellStyle name="Header2 3 2 6 2 2 3" xfId="2752"/>
    <cellStyle name="Header2 3 2 6 2 2 3 2" xfId="18067"/>
    <cellStyle name="Header2 3 2 6 2 2 3 3" xfId="25958"/>
    <cellStyle name="Header2 3 2 6 2 2 4" xfId="2753"/>
    <cellStyle name="Header2 3 2 6 2 2 4 2" xfId="18068"/>
    <cellStyle name="Header2 3 2 6 2 2 4 3" xfId="25959"/>
    <cellStyle name="Header2 3 2 6 2 2 5" xfId="18065"/>
    <cellStyle name="Header2 3 2 6 2 2 6" xfId="25956"/>
    <cellStyle name="Header2 3 2 6 2 3" xfId="2754"/>
    <cellStyle name="Header2 3 2 6 2 3 2" xfId="18069"/>
    <cellStyle name="Header2 3 2 6 2 3 3" xfId="25960"/>
    <cellStyle name="Header2 3 2 6 2 4" xfId="2755"/>
    <cellStyle name="Header2 3 2 6 2 4 2" xfId="18070"/>
    <cellStyle name="Header2 3 2 6 2 4 3" xfId="25961"/>
    <cellStyle name="Header2 3 2 6 2 5" xfId="2756"/>
    <cellStyle name="Header2 3 2 6 2 5 2" xfId="18071"/>
    <cellStyle name="Header2 3 2 6 2 5 3" xfId="25962"/>
    <cellStyle name="Header2 3 2 6 2 6" xfId="13922"/>
    <cellStyle name="Header2 3 2 6 2 6 2" xfId="24151"/>
    <cellStyle name="Header2 3 2 6 2 6 3" xfId="26801"/>
    <cellStyle name="Header2 3 2 6 2 7" xfId="15089"/>
    <cellStyle name="Header2 3 2 6 2 7 2" xfId="24855"/>
    <cellStyle name="Header2 3 2 6 2 7 3" xfId="26923"/>
    <cellStyle name="Header2 3 2 6 2 8" xfId="18064"/>
    <cellStyle name="Header2 3 2 6 2 9" xfId="25955"/>
    <cellStyle name="Header2 3 2 6 3" xfId="2757"/>
    <cellStyle name="Header2 3 2 6 3 2" xfId="2758"/>
    <cellStyle name="Header2 3 2 6 3 2 2" xfId="18073"/>
    <cellStyle name="Header2 3 2 6 3 2 3" xfId="25964"/>
    <cellStyle name="Header2 3 2 6 3 3" xfId="2759"/>
    <cellStyle name="Header2 3 2 6 3 3 2" xfId="18074"/>
    <cellStyle name="Header2 3 2 6 3 3 3" xfId="25965"/>
    <cellStyle name="Header2 3 2 6 3 4" xfId="2760"/>
    <cellStyle name="Header2 3 2 6 3 4 2" xfId="18075"/>
    <cellStyle name="Header2 3 2 6 3 4 3" xfId="25966"/>
    <cellStyle name="Header2 3 2 6 3 5" xfId="18072"/>
    <cellStyle name="Header2 3 2 6 3 6" xfId="25963"/>
    <cellStyle name="Header2 3 2 6 4" xfId="2761"/>
    <cellStyle name="Header2 3 2 6 4 2" xfId="18076"/>
    <cellStyle name="Header2 3 2 6 4 3" xfId="25967"/>
    <cellStyle name="Header2 3 2 6 5" xfId="2762"/>
    <cellStyle name="Header2 3 2 6 5 2" xfId="18077"/>
    <cellStyle name="Header2 3 2 6 5 3" xfId="25968"/>
    <cellStyle name="Header2 3 2 6 6" xfId="2763"/>
    <cellStyle name="Header2 3 2 6 6 2" xfId="18078"/>
    <cellStyle name="Header2 3 2 6 6 3" xfId="25969"/>
    <cellStyle name="Header2 3 2 6 7" xfId="13208"/>
    <cellStyle name="Header2 3 2 6 7 2" xfId="23846"/>
    <cellStyle name="Header2 3 2 6 7 3" xfId="26709"/>
    <cellStyle name="Header2 3 2 6 8" xfId="14521"/>
    <cellStyle name="Header2 3 2 6 8 2" xfId="24589"/>
    <cellStyle name="Header2 3 2 6 8 3" xfId="26841"/>
    <cellStyle name="Header2 3 2 6 9" xfId="18063"/>
    <cellStyle name="Header2 3 2 7" xfId="2764"/>
    <cellStyle name="Header2 3 2 7 10" xfId="25970"/>
    <cellStyle name="Header2 3 2 7 2" xfId="2765"/>
    <cellStyle name="Header2 3 2 7 2 2" xfId="2766"/>
    <cellStyle name="Header2 3 2 7 2 2 2" xfId="2767"/>
    <cellStyle name="Header2 3 2 7 2 2 2 2" xfId="18082"/>
    <cellStyle name="Header2 3 2 7 2 2 2 3" xfId="25973"/>
    <cellStyle name="Header2 3 2 7 2 2 3" xfId="2768"/>
    <cellStyle name="Header2 3 2 7 2 2 3 2" xfId="18083"/>
    <cellStyle name="Header2 3 2 7 2 2 3 3" xfId="25974"/>
    <cellStyle name="Header2 3 2 7 2 2 4" xfId="2769"/>
    <cellStyle name="Header2 3 2 7 2 2 4 2" xfId="18084"/>
    <cellStyle name="Header2 3 2 7 2 2 4 3" xfId="25975"/>
    <cellStyle name="Header2 3 2 7 2 2 5" xfId="18081"/>
    <cellStyle name="Header2 3 2 7 2 2 6" xfId="25972"/>
    <cellStyle name="Header2 3 2 7 2 3" xfId="2770"/>
    <cellStyle name="Header2 3 2 7 2 3 2" xfId="18085"/>
    <cellStyle name="Header2 3 2 7 2 3 3" xfId="25976"/>
    <cellStyle name="Header2 3 2 7 2 4" xfId="2771"/>
    <cellStyle name="Header2 3 2 7 2 4 2" xfId="18086"/>
    <cellStyle name="Header2 3 2 7 2 4 3" xfId="25977"/>
    <cellStyle name="Header2 3 2 7 2 5" xfId="2772"/>
    <cellStyle name="Header2 3 2 7 2 5 2" xfId="18087"/>
    <cellStyle name="Header2 3 2 7 2 5 3" xfId="25978"/>
    <cellStyle name="Header2 3 2 7 2 6" xfId="13957"/>
    <cellStyle name="Header2 3 2 7 2 6 2" xfId="24162"/>
    <cellStyle name="Header2 3 2 7 2 6 3" xfId="26808"/>
    <cellStyle name="Header2 3 2 7 2 7" xfId="15124"/>
    <cellStyle name="Header2 3 2 7 2 7 2" xfId="24866"/>
    <cellStyle name="Header2 3 2 7 2 7 3" xfId="26930"/>
    <cellStyle name="Header2 3 2 7 2 8" xfId="18080"/>
    <cellStyle name="Header2 3 2 7 2 9" xfId="25971"/>
    <cellStyle name="Header2 3 2 7 3" xfId="2773"/>
    <cellStyle name="Header2 3 2 7 3 2" xfId="2774"/>
    <cellStyle name="Header2 3 2 7 3 2 2" xfId="18089"/>
    <cellStyle name="Header2 3 2 7 3 2 3" xfId="25980"/>
    <cellStyle name="Header2 3 2 7 3 3" xfId="2775"/>
    <cellStyle name="Header2 3 2 7 3 3 2" xfId="18090"/>
    <cellStyle name="Header2 3 2 7 3 3 3" xfId="25981"/>
    <cellStyle name="Header2 3 2 7 3 4" xfId="2776"/>
    <cellStyle name="Header2 3 2 7 3 4 2" xfId="18091"/>
    <cellStyle name="Header2 3 2 7 3 4 3" xfId="25982"/>
    <cellStyle name="Header2 3 2 7 3 5" xfId="18088"/>
    <cellStyle name="Header2 3 2 7 3 6" xfId="25979"/>
    <cellStyle name="Header2 3 2 7 4" xfId="2777"/>
    <cellStyle name="Header2 3 2 7 4 2" xfId="18092"/>
    <cellStyle name="Header2 3 2 7 4 3" xfId="25983"/>
    <cellStyle name="Header2 3 2 7 5" xfId="2778"/>
    <cellStyle name="Header2 3 2 7 5 2" xfId="18093"/>
    <cellStyle name="Header2 3 2 7 5 3" xfId="25984"/>
    <cellStyle name="Header2 3 2 7 6" xfId="2779"/>
    <cellStyle name="Header2 3 2 7 6 2" xfId="18094"/>
    <cellStyle name="Header2 3 2 7 6 3" xfId="25985"/>
    <cellStyle name="Header2 3 2 7 7" xfId="13248"/>
    <cellStyle name="Header2 3 2 7 7 2" xfId="23860"/>
    <cellStyle name="Header2 3 2 7 7 3" xfId="26716"/>
    <cellStyle name="Header2 3 2 7 8" xfId="14556"/>
    <cellStyle name="Header2 3 2 7 8 2" xfId="24600"/>
    <cellStyle name="Header2 3 2 7 8 3" xfId="26848"/>
    <cellStyle name="Header2 3 2 7 9" xfId="18079"/>
    <cellStyle name="Header2 3 2 8" xfId="2780"/>
    <cellStyle name="Header2 3 2 8 2" xfId="2781"/>
    <cellStyle name="Header2 3 2 8 2 2" xfId="2782"/>
    <cellStyle name="Header2 3 2 8 2 2 2" xfId="18097"/>
    <cellStyle name="Header2 3 2 8 2 2 3" xfId="25988"/>
    <cellStyle name="Header2 3 2 8 2 3" xfId="2783"/>
    <cellStyle name="Header2 3 2 8 2 3 2" xfId="18098"/>
    <cellStyle name="Header2 3 2 8 2 3 3" xfId="25989"/>
    <cellStyle name="Header2 3 2 8 2 4" xfId="2784"/>
    <cellStyle name="Header2 3 2 8 2 4 2" xfId="18099"/>
    <cellStyle name="Header2 3 2 8 2 4 3" xfId="25990"/>
    <cellStyle name="Header2 3 2 8 2 5" xfId="18096"/>
    <cellStyle name="Header2 3 2 8 2 6" xfId="25987"/>
    <cellStyle name="Header2 3 2 8 3" xfId="2785"/>
    <cellStyle name="Header2 3 2 8 3 2" xfId="18100"/>
    <cellStyle name="Header2 3 2 8 3 3" xfId="25991"/>
    <cellStyle name="Header2 3 2 8 4" xfId="2786"/>
    <cellStyle name="Header2 3 2 8 4 2" xfId="18101"/>
    <cellStyle name="Header2 3 2 8 4 3" xfId="25992"/>
    <cellStyle name="Header2 3 2 8 5" xfId="2787"/>
    <cellStyle name="Header2 3 2 8 5 2" xfId="18102"/>
    <cellStyle name="Header2 3 2 8 5 3" xfId="25993"/>
    <cellStyle name="Header2 3 2 8 6" xfId="13495"/>
    <cellStyle name="Header2 3 2 8 6 2" xfId="23955"/>
    <cellStyle name="Header2 3 2 8 6 3" xfId="26741"/>
    <cellStyle name="Header2 3 2 8 7" xfId="14662"/>
    <cellStyle name="Header2 3 2 8 7 2" xfId="24659"/>
    <cellStyle name="Header2 3 2 8 7 3" xfId="26863"/>
    <cellStyle name="Header2 3 2 8 8" xfId="18095"/>
    <cellStyle name="Header2 3 2 8 9" xfId="25986"/>
    <cellStyle name="Header2 3 2 9" xfId="2788"/>
    <cellStyle name="Header2 3 2 9 2" xfId="2789"/>
    <cellStyle name="Header2 3 2 9 2 2" xfId="18104"/>
    <cellStyle name="Header2 3 2 9 2 3" xfId="25995"/>
    <cellStyle name="Header2 3 2 9 3" xfId="2790"/>
    <cellStyle name="Header2 3 2 9 3 2" xfId="18105"/>
    <cellStyle name="Header2 3 2 9 3 3" xfId="25996"/>
    <cellStyle name="Header2 3 2 9 4" xfId="2791"/>
    <cellStyle name="Header2 3 2 9 4 2" xfId="18106"/>
    <cellStyle name="Header2 3 2 9 4 3" xfId="25997"/>
    <cellStyle name="Header2 3 2 9 5" xfId="18103"/>
    <cellStyle name="Header2 3 2 9 6" xfId="25994"/>
    <cellStyle name="Header2 3 3" xfId="2792"/>
    <cellStyle name="Header2 3 3 10" xfId="12107"/>
    <cellStyle name="Header2 3 3 10 2" xfId="23517"/>
    <cellStyle name="Header2 3 3 10 3" xfId="26624"/>
    <cellStyle name="Header2 3 3 11" xfId="18107"/>
    <cellStyle name="Header2 3 3 12" xfId="25998"/>
    <cellStyle name="Header2 3 3 2" xfId="2793"/>
    <cellStyle name="Header2 3 3 2 10" xfId="25999"/>
    <cellStyle name="Header2 3 3 2 2" xfId="2794"/>
    <cellStyle name="Header2 3 3 2 2 2" xfId="2795"/>
    <cellStyle name="Header2 3 3 2 2 2 2" xfId="2796"/>
    <cellStyle name="Header2 3 3 2 2 2 2 2" xfId="18111"/>
    <cellStyle name="Header2 3 3 2 2 2 2 3" xfId="26002"/>
    <cellStyle name="Header2 3 3 2 2 2 3" xfId="2797"/>
    <cellStyle name="Header2 3 3 2 2 2 3 2" xfId="18112"/>
    <cellStyle name="Header2 3 3 2 2 2 3 3" xfId="26003"/>
    <cellStyle name="Header2 3 3 2 2 2 4" xfId="2798"/>
    <cellStyle name="Header2 3 3 2 2 2 4 2" xfId="18113"/>
    <cellStyle name="Header2 3 3 2 2 2 4 3" xfId="26004"/>
    <cellStyle name="Header2 3 3 2 2 2 5" xfId="18110"/>
    <cellStyle name="Header2 3 3 2 2 2 6" xfId="26001"/>
    <cellStyle name="Header2 3 3 2 2 3" xfId="2799"/>
    <cellStyle name="Header2 3 3 2 2 3 2" xfId="18114"/>
    <cellStyle name="Header2 3 3 2 2 3 3" xfId="26005"/>
    <cellStyle name="Header2 3 3 2 2 4" xfId="2800"/>
    <cellStyle name="Header2 3 3 2 2 4 2" xfId="18115"/>
    <cellStyle name="Header2 3 3 2 2 4 3" xfId="26006"/>
    <cellStyle name="Header2 3 3 2 2 5" xfId="2801"/>
    <cellStyle name="Header2 3 3 2 2 5 2" xfId="18116"/>
    <cellStyle name="Header2 3 3 2 2 5 3" xfId="26007"/>
    <cellStyle name="Header2 3 3 2 2 6" xfId="13761"/>
    <cellStyle name="Header2 3 3 2 2 6 2" xfId="24071"/>
    <cellStyle name="Header2 3 3 2 2 6 3" xfId="26770"/>
    <cellStyle name="Header2 3 3 2 2 7" xfId="14928"/>
    <cellStyle name="Header2 3 3 2 2 7 2" xfId="24775"/>
    <cellStyle name="Header2 3 3 2 2 7 3" xfId="26892"/>
    <cellStyle name="Header2 3 3 2 2 8" xfId="18109"/>
    <cellStyle name="Header2 3 3 2 2 9" xfId="26000"/>
    <cellStyle name="Header2 3 3 2 3" xfId="2802"/>
    <cellStyle name="Header2 3 3 2 3 2" xfId="2803"/>
    <cellStyle name="Header2 3 3 2 3 2 2" xfId="18118"/>
    <cellStyle name="Header2 3 3 2 3 2 3" xfId="26009"/>
    <cellStyle name="Header2 3 3 2 3 3" xfId="2804"/>
    <cellStyle name="Header2 3 3 2 3 3 2" xfId="18119"/>
    <cellStyle name="Header2 3 3 2 3 3 3" xfId="26010"/>
    <cellStyle name="Header2 3 3 2 3 4" xfId="2805"/>
    <cellStyle name="Header2 3 3 2 3 4 2" xfId="18120"/>
    <cellStyle name="Header2 3 3 2 3 4 3" xfId="26011"/>
    <cellStyle name="Header2 3 3 2 3 5" xfId="18117"/>
    <cellStyle name="Header2 3 3 2 3 6" xfId="26008"/>
    <cellStyle name="Header2 3 3 2 4" xfId="2806"/>
    <cellStyle name="Header2 3 3 2 4 2" xfId="18121"/>
    <cellStyle name="Header2 3 3 2 4 3" xfId="26012"/>
    <cellStyle name="Header2 3 3 2 5" xfId="2807"/>
    <cellStyle name="Header2 3 3 2 5 2" xfId="18122"/>
    <cellStyle name="Header2 3 3 2 5 3" xfId="26013"/>
    <cellStyle name="Header2 3 3 2 6" xfId="2808"/>
    <cellStyle name="Header2 3 3 2 6 2" xfId="18123"/>
    <cellStyle name="Header2 3 3 2 6 3" xfId="26014"/>
    <cellStyle name="Header2 3 3 2 7" xfId="12987"/>
    <cellStyle name="Header2 3 3 2 7 2" xfId="23754"/>
    <cellStyle name="Header2 3 3 2 7 3" xfId="26676"/>
    <cellStyle name="Header2 3 3 2 8" xfId="13300"/>
    <cellStyle name="Header2 3 3 2 8 2" xfId="23882"/>
    <cellStyle name="Header2 3 3 2 8 3" xfId="26726"/>
    <cellStyle name="Header2 3 3 2 9" xfId="18108"/>
    <cellStyle name="Header2 3 3 3" xfId="2809"/>
    <cellStyle name="Header2 3 3 3 10" xfId="26015"/>
    <cellStyle name="Header2 3 3 3 2" xfId="2810"/>
    <cellStyle name="Header2 3 3 3 2 2" xfId="2811"/>
    <cellStyle name="Header2 3 3 3 2 2 2" xfId="2812"/>
    <cellStyle name="Header2 3 3 3 2 2 2 2" xfId="18127"/>
    <cellStyle name="Header2 3 3 3 2 2 2 3" xfId="26018"/>
    <cellStyle name="Header2 3 3 3 2 2 3" xfId="2813"/>
    <cellStyle name="Header2 3 3 3 2 2 3 2" xfId="18128"/>
    <cellStyle name="Header2 3 3 3 2 2 3 3" xfId="26019"/>
    <cellStyle name="Header2 3 3 3 2 2 4" xfId="2814"/>
    <cellStyle name="Header2 3 3 3 2 2 4 2" xfId="18129"/>
    <cellStyle name="Header2 3 3 3 2 2 4 3" xfId="26020"/>
    <cellStyle name="Header2 3 3 3 2 2 5" xfId="18126"/>
    <cellStyle name="Header2 3 3 3 2 2 6" xfId="26017"/>
    <cellStyle name="Header2 3 3 3 2 3" xfId="2815"/>
    <cellStyle name="Header2 3 3 3 2 3 2" xfId="18130"/>
    <cellStyle name="Header2 3 3 3 2 3 3" xfId="26021"/>
    <cellStyle name="Header2 3 3 3 2 4" xfId="2816"/>
    <cellStyle name="Header2 3 3 3 2 4 2" xfId="18131"/>
    <cellStyle name="Header2 3 3 3 2 4 3" xfId="26022"/>
    <cellStyle name="Header2 3 3 3 2 5" xfId="2817"/>
    <cellStyle name="Header2 3 3 3 2 5 2" xfId="18132"/>
    <cellStyle name="Header2 3 3 3 2 5 3" xfId="26023"/>
    <cellStyle name="Header2 3 3 3 2 6" xfId="13849"/>
    <cellStyle name="Header2 3 3 3 2 6 2" xfId="24110"/>
    <cellStyle name="Header2 3 3 3 2 6 3" xfId="26789"/>
    <cellStyle name="Header2 3 3 3 2 7" xfId="15016"/>
    <cellStyle name="Header2 3 3 3 2 7 2" xfId="24814"/>
    <cellStyle name="Header2 3 3 3 2 7 3" xfId="26911"/>
    <cellStyle name="Header2 3 3 3 2 8" xfId="18125"/>
    <cellStyle name="Header2 3 3 3 2 9" xfId="26016"/>
    <cellStyle name="Header2 3 3 3 3" xfId="2818"/>
    <cellStyle name="Header2 3 3 3 3 2" xfId="2819"/>
    <cellStyle name="Header2 3 3 3 3 2 2" xfId="18134"/>
    <cellStyle name="Header2 3 3 3 3 2 3" xfId="26025"/>
    <cellStyle name="Header2 3 3 3 3 3" xfId="2820"/>
    <cellStyle name="Header2 3 3 3 3 3 2" xfId="18135"/>
    <cellStyle name="Header2 3 3 3 3 3 3" xfId="26026"/>
    <cellStyle name="Header2 3 3 3 3 4" xfId="2821"/>
    <cellStyle name="Header2 3 3 3 3 4 2" xfId="18136"/>
    <cellStyle name="Header2 3 3 3 3 4 3" xfId="26027"/>
    <cellStyle name="Header2 3 3 3 3 5" xfId="18133"/>
    <cellStyle name="Header2 3 3 3 3 6" xfId="26024"/>
    <cellStyle name="Header2 3 3 3 4" xfId="2822"/>
    <cellStyle name="Header2 3 3 3 4 2" xfId="18137"/>
    <cellStyle name="Header2 3 3 3 4 3" xfId="26028"/>
    <cellStyle name="Header2 3 3 3 5" xfId="2823"/>
    <cellStyle name="Header2 3 3 3 5 2" xfId="18138"/>
    <cellStyle name="Header2 3 3 3 5 3" xfId="26029"/>
    <cellStyle name="Header2 3 3 3 6" xfId="2824"/>
    <cellStyle name="Header2 3 3 3 6 2" xfId="18139"/>
    <cellStyle name="Header2 3 3 3 6 3" xfId="26030"/>
    <cellStyle name="Header2 3 3 3 7" xfId="13114"/>
    <cellStyle name="Header2 3 3 3 7 2" xfId="23798"/>
    <cellStyle name="Header2 3 3 3 7 3" xfId="26696"/>
    <cellStyle name="Header2 3 3 3 8" xfId="14448"/>
    <cellStyle name="Header2 3 3 3 8 2" xfId="24548"/>
    <cellStyle name="Header2 3 3 3 8 3" xfId="26829"/>
    <cellStyle name="Header2 3 3 3 9" xfId="18124"/>
    <cellStyle name="Header2 3 3 4" xfId="2825"/>
    <cellStyle name="Header2 3 3 4 2" xfId="2826"/>
    <cellStyle name="Header2 3 3 4 2 2" xfId="2827"/>
    <cellStyle name="Header2 3 3 4 2 2 2" xfId="18142"/>
    <cellStyle name="Header2 3 3 4 2 2 3" xfId="26033"/>
    <cellStyle name="Header2 3 3 4 2 3" xfId="2828"/>
    <cellStyle name="Header2 3 3 4 2 3 2" xfId="18143"/>
    <cellStyle name="Header2 3 3 4 2 3 3" xfId="26034"/>
    <cellStyle name="Header2 3 3 4 2 4" xfId="2829"/>
    <cellStyle name="Header2 3 3 4 2 4 2" xfId="18144"/>
    <cellStyle name="Header2 3 3 4 2 4 3" xfId="26035"/>
    <cellStyle name="Header2 3 3 4 2 5" xfId="18141"/>
    <cellStyle name="Header2 3 3 4 2 6" xfId="26032"/>
    <cellStyle name="Header2 3 3 4 3" xfId="2830"/>
    <cellStyle name="Header2 3 3 4 3 2" xfId="18145"/>
    <cellStyle name="Header2 3 3 4 3 3" xfId="26036"/>
    <cellStyle name="Header2 3 3 4 4" xfId="2831"/>
    <cellStyle name="Header2 3 3 4 4 2" xfId="18146"/>
    <cellStyle name="Header2 3 3 4 4 3" xfId="26037"/>
    <cellStyle name="Header2 3 3 4 5" xfId="2832"/>
    <cellStyle name="Header2 3 3 4 5 2" xfId="18147"/>
    <cellStyle name="Header2 3 3 4 5 3" xfId="26038"/>
    <cellStyle name="Header2 3 3 4 6" xfId="13634"/>
    <cellStyle name="Header2 3 3 4 6 2" xfId="24017"/>
    <cellStyle name="Header2 3 3 4 6 3" xfId="26759"/>
    <cellStyle name="Header2 3 3 4 7" xfId="14801"/>
    <cellStyle name="Header2 3 3 4 7 2" xfId="24721"/>
    <cellStyle name="Header2 3 3 4 7 3" xfId="26881"/>
    <cellStyle name="Header2 3 3 4 8" xfId="18140"/>
    <cellStyle name="Header2 3 3 4 9" xfId="26031"/>
    <cellStyle name="Header2 3 3 5" xfId="2833"/>
    <cellStyle name="Header2 3 3 5 2" xfId="2834"/>
    <cellStyle name="Header2 3 3 5 2 2" xfId="18149"/>
    <cellStyle name="Header2 3 3 5 2 3" xfId="26040"/>
    <cellStyle name="Header2 3 3 5 3" xfId="2835"/>
    <cellStyle name="Header2 3 3 5 3 2" xfId="18150"/>
    <cellStyle name="Header2 3 3 5 3 3" xfId="26041"/>
    <cellStyle name="Header2 3 3 5 4" xfId="2836"/>
    <cellStyle name="Header2 3 3 5 4 2" xfId="18151"/>
    <cellStyle name="Header2 3 3 5 4 3" xfId="26042"/>
    <cellStyle name="Header2 3 3 5 5" xfId="18148"/>
    <cellStyle name="Header2 3 3 5 6" xfId="26039"/>
    <cellStyle name="Header2 3 3 6" xfId="2837"/>
    <cellStyle name="Header2 3 3 6 2" xfId="18152"/>
    <cellStyle name="Header2 3 3 6 3" xfId="26043"/>
    <cellStyle name="Header2 3 3 7" xfId="2838"/>
    <cellStyle name="Header2 3 3 7 2" xfId="18153"/>
    <cellStyle name="Header2 3 3 7 3" xfId="26044"/>
    <cellStyle name="Header2 3 3 8" xfId="2839"/>
    <cellStyle name="Header2 3 3 8 2" xfId="18154"/>
    <cellStyle name="Header2 3 3 8 3" xfId="26045"/>
    <cellStyle name="Header2 3 3 9" xfId="12552"/>
    <cellStyle name="Header2 3 3 9 2" xfId="23642"/>
    <cellStyle name="Header2 3 3 9 3" xfId="26651"/>
    <cellStyle name="Header2 3 4" xfId="2840"/>
    <cellStyle name="Header2 3 4 10" xfId="12060"/>
    <cellStyle name="Header2 3 4 10 2" xfId="23513"/>
    <cellStyle name="Header2 3 4 10 3" xfId="26622"/>
    <cellStyle name="Header2 3 4 11" xfId="18155"/>
    <cellStyle name="Header2 3 4 12" xfId="26046"/>
    <cellStyle name="Header2 3 4 2" xfId="2841"/>
    <cellStyle name="Header2 3 4 2 10" xfId="26047"/>
    <cellStyle name="Header2 3 4 2 2" xfId="2842"/>
    <cellStyle name="Header2 3 4 2 2 2" xfId="2843"/>
    <cellStyle name="Header2 3 4 2 2 2 2" xfId="2844"/>
    <cellStyle name="Header2 3 4 2 2 2 2 2" xfId="18159"/>
    <cellStyle name="Header2 3 4 2 2 2 2 3" xfId="26050"/>
    <cellStyle name="Header2 3 4 2 2 2 3" xfId="2845"/>
    <cellStyle name="Header2 3 4 2 2 2 3 2" xfId="18160"/>
    <cellStyle name="Header2 3 4 2 2 2 3 3" xfId="26051"/>
    <cellStyle name="Header2 3 4 2 2 2 4" xfId="2846"/>
    <cellStyle name="Header2 3 4 2 2 2 4 2" xfId="18161"/>
    <cellStyle name="Header2 3 4 2 2 2 4 3" xfId="26052"/>
    <cellStyle name="Header2 3 4 2 2 2 5" xfId="18158"/>
    <cellStyle name="Header2 3 4 2 2 2 6" xfId="26049"/>
    <cellStyle name="Header2 3 4 2 2 3" xfId="2847"/>
    <cellStyle name="Header2 3 4 2 2 3 2" xfId="18162"/>
    <cellStyle name="Header2 3 4 2 2 3 3" xfId="26053"/>
    <cellStyle name="Header2 3 4 2 2 4" xfId="2848"/>
    <cellStyle name="Header2 3 4 2 2 4 2" xfId="18163"/>
    <cellStyle name="Header2 3 4 2 2 4 3" xfId="26054"/>
    <cellStyle name="Header2 3 4 2 2 5" xfId="2849"/>
    <cellStyle name="Header2 3 4 2 2 5 2" xfId="18164"/>
    <cellStyle name="Header2 3 4 2 2 5 3" xfId="26055"/>
    <cellStyle name="Header2 3 4 2 2 6" xfId="13831"/>
    <cellStyle name="Header2 3 4 2 2 6 2" xfId="24104"/>
    <cellStyle name="Header2 3 4 2 2 6 3" xfId="26784"/>
    <cellStyle name="Header2 3 4 2 2 7" xfId="14998"/>
    <cellStyle name="Header2 3 4 2 2 7 2" xfId="24808"/>
    <cellStyle name="Header2 3 4 2 2 7 3" xfId="26906"/>
    <cellStyle name="Header2 3 4 2 2 8" xfId="18157"/>
    <cellStyle name="Header2 3 4 2 2 9" xfId="26048"/>
    <cellStyle name="Header2 3 4 2 3" xfId="2850"/>
    <cellStyle name="Header2 3 4 2 3 2" xfId="2851"/>
    <cellStyle name="Header2 3 4 2 3 2 2" xfId="18166"/>
    <cellStyle name="Header2 3 4 2 3 2 3" xfId="26057"/>
    <cellStyle name="Header2 3 4 2 3 3" xfId="2852"/>
    <cellStyle name="Header2 3 4 2 3 3 2" xfId="18167"/>
    <cellStyle name="Header2 3 4 2 3 3 3" xfId="26058"/>
    <cellStyle name="Header2 3 4 2 3 4" xfId="2853"/>
    <cellStyle name="Header2 3 4 2 3 4 2" xfId="18168"/>
    <cellStyle name="Header2 3 4 2 3 4 3" xfId="26059"/>
    <cellStyle name="Header2 3 4 2 3 5" xfId="18165"/>
    <cellStyle name="Header2 3 4 2 3 6" xfId="26056"/>
    <cellStyle name="Header2 3 4 2 4" xfId="2854"/>
    <cellStyle name="Header2 3 4 2 4 2" xfId="18169"/>
    <cellStyle name="Header2 3 4 2 4 3" xfId="26060"/>
    <cellStyle name="Header2 3 4 2 5" xfId="2855"/>
    <cellStyle name="Header2 3 4 2 5 2" xfId="18170"/>
    <cellStyle name="Header2 3 4 2 5 3" xfId="26061"/>
    <cellStyle name="Header2 3 4 2 6" xfId="2856"/>
    <cellStyle name="Header2 3 4 2 6 2" xfId="18171"/>
    <cellStyle name="Header2 3 4 2 6 3" xfId="26062"/>
    <cellStyle name="Header2 3 4 2 7" xfId="13095"/>
    <cellStyle name="Header2 3 4 2 7 2" xfId="23792"/>
    <cellStyle name="Header2 3 4 2 7 3" xfId="26691"/>
    <cellStyle name="Header2 3 4 2 8" xfId="14430"/>
    <cellStyle name="Header2 3 4 2 8 2" xfId="24542"/>
    <cellStyle name="Header2 3 4 2 8 3" xfId="26824"/>
    <cellStyle name="Header2 3 4 2 9" xfId="18156"/>
    <cellStyle name="Header2 3 4 3" xfId="2857"/>
    <cellStyle name="Header2 3 4 3 10" xfId="26063"/>
    <cellStyle name="Header2 3 4 3 2" xfId="2858"/>
    <cellStyle name="Header2 3 4 3 2 2" xfId="2859"/>
    <cellStyle name="Header2 3 4 3 2 2 2" xfId="2860"/>
    <cellStyle name="Header2 3 4 3 2 2 2 2" xfId="18175"/>
    <cellStyle name="Header2 3 4 3 2 2 2 3" xfId="26066"/>
    <cellStyle name="Header2 3 4 3 2 2 3" xfId="2861"/>
    <cellStyle name="Header2 3 4 3 2 2 3 2" xfId="18176"/>
    <cellStyle name="Header2 3 4 3 2 2 3 3" xfId="26067"/>
    <cellStyle name="Header2 3 4 3 2 2 4" xfId="2862"/>
    <cellStyle name="Header2 3 4 3 2 2 4 2" xfId="18177"/>
    <cellStyle name="Header2 3 4 3 2 2 4 3" xfId="26068"/>
    <cellStyle name="Header2 3 4 3 2 2 5" xfId="18174"/>
    <cellStyle name="Header2 3 4 3 2 2 6" xfId="26065"/>
    <cellStyle name="Header2 3 4 3 2 3" xfId="2863"/>
    <cellStyle name="Header2 3 4 3 2 3 2" xfId="18178"/>
    <cellStyle name="Header2 3 4 3 2 3 3" xfId="26069"/>
    <cellStyle name="Header2 3 4 3 2 4" xfId="2864"/>
    <cellStyle name="Header2 3 4 3 2 4 2" xfId="18179"/>
    <cellStyle name="Header2 3 4 3 2 4 3" xfId="26070"/>
    <cellStyle name="Header2 3 4 3 2 5" xfId="2865"/>
    <cellStyle name="Header2 3 4 3 2 5 2" xfId="18180"/>
    <cellStyle name="Header2 3 4 3 2 5 3" xfId="26071"/>
    <cellStyle name="Header2 3 4 3 2 6" xfId="13774"/>
    <cellStyle name="Header2 3 4 3 2 6 2" xfId="24078"/>
    <cellStyle name="Header2 3 4 3 2 6 3" xfId="26775"/>
    <cellStyle name="Header2 3 4 3 2 7" xfId="14941"/>
    <cellStyle name="Header2 3 4 3 2 7 2" xfId="24782"/>
    <cellStyle name="Header2 3 4 3 2 7 3" xfId="26897"/>
    <cellStyle name="Header2 3 4 3 2 8" xfId="18173"/>
    <cellStyle name="Header2 3 4 3 2 9" xfId="26064"/>
    <cellStyle name="Header2 3 4 3 3" xfId="2866"/>
    <cellStyle name="Header2 3 4 3 3 2" xfId="2867"/>
    <cellStyle name="Header2 3 4 3 3 2 2" xfId="18182"/>
    <cellStyle name="Header2 3 4 3 3 2 3" xfId="26073"/>
    <cellStyle name="Header2 3 4 3 3 3" xfId="2868"/>
    <cellStyle name="Header2 3 4 3 3 3 2" xfId="18183"/>
    <cellStyle name="Header2 3 4 3 3 3 3" xfId="26074"/>
    <cellStyle name="Header2 3 4 3 3 4" xfId="2869"/>
    <cellStyle name="Header2 3 4 3 3 4 2" xfId="18184"/>
    <cellStyle name="Header2 3 4 3 3 4 3" xfId="26075"/>
    <cellStyle name="Header2 3 4 3 3 5" xfId="18181"/>
    <cellStyle name="Header2 3 4 3 3 6" xfId="26072"/>
    <cellStyle name="Header2 3 4 3 4" xfId="2870"/>
    <cellStyle name="Header2 3 4 3 4 2" xfId="18185"/>
    <cellStyle name="Header2 3 4 3 4 3" xfId="26076"/>
    <cellStyle name="Header2 3 4 3 5" xfId="2871"/>
    <cellStyle name="Header2 3 4 3 5 2" xfId="18186"/>
    <cellStyle name="Header2 3 4 3 5 3" xfId="26077"/>
    <cellStyle name="Header2 3 4 3 6" xfId="2872"/>
    <cellStyle name="Header2 3 4 3 6 2" xfId="18187"/>
    <cellStyle name="Header2 3 4 3 6 3" xfId="26078"/>
    <cellStyle name="Header2 3 4 3 7" xfId="13002"/>
    <cellStyle name="Header2 3 4 3 7 2" xfId="23762"/>
    <cellStyle name="Header2 3 4 3 7 3" xfId="26681"/>
    <cellStyle name="Header2 3 4 3 8" xfId="11978"/>
    <cellStyle name="Header2 3 4 3 8 2" xfId="23496"/>
    <cellStyle name="Header2 3 4 3 8 3" xfId="26619"/>
    <cellStyle name="Header2 3 4 3 9" xfId="18172"/>
    <cellStyle name="Header2 3 4 4" xfId="2873"/>
    <cellStyle name="Header2 3 4 4 2" xfId="2874"/>
    <cellStyle name="Header2 3 4 4 2 2" xfId="2875"/>
    <cellStyle name="Header2 3 4 4 2 2 2" xfId="18190"/>
    <cellStyle name="Header2 3 4 4 2 2 3" xfId="26081"/>
    <cellStyle name="Header2 3 4 4 2 3" xfId="2876"/>
    <cellStyle name="Header2 3 4 4 2 3 2" xfId="18191"/>
    <cellStyle name="Header2 3 4 4 2 3 3" xfId="26082"/>
    <cellStyle name="Header2 3 4 4 2 4" xfId="2877"/>
    <cellStyle name="Header2 3 4 4 2 4 2" xfId="18192"/>
    <cellStyle name="Header2 3 4 4 2 4 3" xfId="26083"/>
    <cellStyle name="Header2 3 4 4 2 5" xfId="18189"/>
    <cellStyle name="Header2 3 4 4 2 6" xfId="26080"/>
    <cellStyle name="Header2 3 4 4 3" xfId="2878"/>
    <cellStyle name="Header2 3 4 4 3 2" xfId="18193"/>
    <cellStyle name="Header2 3 4 4 3 3" xfId="26084"/>
    <cellStyle name="Header2 3 4 4 4" xfId="2879"/>
    <cellStyle name="Header2 3 4 4 4 2" xfId="18194"/>
    <cellStyle name="Header2 3 4 4 4 3" xfId="26085"/>
    <cellStyle name="Header2 3 4 4 5" xfId="2880"/>
    <cellStyle name="Header2 3 4 4 5 2" xfId="18195"/>
    <cellStyle name="Header2 3 4 4 5 3" xfId="26086"/>
    <cellStyle name="Header2 3 4 4 6" xfId="13690"/>
    <cellStyle name="Header2 3 4 4 6 2" xfId="24037"/>
    <cellStyle name="Header2 3 4 4 6 3" xfId="26765"/>
    <cellStyle name="Header2 3 4 4 7" xfId="14857"/>
    <cellStyle name="Header2 3 4 4 7 2" xfId="24741"/>
    <cellStyle name="Header2 3 4 4 7 3" xfId="26887"/>
    <cellStyle name="Header2 3 4 4 8" xfId="18188"/>
    <cellStyle name="Header2 3 4 4 9" xfId="26079"/>
    <cellStyle name="Header2 3 4 5" xfId="2881"/>
    <cellStyle name="Header2 3 4 5 2" xfId="2882"/>
    <cellStyle name="Header2 3 4 5 2 2" xfId="18197"/>
    <cellStyle name="Header2 3 4 5 2 3" xfId="26088"/>
    <cellStyle name="Header2 3 4 5 3" xfId="2883"/>
    <cellStyle name="Header2 3 4 5 3 2" xfId="18198"/>
    <cellStyle name="Header2 3 4 5 3 3" xfId="26089"/>
    <cellStyle name="Header2 3 4 5 4" xfId="2884"/>
    <cellStyle name="Header2 3 4 5 4 2" xfId="18199"/>
    <cellStyle name="Header2 3 4 5 4 3" xfId="26090"/>
    <cellStyle name="Header2 3 4 5 5" xfId="18196"/>
    <cellStyle name="Header2 3 4 5 6" xfId="26087"/>
    <cellStyle name="Header2 3 4 6" xfId="2885"/>
    <cellStyle name="Header2 3 4 6 2" xfId="18200"/>
    <cellStyle name="Header2 3 4 6 3" xfId="26091"/>
    <cellStyle name="Header2 3 4 7" xfId="2886"/>
    <cellStyle name="Header2 3 4 7 2" xfId="18201"/>
    <cellStyle name="Header2 3 4 7 3" xfId="26092"/>
    <cellStyle name="Header2 3 4 8" xfId="2887"/>
    <cellStyle name="Header2 3 4 8 2" xfId="18202"/>
    <cellStyle name="Header2 3 4 8 3" xfId="26093"/>
    <cellStyle name="Header2 3 4 9" xfId="12749"/>
    <cellStyle name="Header2 3 4 9 2" xfId="23685"/>
    <cellStyle name="Header2 3 4 9 3" xfId="26664"/>
    <cellStyle name="Header2 3 5" xfId="2888"/>
    <cellStyle name="Header2 3 5 10" xfId="26094"/>
    <cellStyle name="Header2 3 5 2" xfId="2889"/>
    <cellStyle name="Header2 3 5 2 2" xfId="2890"/>
    <cellStyle name="Header2 3 5 2 2 2" xfId="2891"/>
    <cellStyle name="Header2 3 5 2 2 2 2" xfId="18206"/>
    <cellStyle name="Header2 3 5 2 2 2 3" xfId="26097"/>
    <cellStyle name="Header2 3 5 2 2 3" xfId="2892"/>
    <cellStyle name="Header2 3 5 2 2 3 2" xfId="18207"/>
    <cellStyle name="Header2 3 5 2 2 3 3" xfId="26098"/>
    <cellStyle name="Header2 3 5 2 2 4" xfId="2893"/>
    <cellStyle name="Header2 3 5 2 2 4 2" xfId="18208"/>
    <cellStyle name="Header2 3 5 2 2 4 3" xfId="26099"/>
    <cellStyle name="Header2 3 5 2 2 5" xfId="18205"/>
    <cellStyle name="Header2 3 5 2 2 6" xfId="26096"/>
    <cellStyle name="Header2 3 5 2 3" xfId="2894"/>
    <cellStyle name="Header2 3 5 2 3 2" xfId="18209"/>
    <cellStyle name="Header2 3 5 2 3 3" xfId="26100"/>
    <cellStyle name="Header2 3 5 2 4" xfId="2895"/>
    <cellStyle name="Header2 3 5 2 4 2" xfId="18210"/>
    <cellStyle name="Header2 3 5 2 4 3" xfId="26101"/>
    <cellStyle name="Header2 3 5 2 5" xfId="2896"/>
    <cellStyle name="Header2 3 5 2 5 2" xfId="18211"/>
    <cellStyle name="Header2 3 5 2 5 3" xfId="26102"/>
    <cellStyle name="Header2 3 5 2 6" xfId="13554"/>
    <cellStyle name="Header2 3 5 2 6 2" xfId="23982"/>
    <cellStyle name="Header2 3 5 2 6 3" xfId="26751"/>
    <cellStyle name="Header2 3 5 2 7" xfId="14721"/>
    <cellStyle name="Header2 3 5 2 7 2" xfId="24686"/>
    <cellStyle name="Header2 3 5 2 7 3" xfId="26873"/>
    <cellStyle name="Header2 3 5 2 8" xfId="18204"/>
    <cellStyle name="Header2 3 5 2 9" xfId="26095"/>
    <cellStyle name="Header2 3 5 3" xfId="2897"/>
    <cellStyle name="Header2 3 5 3 2" xfId="2898"/>
    <cellStyle name="Header2 3 5 3 2 2" xfId="18213"/>
    <cellStyle name="Header2 3 5 3 2 3" xfId="26104"/>
    <cellStyle name="Header2 3 5 3 3" xfId="2899"/>
    <cellStyle name="Header2 3 5 3 3 2" xfId="18214"/>
    <cellStyle name="Header2 3 5 3 3 3" xfId="26105"/>
    <cellStyle name="Header2 3 5 3 4" xfId="2900"/>
    <cellStyle name="Header2 3 5 3 4 2" xfId="18215"/>
    <cellStyle name="Header2 3 5 3 4 3" xfId="26106"/>
    <cellStyle name="Header2 3 5 3 5" xfId="18212"/>
    <cellStyle name="Header2 3 5 3 6" xfId="26103"/>
    <cellStyle name="Header2 3 5 4" xfId="2901"/>
    <cellStyle name="Header2 3 5 4 2" xfId="18216"/>
    <cellStyle name="Header2 3 5 4 3" xfId="26107"/>
    <cellStyle name="Header2 3 5 5" xfId="2902"/>
    <cellStyle name="Header2 3 5 5 2" xfId="18217"/>
    <cellStyle name="Header2 3 5 5 3" xfId="26108"/>
    <cellStyle name="Header2 3 5 6" xfId="2903"/>
    <cellStyle name="Header2 3 5 6 2" xfId="18218"/>
    <cellStyle name="Header2 3 5 6 3" xfId="26109"/>
    <cellStyle name="Header2 3 5 7" xfId="12424"/>
    <cellStyle name="Header2 3 5 7 2" xfId="23597"/>
    <cellStyle name="Header2 3 5 7 3" xfId="26641"/>
    <cellStyle name="Header2 3 5 8" xfId="12790"/>
    <cellStyle name="Header2 3 5 8 2" xfId="23696"/>
    <cellStyle name="Header2 3 5 8 3" xfId="26671"/>
    <cellStyle name="Header2 3 5 9" xfId="18203"/>
    <cellStyle name="Header2 3 6" xfId="2904"/>
    <cellStyle name="Header2 3 6 10" xfId="26110"/>
    <cellStyle name="Header2 3 6 2" xfId="2905"/>
    <cellStyle name="Header2 3 6 2 2" xfId="2906"/>
    <cellStyle name="Header2 3 6 2 2 2" xfId="2907"/>
    <cellStyle name="Header2 3 6 2 2 2 2" xfId="18222"/>
    <cellStyle name="Header2 3 6 2 2 2 3" xfId="26113"/>
    <cellStyle name="Header2 3 6 2 2 3" xfId="2908"/>
    <cellStyle name="Header2 3 6 2 2 3 2" xfId="18223"/>
    <cellStyle name="Header2 3 6 2 2 3 3" xfId="26114"/>
    <cellStyle name="Header2 3 6 2 2 4" xfId="2909"/>
    <cellStyle name="Header2 3 6 2 2 4 2" xfId="18224"/>
    <cellStyle name="Header2 3 6 2 2 4 3" xfId="26115"/>
    <cellStyle name="Header2 3 6 2 2 5" xfId="18221"/>
    <cellStyle name="Header2 3 6 2 2 6" xfId="26112"/>
    <cellStyle name="Header2 3 6 2 3" xfId="2910"/>
    <cellStyle name="Header2 3 6 2 3 2" xfId="18225"/>
    <cellStyle name="Header2 3 6 2 3 3" xfId="26116"/>
    <cellStyle name="Header2 3 6 2 4" xfId="2911"/>
    <cellStyle name="Header2 3 6 2 4 2" xfId="18226"/>
    <cellStyle name="Header2 3 6 2 4 3" xfId="26117"/>
    <cellStyle name="Header2 3 6 2 5" xfId="2912"/>
    <cellStyle name="Header2 3 6 2 5 2" xfId="18227"/>
    <cellStyle name="Header2 3 6 2 5 3" xfId="26118"/>
    <cellStyle name="Header2 3 6 2 6" xfId="13879"/>
    <cellStyle name="Header2 3 6 2 6 2" xfId="24128"/>
    <cellStyle name="Header2 3 6 2 6 3" xfId="26794"/>
    <cellStyle name="Header2 3 6 2 7" xfId="15046"/>
    <cellStyle name="Header2 3 6 2 7 2" xfId="24832"/>
    <cellStyle name="Header2 3 6 2 7 3" xfId="26916"/>
    <cellStyle name="Header2 3 6 2 8" xfId="18220"/>
    <cellStyle name="Header2 3 6 2 9" xfId="26111"/>
    <cellStyle name="Header2 3 6 3" xfId="2913"/>
    <cellStyle name="Header2 3 6 3 2" xfId="2914"/>
    <cellStyle name="Header2 3 6 3 2 2" xfId="18229"/>
    <cellStyle name="Header2 3 6 3 2 3" xfId="26120"/>
    <cellStyle name="Header2 3 6 3 3" xfId="2915"/>
    <cellStyle name="Header2 3 6 3 3 2" xfId="18230"/>
    <cellStyle name="Header2 3 6 3 3 3" xfId="26121"/>
    <cellStyle name="Header2 3 6 3 4" xfId="2916"/>
    <cellStyle name="Header2 3 6 3 4 2" xfId="18231"/>
    <cellStyle name="Header2 3 6 3 4 3" xfId="26122"/>
    <cellStyle name="Header2 3 6 3 5" xfId="18228"/>
    <cellStyle name="Header2 3 6 3 6" xfId="26119"/>
    <cellStyle name="Header2 3 6 4" xfId="2917"/>
    <cellStyle name="Header2 3 6 4 2" xfId="18232"/>
    <cellStyle name="Header2 3 6 4 3" xfId="26123"/>
    <cellStyle name="Header2 3 6 5" xfId="2918"/>
    <cellStyle name="Header2 3 6 5 2" xfId="18233"/>
    <cellStyle name="Header2 3 6 5 3" xfId="26124"/>
    <cellStyle name="Header2 3 6 6" xfId="2919"/>
    <cellStyle name="Header2 3 6 6 2" xfId="18234"/>
    <cellStyle name="Header2 3 6 6 3" xfId="26125"/>
    <cellStyle name="Header2 3 6 7" xfId="13152"/>
    <cellStyle name="Header2 3 6 7 2" xfId="23817"/>
    <cellStyle name="Header2 3 6 7 3" xfId="26701"/>
    <cellStyle name="Header2 3 6 8" xfId="14478"/>
    <cellStyle name="Header2 3 6 8 2" xfId="24566"/>
    <cellStyle name="Header2 3 6 8 3" xfId="26834"/>
    <cellStyle name="Header2 3 6 9" xfId="18219"/>
    <cellStyle name="Header2 3 7" xfId="2920"/>
    <cellStyle name="Header2 3 7 10" xfId="26126"/>
    <cellStyle name="Header2 3 7 2" xfId="2921"/>
    <cellStyle name="Header2 3 7 2 2" xfId="2922"/>
    <cellStyle name="Header2 3 7 2 2 2" xfId="2923"/>
    <cellStyle name="Header2 3 7 2 2 2 2" xfId="18238"/>
    <cellStyle name="Header2 3 7 2 2 2 3" xfId="26129"/>
    <cellStyle name="Header2 3 7 2 2 3" xfId="2924"/>
    <cellStyle name="Header2 3 7 2 2 3 2" xfId="18239"/>
    <cellStyle name="Header2 3 7 2 2 3 3" xfId="26130"/>
    <cellStyle name="Header2 3 7 2 2 4" xfId="2925"/>
    <cellStyle name="Header2 3 7 2 2 4 2" xfId="18240"/>
    <cellStyle name="Header2 3 7 2 2 4 3" xfId="26131"/>
    <cellStyle name="Header2 3 7 2 2 5" xfId="18237"/>
    <cellStyle name="Header2 3 7 2 2 6" xfId="26128"/>
    <cellStyle name="Header2 3 7 2 3" xfId="2926"/>
    <cellStyle name="Header2 3 7 2 3 2" xfId="18241"/>
    <cellStyle name="Header2 3 7 2 3 3" xfId="26132"/>
    <cellStyle name="Header2 3 7 2 4" xfId="2927"/>
    <cellStyle name="Header2 3 7 2 4 2" xfId="18242"/>
    <cellStyle name="Header2 3 7 2 4 3" xfId="26133"/>
    <cellStyle name="Header2 3 7 2 5" xfId="2928"/>
    <cellStyle name="Header2 3 7 2 5 2" xfId="18243"/>
    <cellStyle name="Header2 3 7 2 5 3" xfId="26134"/>
    <cellStyle name="Header2 3 7 2 6" xfId="13921"/>
    <cellStyle name="Header2 3 7 2 6 2" xfId="24150"/>
    <cellStyle name="Header2 3 7 2 6 3" xfId="26800"/>
    <cellStyle name="Header2 3 7 2 7" xfId="15088"/>
    <cellStyle name="Header2 3 7 2 7 2" xfId="24854"/>
    <cellStyle name="Header2 3 7 2 7 3" xfId="26922"/>
    <cellStyle name="Header2 3 7 2 8" xfId="18236"/>
    <cellStyle name="Header2 3 7 2 9" xfId="26127"/>
    <cellStyle name="Header2 3 7 3" xfId="2929"/>
    <cellStyle name="Header2 3 7 3 2" xfId="2930"/>
    <cellStyle name="Header2 3 7 3 2 2" xfId="18245"/>
    <cellStyle name="Header2 3 7 3 2 3" xfId="26136"/>
    <cellStyle name="Header2 3 7 3 3" xfId="2931"/>
    <cellStyle name="Header2 3 7 3 3 2" xfId="18246"/>
    <cellStyle name="Header2 3 7 3 3 3" xfId="26137"/>
    <cellStyle name="Header2 3 7 3 4" xfId="2932"/>
    <cellStyle name="Header2 3 7 3 4 2" xfId="18247"/>
    <cellStyle name="Header2 3 7 3 4 3" xfId="26138"/>
    <cellStyle name="Header2 3 7 3 5" xfId="18244"/>
    <cellStyle name="Header2 3 7 3 6" xfId="26135"/>
    <cellStyle name="Header2 3 7 4" xfId="2933"/>
    <cellStyle name="Header2 3 7 4 2" xfId="18248"/>
    <cellStyle name="Header2 3 7 4 3" xfId="26139"/>
    <cellStyle name="Header2 3 7 5" xfId="2934"/>
    <cellStyle name="Header2 3 7 5 2" xfId="18249"/>
    <cellStyle name="Header2 3 7 5 3" xfId="26140"/>
    <cellStyle name="Header2 3 7 6" xfId="2935"/>
    <cellStyle name="Header2 3 7 6 2" xfId="18250"/>
    <cellStyle name="Header2 3 7 6 3" xfId="26141"/>
    <cellStyle name="Header2 3 7 7" xfId="13207"/>
    <cellStyle name="Header2 3 7 7 2" xfId="23845"/>
    <cellStyle name="Header2 3 7 7 3" xfId="26708"/>
    <cellStyle name="Header2 3 7 8" xfId="14520"/>
    <cellStyle name="Header2 3 7 8 2" xfId="24588"/>
    <cellStyle name="Header2 3 7 8 3" xfId="26840"/>
    <cellStyle name="Header2 3 7 9" xfId="18235"/>
    <cellStyle name="Header2 3 8" xfId="2936"/>
    <cellStyle name="Header2 3 8 10" xfId="26142"/>
    <cellStyle name="Header2 3 8 2" xfId="2937"/>
    <cellStyle name="Header2 3 8 2 2" xfId="2938"/>
    <cellStyle name="Header2 3 8 2 2 2" xfId="2939"/>
    <cellStyle name="Header2 3 8 2 2 2 2" xfId="18254"/>
    <cellStyle name="Header2 3 8 2 2 2 3" xfId="26145"/>
    <cellStyle name="Header2 3 8 2 2 3" xfId="2940"/>
    <cellStyle name="Header2 3 8 2 2 3 2" xfId="18255"/>
    <cellStyle name="Header2 3 8 2 2 3 3" xfId="26146"/>
    <cellStyle name="Header2 3 8 2 2 4" xfId="2941"/>
    <cellStyle name="Header2 3 8 2 2 4 2" xfId="18256"/>
    <cellStyle name="Header2 3 8 2 2 4 3" xfId="26147"/>
    <cellStyle name="Header2 3 8 2 2 5" xfId="18253"/>
    <cellStyle name="Header2 3 8 2 2 6" xfId="26144"/>
    <cellStyle name="Header2 3 8 2 3" xfId="2942"/>
    <cellStyle name="Header2 3 8 2 3 2" xfId="18257"/>
    <cellStyle name="Header2 3 8 2 3 3" xfId="26148"/>
    <cellStyle name="Header2 3 8 2 4" xfId="2943"/>
    <cellStyle name="Header2 3 8 2 4 2" xfId="18258"/>
    <cellStyle name="Header2 3 8 2 4 3" xfId="26149"/>
    <cellStyle name="Header2 3 8 2 5" xfId="2944"/>
    <cellStyle name="Header2 3 8 2 5 2" xfId="18259"/>
    <cellStyle name="Header2 3 8 2 5 3" xfId="26150"/>
    <cellStyle name="Header2 3 8 2 6" xfId="13958"/>
    <cellStyle name="Header2 3 8 2 6 2" xfId="24163"/>
    <cellStyle name="Header2 3 8 2 6 3" xfId="26809"/>
    <cellStyle name="Header2 3 8 2 7" xfId="15125"/>
    <cellStyle name="Header2 3 8 2 7 2" xfId="24867"/>
    <cellStyle name="Header2 3 8 2 7 3" xfId="26931"/>
    <cellStyle name="Header2 3 8 2 8" xfId="18252"/>
    <cellStyle name="Header2 3 8 2 9" xfId="26143"/>
    <cellStyle name="Header2 3 8 3" xfId="2945"/>
    <cellStyle name="Header2 3 8 3 2" xfId="2946"/>
    <cellStyle name="Header2 3 8 3 2 2" xfId="18261"/>
    <cellStyle name="Header2 3 8 3 2 3" xfId="26152"/>
    <cellStyle name="Header2 3 8 3 3" xfId="2947"/>
    <cellStyle name="Header2 3 8 3 3 2" xfId="18262"/>
    <cellStyle name="Header2 3 8 3 3 3" xfId="26153"/>
    <cellStyle name="Header2 3 8 3 4" xfId="2948"/>
    <cellStyle name="Header2 3 8 3 4 2" xfId="18263"/>
    <cellStyle name="Header2 3 8 3 4 3" xfId="26154"/>
    <cellStyle name="Header2 3 8 3 5" xfId="18260"/>
    <cellStyle name="Header2 3 8 3 6" xfId="26151"/>
    <cellStyle name="Header2 3 8 4" xfId="2949"/>
    <cellStyle name="Header2 3 8 4 2" xfId="18264"/>
    <cellStyle name="Header2 3 8 4 3" xfId="26155"/>
    <cellStyle name="Header2 3 8 5" xfId="2950"/>
    <cellStyle name="Header2 3 8 5 2" xfId="18265"/>
    <cellStyle name="Header2 3 8 5 3" xfId="26156"/>
    <cellStyle name="Header2 3 8 6" xfId="2951"/>
    <cellStyle name="Header2 3 8 6 2" xfId="18266"/>
    <cellStyle name="Header2 3 8 6 3" xfId="26157"/>
    <cellStyle name="Header2 3 8 7" xfId="13251"/>
    <cellStyle name="Header2 3 8 7 2" xfId="23861"/>
    <cellStyle name="Header2 3 8 7 3" xfId="26717"/>
    <cellStyle name="Header2 3 8 8" xfId="14557"/>
    <cellStyle name="Header2 3 8 8 2" xfId="24601"/>
    <cellStyle name="Header2 3 8 8 3" xfId="26849"/>
    <cellStyle name="Header2 3 8 9" xfId="18251"/>
    <cellStyle name="Header2 3 9" xfId="2952"/>
    <cellStyle name="Header2 3 9 2" xfId="2953"/>
    <cellStyle name="Header2 3 9 2 2" xfId="2954"/>
    <cellStyle name="Header2 3 9 2 2 2" xfId="18269"/>
    <cellStyle name="Header2 3 9 2 2 3" xfId="26160"/>
    <cellStyle name="Header2 3 9 2 3" xfId="2955"/>
    <cellStyle name="Header2 3 9 2 3 2" xfId="18270"/>
    <cellStyle name="Header2 3 9 2 3 3" xfId="26161"/>
    <cellStyle name="Header2 3 9 2 4" xfId="2956"/>
    <cellStyle name="Header2 3 9 2 4 2" xfId="18271"/>
    <cellStyle name="Header2 3 9 2 4 3" xfId="26162"/>
    <cellStyle name="Header2 3 9 2 5" xfId="18268"/>
    <cellStyle name="Header2 3 9 2 6" xfId="26159"/>
    <cellStyle name="Header2 3 9 3" xfId="2957"/>
    <cellStyle name="Header2 3 9 3 2" xfId="18272"/>
    <cellStyle name="Header2 3 9 3 3" xfId="26163"/>
    <cellStyle name="Header2 3 9 4" xfId="2958"/>
    <cellStyle name="Header2 3 9 4 2" xfId="18273"/>
    <cellStyle name="Header2 3 9 4 3" xfId="26164"/>
    <cellStyle name="Header2 3 9 5" xfId="2959"/>
    <cellStyle name="Header2 3 9 5 2" xfId="18274"/>
    <cellStyle name="Header2 3 9 5 3" xfId="26165"/>
    <cellStyle name="Header2 3 9 6" xfId="13433"/>
    <cellStyle name="Header2 3 9 6 2" xfId="23923"/>
    <cellStyle name="Header2 3 9 6 3" xfId="26734"/>
    <cellStyle name="Header2 3 9 7" xfId="14604"/>
    <cellStyle name="Header2 3 9 7 2" xfId="24627"/>
    <cellStyle name="Header2 3 9 7 3" xfId="26856"/>
    <cellStyle name="Header2 3 9 8" xfId="18267"/>
    <cellStyle name="Header2 3 9 9" xfId="26158"/>
    <cellStyle name="Header2 4" xfId="2960"/>
    <cellStyle name="Header2 4 10" xfId="2961"/>
    <cellStyle name="Header2 4 10 2" xfId="18276"/>
    <cellStyle name="Header2 4 10 3" xfId="26167"/>
    <cellStyle name="Header2 4 11" xfId="2962"/>
    <cellStyle name="Header2 4 11 2" xfId="18277"/>
    <cellStyle name="Header2 4 11 3" xfId="26168"/>
    <cellStyle name="Header2 4 12" xfId="2963"/>
    <cellStyle name="Header2 4 12 2" xfId="18278"/>
    <cellStyle name="Header2 4 12 3" xfId="26169"/>
    <cellStyle name="Header2 4 13" xfId="11998"/>
    <cellStyle name="Header2 4 13 2" xfId="15756"/>
    <cellStyle name="Header2 4 13 2 2" xfId="25236"/>
    <cellStyle name="Header2 4 13 2 3" xfId="26945"/>
    <cellStyle name="Header2 4 13 3" xfId="23504"/>
    <cellStyle name="Header2 4 14" xfId="13326"/>
    <cellStyle name="Header2 4 14 2" xfId="15763"/>
    <cellStyle name="Header2 4 14 2 2" xfId="25243"/>
    <cellStyle name="Header2 4 14 2 3" xfId="26952"/>
    <cellStyle name="Header2 4 14 3" xfId="23887"/>
    <cellStyle name="Header2 4 15" xfId="18275"/>
    <cellStyle name="Header2 4 16" xfId="26166"/>
    <cellStyle name="Header2 4 2" xfId="2964"/>
    <cellStyle name="Header2 4 2 10" xfId="11875"/>
    <cellStyle name="Header2 4 2 10 2" xfId="23477"/>
    <cellStyle name="Header2 4 2 10 3" xfId="26614"/>
    <cellStyle name="Header2 4 2 11" xfId="18279"/>
    <cellStyle name="Header2 4 2 12" xfId="26170"/>
    <cellStyle name="Header2 4 2 2" xfId="2965"/>
    <cellStyle name="Header2 4 2 2 10" xfId="26171"/>
    <cellStyle name="Header2 4 2 2 2" xfId="2966"/>
    <cellStyle name="Header2 4 2 2 2 2" xfId="2967"/>
    <cellStyle name="Header2 4 2 2 2 2 2" xfId="2968"/>
    <cellStyle name="Header2 4 2 2 2 2 2 2" xfId="18283"/>
    <cellStyle name="Header2 4 2 2 2 2 2 3" xfId="26174"/>
    <cellStyle name="Header2 4 2 2 2 2 3" xfId="2969"/>
    <cellStyle name="Header2 4 2 2 2 2 3 2" xfId="18284"/>
    <cellStyle name="Header2 4 2 2 2 2 3 3" xfId="26175"/>
    <cellStyle name="Header2 4 2 2 2 2 4" xfId="2970"/>
    <cellStyle name="Header2 4 2 2 2 2 4 2" xfId="18285"/>
    <cellStyle name="Header2 4 2 2 2 2 4 3" xfId="26176"/>
    <cellStyle name="Header2 4 2 2 2 2 5" xfId="18282"/>
    <cellStyle name="Header2 4 2 2 2 2 6" xfId="26173"/>
    <cellStyle name="Header2 4 2 2 2 3" xfId="2971"/>
    <cellStyle name="Header2 4 2 2 2 3 2" xfId="18286"/>
    <cellStyle name="Header2 4 2 2 2 3 3" xfId="26177"/>
    <cellStyle name="Header2 4 2 2 2 4" xfId="2972"/>
    <cellStyle name="Header2 4 2 2 2 4 2" xfId="18287"/>
    <cellStyle name="Header2 4 2 2 2 4 3" xfId="26178"/>
    <cellStyle name="Header2 4 2 2 2 5" xfId="2973"/>
    <cellStyle name="Header2 4 2 2 2 5 2" xfId="18288"/>
    <cellStyle name="Header2 4 2 2 2 5 3" xfId="26179"/>
    <cellStyle name="Header2 4 2 2 2 6" xfId="13632"/>
    <cellStyle name="Header2 4 2 2 2 6 2" xfId="24015"/>
    <cellStyle name="Header2 4 2 2 2 6 3" xfId="26757"/>
    <cellStyle name="Header2 4 2 2 2 7" xfId="14799"/>
    <cellStyle name="Header2 4 2 2 2 7 2" xfId="24719"/>
    <cellStyle name="Header2 4 2 2 2 7 3" xfId="26879"/>
    <cellStyle name="Header2 4 2 2 2 8" xfId="18281"/>
    <cellStyle name="Header2 4 2 2 2 9" xfId="26172"/>
    <cellStyle name="Header2 4 2 2 3" xfId="2974"/>
    <cellStyle name="Header2 4 2 2 3 2" xfId="2975"/>
    <cellStyle name="Header2 4 2 2 3 2 2" xfId="18290"/>
    <cellStyle name="Header2 4 2 2 3 2 3" xfId="26181"/>
    <cellStyle name="Header2 4 2 2 3 3" xfId="2976"/>
    <cellStyle name="Header2 4 2 2 3 3 2" xfId="18291"/>
    <cellStyle name="Header2 4 2 2 3 3 3" xfId="26182"/>
    <cellStyle name="Header2 4 2 2 3 4" xfId="2977"/>
    <cellStyle name="Header2 4 2 2 3 4 2" xfId="18292"/>
    <cellStyle name="Header2 4 2 2 3 4 3" xfId="26183"/>
    <cellStyle name="Header2 4 2 2 3 5" xfId="18289"/>
    <cellStyle name="Header2 4 2 2 3 6" xfId="26180"/>
    <cellStyle name="Header2 4 2 2 4" xfId="2978"/>
    <cellStyle name="Header2 4 2 2 4 2" xfId="18293"/>
    <cellStyle name="Header2 4 2 2 4 3" xfId="26184"/>
    <cellStyle name="Header2 4 2 2 5" xfId="2979"/>
    <cellStyle name="Header2 4 2 2 5 2" xfId="18294"/>
    <cellStyle name="Header2 4 2 2 5 3" xfId="26185"/>
    <cellStyle name="Header2 4 2 2 6" xfId="2980"/>
    <cellStyle name="Header2 4 2 2 6 2" xfId="18295"/>
    <cellStyle name="Header2 4 2 2 6 3" xfId="26186"/>
    <cellStyle name="Header2 4 2 2 7" xfId="12550"/>
    <cellStyle name="Header2 4 2 2 7 2" xfId="23640"/>
    <cellStyle name="Header2 4 2 2 7 3" xfId="26649"/>
    <cellStyle name="Header2 4 2 2 8" xfId="12780"/>
    <cellStyle name="Header2 4 2 2 8 2" xfId="23692"/>
    <cellStyle name="Header2 4 2 2 8 3" xfId="26669"/>
    <cellStyle name="Header2 4 2 2 9" xfId="18280"/>
    <cellStyle name="Header2 4 2 3" xfId="2981"/>
    <cellStyle name="Header2 4 2 3 10" xfId="26187"/>
    <cellStyle name="Header2 4 2 3 2" xfId="2982"/>
    <cellStyle name="Header2 4 2 3 2 2" xfId="2983"/>
    <cellStyle name="Header2 4 2 3 2 2 2" xfId="2984"/>
    <cellStyle name="Header2 4 2 3 2 2 2 2" xfId="18299"/>
    <cellStyle name="Header2 4 2 3 2 2 2 3" xfId="26190"/>
    <cellStyle name="Header2 4 2 3 2 2 3" xfId="2985"/>
    <cellStyle name="Header2 4 2 3 2 2 3 2" xfId="18300"/>
    <cellStyle name="Header2 4 2 3 2 2 3 3" xfId="26191"/>
    <cellStyle name="Header2 4 2 3 2 2 4" xfId="2986"/>
    <cellStyle name="Header2 4 2 3 2 2 4 2" xfId="18301"/>
    <cellStyle name="Header2 4 2 3 2 2 4 3" xfId="26192"/>
    <cellStyle name="Header2 4 2 3 2 2 5" xfId="18298"/>
    <cellStyle name="Header2 4 2 3 2 2 6" xfId="26189"/>
    <cellStyle name="Header2 4 2 3 2 3" xfId="2987"/>
    <cellStyle name="Header2 4 2 3 2 3 2" xfId="18302"/>
    <cellStyle name="Header2 4 2 3 2 3 3" xfId="26193"/>
    <cellStyle name="Header2 4 2 3 2 4" xfId="2988"/>
    <cellStyle name="Header2 4 2 3 2 4 2" xfId="18303"/>
    <cellStyle name="Header2 4 2 3 2 4 3" xfId="26194"/>
    <cellStyle name="Header2 4 2 3 2 5" xfId="2989"/>
    <cellStyle name="Header2 4 2 3 2 5 2" xfId="18304"/>
    <cellStyle name="Header2 4 2 3 2 5 3" xfId="26195"/>
    <cellStyle name="Header2 4 2 3 2 6" xfId="13524"/>
    <cellStyle name="Header2 4 2 3 2 6 2" xfId="23968"/>
    <cellStyle name="Header2 4 2 3 2 6 3" xfId="26745"/>
    <cellStyle name="Header2 4 2 3 2 7" xfId="14691"/>
    <cellStyle name="Header2 4 2 3 2 7 2" xfId="24672"/>
    <cellStyle name="Header2 4 2 3 2 7 3" xfId="26867"/>
    <cellStyle name="Header2 4 2 3 2 8" xfId="18297"/>
    <cellStyle name="Header2 4 2 3 2 9" xfId="26188"/>
    <cellStyle name="Header2 4 2 3 3" xfId="2990"/>
    <cellStyle name="Header2 4 2 3 3 2" xfId="2991"/>
    <cellStyle name="Header2 4 2 3 3 2 2" xfId="18306"/>
    <cellStyle name="Header2 4 2 3 3 2 3" xfId="26197"/>
    <cellStyle name="Header2 4 2 3 3 3" xfId="2992"/>
    <cellStyle name="Header2 4 2 3 3 3 2" xfId="18307"/>
    <cellStyle name="Header2 4 2 3 3 3 3" xfId="26198"/>
    <cellStyle name="Header2 4 2 3 3 4" xfId="2993"/>
    <cellStyle name="Header2 4 2 3 3 4 2" xfId="18308"/>
    <cellStyle name="Header2 4 2 3 3 4 3" xfId="26199"/>
    <cellStyle name="Header2 4 2 3 3 5" xfId="18305"/>
    <cellStyle name="Header2 4 2 3 3 6" xfId="26196"/>
    <cellStyle name="Header2 4 2 3 4" xfId="2994"/>
    <cellStyle name="Header2 4 2 3 4 2" xfId="18309"/>
    <cellStyle name="Header2 4 2 3 4 3" xfId="26200"/>
    <cellStyle name="Header2 4 2 3 5" xfId="2995"/>
    <cellStyle name="Header2 4 2 3 5 2" xfId="18310"/>
    <cellStyle name="Header2 4 2 3 5 3" xfId="26201"/>
    <cellStyle name="Header2 4 2 3 6" xfId="2996"/>
    <cellStyle name="Header2 4 2 3 6 2" xfId="18311"/>
    <cellStyle name="Header2 4 2 3 6 3" xfId="26202"/>
    <cellStyle name="Header2 4 2 3 7" xfId="12389"/>
    <cellStyle name="Header2 4 2 3 7 2" xfId="23582"/>
    <cellStyle name="Header2 4 2 3 7 3" xfId="26634"/>
    <cellStyle name="Header2 4 2 3 8" xfId="13366"/>
    <cellStyle name="Header2 4 2 3 8 2" xfId="23897"/>
    <cellStyle name="Header2 4 2 3 8 3" xfId="26730"/>
    <cellStyle name="Header2 4 2 3 9" xfId="18296"/>
    <cellStyle name="Header2 4 2 4" xfId="2997"/>
    <cellStyle name="Header2 4 2 4 2" xfId="2998"/>
    <cellStyle name="Header2 4 2 4 2 2" xfId="2999"/>
    <cellStyle name="Header2 4 2 4 2 2 2" xfId="18314"/>
    <cellStyle name="Header2 4 2 4 2 2 3" xfId="26205"/>
    <cellStyle name="Header2 4 2 4 2 3" xfId="3000"/>
    <cellStyle name="Header2 4 2 4 2 3 2" xfId="18315"/>
    <cellStyle name="Header2 4 2 4 2 3 3" xfId="26206"/>
    <cellStyle name="Header2 4 2 4 2 4" xfId="3001"/>
    <cellStyle name="Header2 4 2 4 2 4 2" xfId="18316"/>
    <cellStyle name="Header2 4 2 4 2 4 3" xfId="26207"/>
    <cellStyle name="Header2 4 2 4 2 5" xfId="18313"/>
    <cellStyle name="Header2 4 2 4 2 6" xfId="26204"/>
    <cellStyle name="Header2 4 2 4 3" xfId="3002"/>
    <cellStyle name="Header2 4 2 4 3 2" xfId="18317"/>
    <cellStyle name="Header2 4 2 4 3 3" xfId="26208"/>
    <cellStyle name="Header2 4 2 4 4" xfId="3003"/>
    <cellStyle name="Header2 4 2 4 4 2" xfId="18318"/>
    <cellStyle name="Header2 4 2 4 4 3" xfId="26209"/>
    <cellStyle name="Header2 4 2 4 5" xfId="3004"/>
    <cellStyle name="Header2 4 2 4 5 2" xfId="18319"/>
    <cellStyle name="Header2 4 2 4 5 3" xfId="26210"/>
    <cellStyle name="Header2 4 2 4 6" xfId="13496"/>
    <cellStyle name="Header2 4 2 4 6 2" xfId="23956"/>
    <cellStyle name="Header2 4 2 4 6 3" xfId="26742"/>
    <cellStyle name="Header2 4 2 4 7" xfId="14663"/>
    <cellStyle name="Header2 4 2 4 7 2" xfId="24660"/>
    <cellStyle name="Header2 4 2 4 7 3" xfId="26864"/>
    <cellStyle name="Header2 4 2 4 8" xfId="18312"/>
    <cellStyle name="Header2 4 2 4 9" xfId="26203"/>
    <cellStyle name="Header2 4 2 5" xfId="3005"/>
    <cellStyle name="Header2 4 2 5 2" xfId="3006"/>
    <cellStyle name="Header2 4 2 5 2 2" xfId="18321"/>
    <cellStyle name="Header2 4 2 5 2 3" xfId="26212"/>
    <cellStyle name="Header2 4 2 5 3" xfId="3007"/>
    <cellStyle name="Header2 4 2 5 3 2" xfId="18322"/>
    <cellStyle name="Header2 4 2 5 3 3" xfId="26213"/>
    <cellStyle name="Header2 4 2 5 4" xfId="3008"/>
    <cellStyle name="Header2 4 2 5 4 2" xfId="18323"/>
    <cellStyle name="Header2 4 2 5 4 3" xfId="26214"/>
    <cellStyle name="Header2 4 2 5 5" xfId="18320"/>
    <cellStyle name="Header2 4 2 5 6" xfId="26211"/>
    <cellStyle name="Header2 4 2 6" xfId="3009"/>
    <cellStyle name="Header2 4 2 6 2" xfId="18324"/>
    <cellStyle name="Header2 4 2 6 3" xfId="26215"/>
    <cellStyle name="Header2 4 2 7" xfId="3010"/>
    <cellStyle name="Header2 4 2 7 2" xfId="18325"/>
    <cellStyle name="Header2 4 2 7 3" xfId="26216"/>
    <cellStyle name="Header2 4 2 8" xfId="3011"/>
    <cellStyle name="Header2 4 2 8 2" xfId="18326"/>
    <cellStyle name="Header2 4 2 8 3" xfId="26217"/>
    <cellStyle name="Header2 4 2 9" xfId="12361"/>
    <cellStyle name="Header2 4 2 9 2" xfId="23570"/>
    <cellStyle name="Header2 4 2 9 3" xfId="26631"/>
    <cellStyle name="Header2 4 3" xfId="3012"/>
    <cellStyle name="Header2 4 3 10" xfId="12761"/>
    <cellStyle name="Header2 4 3 10 2" xfId="23689"/>
    <cellStyle name="Header2 4 3 10 3" xfId="26668"/>
    <cellStyle name="Header2 4 3 11" xfId="18327"/>
    <cellStyle name="Header2 4 3 12" xfId="26218"/>
    <cellStyle name="Header2 4 3 2" xfId="3013"/>
    <cellStyle name="Header2 4 3 2 10" xfId="26219"/>
    <cellStyle name="Header2 4 3 2 2" xfId="3014"/>
    <cellStyle name="Header2 4 3 2 2 2" xfId="3015"/>
    <cellStyle name="Header2 4 3 2 2 2 2" xfId="3016"/>
    <cellStyle name="Header2 4 3 2 2 2 2 2" xfId="18331"/>
    <cellStyle name="Header2 4 3 2 2 2 2 3" xfId="26222"/>
    <cellStyle name="Header2 4 3 2 2 2 3" xfId="3017"/>
    <cellStyle name="Header2 4 3 2 2 2 3 2" xfId="18332"/>
    <cellStyle name="Header2 4 3 2 2 2 3 3" xfId="26223"/>
    <cellStyle name="Header2 4 3 2 2 2 4" xfId="3018"/>
    <cellStyle name="Header2 4 3 2 2 2 4 2" xfId="18333"/>
    <cellStyle name="Header2 4 3 2 2 2 4 3" xfId="26224"/>
    <cellStyle name="Header2 4 3 2 2 2 5" xfId="18330"/>
    <cellStyle name="Header2 4 3 2 2 2 6" xfId="26221"/>
    <cellStyle name="Header2 4 3 2 2 3" xfId="3019"/>
    <cellStyle name="Header2 4 3 2 2 3 2" xfId="18334"/>
    <cellStyle name="Header2 4 3 2 2 3 3" xfId="26225"/>
    <cellStyle name="Header2 4 3 2 2 4" xfId="3020"/>
    <cellStyle name="Header2 4 3 2 2 4 2" xfId="18335"/>
    <cellStyle name="Header2 4 3 2 2 4 3" xfId="26226"/>
    <cellStyle name="Header2 4 3 2 2 5" xfId="3021"/>
    <cellStyle name="Header2 4 3 2 2 5 2" xfId="18336"/>
    <cellStyle name="Header2 4 3 2 2 5 3" xfId="26227"/>
    <cellStyle name="Header2 4 3 2 2 6" xfId="13829"/>
    <cellStyle name="Header2 4 3 2 2 6 2" xfId="24102"/>
    <cellStyle name="Header2 4 3 2 2 6 3" xfId="26782"/>
    <cellStyle name="Header2 4 3 2 2 7" xfId="14996"/>
    <cellStyle name="Header2 4 3 2 2 7 2" xfId="24806"/>
    <cellStyle name="Header2 4 3 2 2 7 3" xfId="26904"/>
    <cellStyle name="Header2 4 3 2 2 8" xfId="18329"/>
    <cellStyle name="Header2 4 3 2 2 9" xfId="26220"/>
    <cellStyle name="Header2 4 3 2 3" xfId="3022"/>
    <cellStyle name="Header2 4 3 2 3 2" xfId="3023"/>
    <cellStyle name="Header2 4 3 2 3 2 2" xfId="18338"/>
    <cellStyle name="Header2 4 3 2 3 2 3" xfId="26229"/>
    <cellStyle name="Header2 4 3 2 3 3" xfId="3024"/>
    <cellStyle name="Header2 4 3 2 3 3 2" xfId="18339"/>
    <cellStyle name="Header2 4 3 2 3 3 3" xfId="26230"/>
    <cellStyle name="Header2 4 3 2 3 4" xfId="3025"/>
    <cellStyle name="Header2 4 3 2 3 4 2" xfId="18340"/>
    <cellStyle name="Header2 4 3 2 3 4 3" xfId="26231"/>
    <cellStyle name="Header2 4 3 2 3 5" xfId="18337"/>
    <cellStyle name="Header2 4 3 2 3 6" xfId="26228"/>
    <cellStyle name="Header2 4 3 2 4" xfId="3026"/>
    <cellStyle name="Header2 4 3 2 4 2" xfId="18341"/>
    <cellStyle name="Header2 4 3 2 4 3" xfId="26232"/>
    <cellStyle name="Header2 4 3 2 5" xfId="3027"/>
    <cellStyle name="Header2 4 3 2 5 2" xfId="18342"/>
    <cellStyle name="Header2 4 3 2 5 3" xfId="26233"/>
    <cellStyle name="Header2 4 3 2 6" xfId="3028"/>
    <cellStyle name="Header2 4 3 2 6 2" xfId="18343"/>
    <cellStyle name="Header2 4 3 2 6 3" xfId="26234"/>
    <cellStyle name="Header2 4 3 2 7" xfId="13093"/>
    <cellStyle name="Header2 4 3 2 7 2" xfId="23790"/>
    <cellStyle name="Header2 4 3 2 7 3" xfId="26689"/>
    <cellStyle name="Header2 4 3 2 8" xfId="14428"/>
    <cellStyle name="Header2 4 3 2 8 2" xfId="24540"/>
    <cellStyle name="Header2 4 3 2 8 3" xfId="26822"/>
    <cellStyle name="Header2 4 3 2 9" xfId="18328"/>
    <cellStyle name="Header2 4 3 3" xfId="3029"/>
    <cellStyle name="Header2 4 3 3 10" xfId="26235"/>
    <cellStyle name="Header2 4 3 3 2" xfId="3030"/>
    <cellStyle name="Header2 4 3 3 2 2" xfId="3031"/>
    <cellStyle name="Header2 4 3 3 2 2 2" xfId="3032"/>
    <cellStyle name="Header2 4 3 3 2 2 2 2" xfId="18347"/>
    <cellStyle name="Header2 4 3 3 2 2 2 3" xfId="26238"/>
    <cellStyle name="Header2 4 3 3 2 2 3" xfId="3033"/>
    <cellStyle name="Header2 4 3 3 2 2 3 2" xfId="18348"/>
    <cellStyle name="Header2 4 3 3 2 2 3 3" xfId="26239"/>
    <cellStyle name="Header2 4 3 3 2 2 4" xfId="3034"/>
    <cellStyle name="Header2 4 3 3 2 2 4 2" xfId="18349"/>
    <cellStyle name="Header2 4 3 3 2 2 4 3" xfId="26240"/>
    <cellStyle name="Header2 4 3 3 2 2 5" xfId="18346"/>
    <cellStyle name="Header2 4 3 3 2 2 6" xfId="26237"/>
    <cellStyle name="Header2 4 3 3 2 3" xfId="3035"/>
    <cellStyle name="Header2 4 3 3 2 3 2" xfId="18350"/>
    <cellStyle name="Header2 4 3 3 2 3 3" xfId="26241"/>
    <cellStyle name="Header2 4 3 3 2 4" xfId="3036"/>
    <cellStyle name="Header2 4 3 3 2 4 2" xfId="18351"/>
    <cellStyle name="Header2 4 3 3 2 4 3" xfId="26242"/>
    <cellStyle name="Header2 4 3 3 2 5" xfId="3037"/>
    <cellStyle name="Header2 4 3 3 2 5 2" xfId="18352"/>
    <cellStyle name="Header2 4 3 3 2 5 3" xfId="26243"/>
    <cellStyle name="Header2 4 3 3 2 6" xfId="13773"/>
    <cellStyle name="Header2 4 3 3 2 6 2" xfId="24077"/>
    <cellStyle name="Header2 4 3 3 2 6 3" xfId="26774"/>
    <cellStyle name="Header2 4 3 3 2 7" xfId="14940"/>
    <cellStyle name="Header2 4 3 3 2 7 2" xfId="24781"/>
    <cellStyle name="Header2 4 3 3 2 7 3" xfId="26896"/>
    <cellStyle name="Header2 4 3 3 2 8" xfId="18345"/>
    <cellStyle name="Header2 4 3 3 2 9" xfId="26236"/>
    <cellStyle name="Header2 4 3 3 3" xfId="3038"/>
    <cellStyle name="Header2 4 3 3 3 2" xfId="3039"/>
    <cellStyle name="Header2 4 3 3 3 2 2" xfId="18354"/>
    <cellStyle name="Header2 4 3 3 3 2 3" xfId="26245"/>
    <cellStyle name="Header2 4 3 3 3 3" xfId="3040"/>
    <cellStyle name="Header2 4 3 3 3 3 2" xfId="18355"/>
    <cellStyle name="Header2 4 3 3 3 3 3" xfId="26246"/>
    <cellStyle name="Header2 4 3 3 3 4" xfId="3041"/>
    <cellStyle name="Header2 4 3 3 3 4 2" xfId="18356"/>
    <cellStyle name="Header2 4 3 3 3 4 3" xfId="26247"/>
    <cellStyle name="Header2 4 3 3 3 5" xfId="18353"/>
    <cellStyle name="Header2 4 3 3 3 6" xfId="26244"/>
    <cellStyle name="Header2 4 3 3 4" xfId="3042"/>
    <cellStyle name="Header2 4 3 3 4 2" xfId="18357"/>
    <cellStyle name="Header2 4 3 3 4 3" xfId="26248"/>
    <cellStyle name="Header2 4 3 3 5" xfId="3043"/>
    <cellStyle name="Header2 4 3 3 5 2" xfId="18358"/>
    <cellStyle name="Header2 4 3 3 5 3" xfId="26249"/>
    <cellStyle name="Header2 4 3 3 6" xfId="3044"/>
    <cellStyle name="Header2 4 3 3 6 2" xfId="18359"/>
    <cellStyle name="Header2 4 3 3 6 3" xfId="26250"/>
    <cellStyle name="Header2 4 3 3 7" xfId="13000"/>
    <cellStyle name="Header2 4 3 3 7 2" xfId="23760"/>
    <cellStyle name="Header2 4 3 3 7 3" xfId="26680"/>
    <cellStyle name="Header2 4 3 3 8" xfId="12344"/>
    <cellStyle name="Header2 4 3 3 8 2" xfId="23560"/>
    <cellStyle name="Header2 4 3 3 8 3" xfId="26628"/>
    <cellStyle name="Header2 4 3 3 9" xfId="18344"/>
    <cellStyle name="Header2 4 3 4" xfId="3045"/>
    <cellStyle name="Header2 4 3 4 2" xfId="3046"/>
    <cellStyle name="Header2 4 3 4 2 2" xfId="3047"/>
    <cellStyle name="Header2 4 3 4 2 2 2" xfId="18362"/>
    <cellStyle name="Header2 4 3 4 2 2 3" xfId="26253"/>
    <cellStyle name="Header2 4 3 4 2 3" xfId="3048"/>
    <cellStyle name="Header2 4 3 4 2 3 2" xfId="18363"/>
    <cellStyle name="Header2 4 3 4 2 3 3" xfId="26254"/>
    <cellStyle name="Header2 4 3 4 2 4" xfId="3049"/>
    <cellStyle name="Header2 4 3 4 2 4 2" xfId="18364"/>
    <cellStyle name="Header2 4 3 4 2 4 3" xfId="26255"/>
    <cellStyle name="Header2 4 3 4 2 5" xfId="18361"/>
    <cellStyle name="Header2 4 3 4 2 6" xfId="26252"/>
    <cellStyle name="Header2 4 3 4 3" xfId="3050"/>
    <cellStyle name="Header2 4 3 4 3 2" xfId="18365"/>
    <cellStyle name="Header2 4 3 4 3 3" xfId="26256"/>
    <cellStyle name="Header2 4 3 4 4" xfId="3051"/>
    <cellStyle name="Header2 4 3 4 4 2" xfId="18366"/>
    <cellStyle name="Header2 4 3 4 4 3" xfId="26257"/>
    <cellStyle name="Header2 4 3 4 5" xfId="3052"/>
    <cellStyle name="Header2 4 3 4 5 2" xfId="18367"/>
    <cellStyle name="Header2 4 3 4 5 3" xfId="26258"/>
    <cellStyle name="Header2 4 3 4 6" xfId="13688"/>
    <cellStyle name="Header2 4 3 4 6 2" xfId="24035"/>
    <cellStyle name="Header2 4 3 4 6 3" xfId="26763"/>
    <cellStyle name="Header2 4 3 4 7" xfId="14855"/>
    <cellStyle name="Header2 4 3 4 7 2" xfId="24739"/>
    <cellStyle name="Header2 4 3 4 7 3" xfId="26885"/>
    <cellStyle name="Header2 4 3 4 8" xfId="18360"/>
    <cellStyle name="Header2 4 3 4 9" xfId="26251"/>
    <cellStyle name="Header2 4 3 5" xfId="3053"/>
    <cellStyle name="Header2 4 3 5 2" xfId="3054"/>
    <cellStyle name="Header2 4 3 5 2 2" xfId="18369"/>
    <cellStyle name="Header2 4 3 5 2 3" xfId="26260"/>
    <cellStyle name="Header2 4 3 5 3" xfId="3055"/>
    <cellStyle name="Header2 4 3 5 3 2" xfId="18370"/>
    <cellStyle name="Header2 4 3 5 3 3" xfId="26261"/>
    <cellStyle name="Header2 4 3 5 4" xfId="3056"/>
    <cellStyle name="Header2 4 3 5 4 2" xfId="18371"/>
    <cellStyle name="Header2 4 3 5 4 3" xfId="26262"/>
    <cellStyle name="Header2 4 3 5 5" xfId="18368"/>
    <cellStyle name="Header2 4 3 5 6" xfId="26259"/>
    <cellStyle name="Header2 4 3 6" xfId="3057"/>
    <cellStyle name="Header2 4 3 6 2" xfId="18372"/>
    <cellStyle name="Header2 4 3 6 3" xfId="26263"/>
    <cellStyle name="Header2 4 3 7" xfId="3058"/>
    <cellStyle name="Header2 4 3 7 2" xfId="18373"/>
    <cellStyle name="Header2 4 3 7 3" xfId="26264"/>
    <cellStyle name="Header2 4 3 8" xfId="3059"/>
    <cellStyle name="Header2 4 3 8 2" xfId="18374"/>
    <cellStyle name="Header2 4 3 8 3" xfId="26265"/>
    <cellStyle name="Header2 4 3 9" xfId="12747"/>
    <cellStyle name="Header2 4 3 9 2" xfId="23683"/>
    <cellStyle name="Header2 4 3 9 3" xfId="26662"/>
    <cellStyle name="Header2 4 4" xfId="3060"/>
    <cellStyle name="Header2 4 4 10" xfId="26266"/>
    <cellStyle name="Header2 4 4 2" xfId="3061"/>
    <cellStyle name="Header2 4 4 2 2" xfId="3062"/>
    <cellStyle name="Header2 4 4 2 2 2" xfId="3063"/>
    <cellStyle name="Header2 4 4 2 2 2 2" xfId="18378"/>
    <cellStyle name="Header2 4 4 2 2 2 3" xfId="26269"/>
    <cellStyle name="Header2 4 4 2 2 3" xfId="3064"/>
    <cellStyle name="Header2 4 4 2 2 3 2" xfId="18379"/>
    <cellStyle name="Header2 4 4 2 2 3 3" xfId="26270"/>
    <cellStyle name="Header2 4 4 2 2 4" xfId="3065"/>
    <cellStyle name="Header2 4 4 2 2 4 2" xfId="18380"/>
    <cellStyle name="Header2 4 4 2 2 4 3" xfId="26271"/>
    <cellStyle name="Header2 4 4 2 2 5" xfId="18377"/>
    <cellStyle name="Header2 4 4 2 2 6" xfId="26268"/>
    <cellStyle name="Header2 4 4 2 3" xfId="3066"/>
    <cellStyle name="Header2 4 4 2 3 2" xfId="18381"/>
    <cellStyle name="Header2 4 4 2 3 3" xfId="26272"/>
    <cellStyle name="Header2 4 4 2 4" xfId="3067"/>
    <cellStyle name="Header2 4 4 2 4 2" xfId="18382"/>
    <cellStyle name="Header2 4 4 2 4 3" xfId="26273"/>
    <cellStyle name="Header2 4 4 2 5" xfId="3068"/>
    <cellStyle name="Header2 4 4 2 5 2" xfId="18383"/>
    <cellStyle name="Header2 4 4 2 5 3" xfId="26274"/>
    <cellStyle name="Header2 4 4 2 6" xfId="13553"/>
    <cellStyle name="Header2 4 4 2 6 2" xfId="23981"/>
    <cellStyle name="Header2 4 4 2 6 3" xfId="26750"/>
    <cellStyle name="Header2 4 4 2 7" xfId="14720"/>
    <cellStyle name="Header2 4 4 2 7 2" xfId="24685"/>
    <cellStyle name="Header2 4 4 2 7 3" xfId="26872"/>
    <cellStyle name="Header2 4 4 2 8" xfId="18376"/>
    <cellStyle name="Header2 4 4 2 9" xfId="26267"/>
    <cellStyle name="Header2 4 4 3" xfId="3069"/>
    <cellStyle name="Header2 4 4 3 2" xfId="3070"/>
    <cellStyle name="Header2 4 4 3 2 2" xfId="18385"/>
    <cellStyle name="Header2 4 4 3 2 3" xfId="26276"/>
    <cellStyle name="Header2 4 4 3 3" xfId="3071"/>
    <cellStyle name="Header2 4 4 3 3 2" xfId="18386"/>
    <cellStyle name="Header2 4 4 3 3 3" xfId="26277"/>
    <cellStyle name="Header2 4 4 3 4" xfId="3072"/>
    <cellStyle name="Header2 4 4 3 4 2" xfId="18387"/>
    <cellStyle name="Header2 4 4 3 4 3" xfId="26278"/>
    <cellStyle name="Header2 4 4 3 5" xfId="18384"/>
    <cellStyle name="Header2 4 4 3 6" xfId="26275"/>
    <cellStyle name="Header2 4 4 4" xfId="3073"/>
    <cellStyle name="Header2 4 4 4 2" xfId="18388"/>
    <cellStyle name="Header2 4 4 4 3" xfId="26279"/>
    <cellStyle name="Header2 4 4 5" xfId="3074"/>
    <cellStyle name="Header2 4 4 5 2" xfId="18389"/>
    <cellStyle name="Header2 4 4 5 3" xfId="26280"/>
    <cellStyle name="Header2 4 4 6" xfId="3075"/>
    <cellStyle name="Header2 4 4 6 2" xfId="18390"/>
    <cellStyle name="Header2 4 4 6 3" xfId="26281"/>
    <cellStyle name="Header2 4 4 7" xfId="12423"/>
    <cellStyle name="Header2 4 4 7 2" xfId="23596"/>
    <cellStyle name="Header2 4 4 7 3" xfId="26640"/>
    <cellStyle name="Header2 4 4 8" xfId="12873"/>
    <cellStyle name="Header2 4 4 8 2" xfId="23716"/>
    <cellStyle name="Header2 4 4 8 3" xfId="26673"/>
    <cellStyle name="Header2 4 4 9" xfId="18375"/>
    <cellStyle name="Header2 4 5" xfId="3076"/>
    <cellStyle name="Header2 4 5 10" xfId="26282"/>
    <cellStyle name="Header2 4 5 2" xfId="3077"/>
    <cellStyle name="Header2 4 5 2 2" xfId="3078"/>
    <cellStyle name="Header2 4 5 2 2 2" xfId="3079"/>
    <cellStyle name="Header2 4 5 2 2 2 2" xfId="18394"/>
    <cellStyle name="Header2 4 5 2 2 2 3" xfId="26285"/>
    <cellStyle name="Header2 4 5 2 2 3" xfId="3080"/>
    <cellStyle name="Header2 4 5 2 2 3 2" xfId="18395"/>
    <cellStyle name="Header2 4 5 2 2 3 3" xfId="26286"/>
    <cellStyle name="Header2 4 5 2 2 4" xfId="3081"/>
    <cellStyle name="Header2 4 5 2 2 4 2" xfId="18396"/>
    <cellStyle name="Header2 4 5 2 2 4 3" xfId="26287"/>
    <cellStyle name="Header2 4 5 2 2 5" xfId="18393"/>
    <cellStyle name="Header2 4 5 2 2 6" xfId="26284"/>
    <cellStyle name="Header2 4 5 2 3" xfId="3082"/>
    <cellStyle name="Header2 4 5 2 3 2" xfId="18397"/>
    <cellStyle name="Header2 4 5 2 3 3" xfId="26288"/>
    <cellStyle name="Header2 4 5 2 4" xfId="3083"/>
    <cellStyle name="Header2 4 5 2 4 2" xfId="18398"/>
    <cellStyle name="Header2 4 5 2 4 3" xfId="26289"/>
    <cellStyle name="Header2 4 5 2 5" xfId="3084"/>
    <cellStyle name="Header2 4 5 2 5 2" xfId="18399"/>
    <cellStyle name="Header2 4 5 2 5 3" xfId="26290"/>
    <cellStyle name="Header2 4 5 2 6" xfId="13858"/>
    <cellStyle name="Header2 4 5 2 6 2" xfId="24116"/>
    <cellStyle name="Header2 4 5 2 6 3" xfId="26791"/>
    <cellStyle name="Header2 4 5 2 7" xfId="15025"/>
    <cellStyle name="Header2 4 5 2 7 2" xfId="24820"/>
    <cellStyle name="Header2 4 5 2 7 3" xfId="26913"/>
    <cellStyle name="Header2 4 5 2 8" xfId="18392"/>
    <cellStyle name="Header2 4 5 2 9" xfId="26283"/>
    <cellStyle name="Header2 4 5 3" xfId="3085"/>
    <cellStyle name="Header2 4 5 3 2" xfId="3086"/>
    <cellStyle name="Header2 4 5 3 2 2" xfId="18401"/>
    <cellStyle name="Header2 4 5 3 2 3" xfId="26292"/>
    <cellStyle name="Header2 4 5 3 3" xfId="3087"/>
    <cellStyle name="Header2 4 5 3 3 2" xfId="18402"/>
    <cellStyle name="Header2 4 5 3 3 3" xfId="26293"/>
    <cellStyle name="Header2 4 5 3 4" xfId="3088"/>
    <cellStyle name="Header2 4 5 3 4 2" xfId="18403"/>
    <cellStyle name="Header2 4 5 3 4 3" xfId="26294"/>
    <cellStyle name="Header2 4 5 3 5" xfId="18400"/>
    <cellStyle name="Header2 4 5 3 6" xfId="26291"/>
    <cellStyle name="Header2 4 5 4" xfId="3089"/>
    <cellStyle name="Header2 4 5 4 2" xfId="18404"/>
    <cellStyle name="Header2 4 5 4 3" xfId="26295"/>
    <cellStyle name="Header2 4 5 5" xfId="3090"/>
    <cellStyle name="Header2 4 5 5 2" xfId="18405"/>
    <cellStyle name="Header2 4 5 5 3" xfId="26296"/>
    <cellStyle name="Header2 4 5 6" xfId="3091"/>
    <cellStyle name="Header2 4 5 6 2" xfId="18406"/>
    <cellStyle name="Header2 4 5 6 3" xfId="26297"/>
    <cellStyle name="Header2 4 5 7" xfId="13128"/>
    <cellStyle name="Header2 4 5 7 2" xfId="23804"/>
    <cellStyle name="Header2 4 5 7 3" xfId="26698"/>
    <cellStyle name="Header2 4 5 8" xfId="14457"/>
    <cellStyle name="Header2 4 5 8 2" xfId="24554"/>
    <cellStyle name="Header2 4 5 8 3" xfId="26831"/>
    <cellStyle name="Header2 4 5 9" xfId="18391"/>
    <cellStyle name="Header2 4 6" xfId="3092"/>
    <cellStyle name="Header2 4 6 10" xfId="26298"/>
    <cellStyle name="Header2 4 6 2" xfId="3093"/>
    <cellStyle name="Header2 4 6 2 2" xfId="3094"/>
    <cellStyle name="Header2 4 6 2 2 2" xfId="3095"/>
    <cellStyle name="Header2 4 6 2 2 2 2" xfId="18410"/>
    <cellStyle name="Header2 4 6 2 2 2 3" xfId="26301"/>
    <cellStyle name="Header2 4 6 2 2 3" xfId="3096"/>
    <cellStyle name="Header2 4 6 2 2 3 2" xfId="18411"/>
    <cellStyle name="Header2 4 6 2 2 3 3" xfId="26302"/>
    <cellStyle name="Header2 4 6 2 2 4" xfId="3097"/>
    <cellStyle name="Header2 4 6 2 2 4 2" xfId="18412"/>
    <cellStyle name="Header2 4 6 2 2 4 3" xfId="26303"/>
    <cellStyle name="Header2 4 6 2 2 5" xfId="18409"/>
    <cellStyle name="Header2 4 6 2 2 6" xfId="26300"/>
    <cellStyle name="Header2 4 6 2 3" xfId="3098"/>
    <cellStyle name="Header2 4 6 2 3 2" xfId="18413"/>
    <cellStyle name="Header2 4 6 2 3 3" xfId="26304"/>
    <cellStyle name="Header2 4 6 2 4" xfId="3099"/>
    <cellStyle name="Header2 4 6 2 4 2" xfId="18414"/>
    <cellStyle name="Header2 4 6 2 4 3" xfId="26305"/>
    <cellStyle name="Header2 4 6 2 5" xfId="3100"/>
    <cellStyle name="Header2 4 6 2 5 2" xfId="18415"/>
    <cellStyle name="Header2 4 6 2 5 3" xfId="26306"/>
    <cellStyle name="Header2 4 6 2 6" xfId="13925"/>
    <cellStyle name="Header2 4 6 2 6 2" xfId="24154"/>
    <cellStyle name="Header2 4 6 2 6 3" xfId="26804"/>
    <cellStyle name="Header2 4 6 2 7" xfId="15092"/>
    <cellStyle name="Header2 4 6 2 7 2" xfId="24858"/>
    <cellStyle name="Header2 4 6 2 7 3" xfId="26926"/>
    <cellStyle name="Header2 4 6 2 8" xfId="18408"/>
    <cellStyle name="Header2 4 6 2 9" xfId="26299"/>
    <cellStyle name="Header2 4 6 3" xfId="3101"/>
    <cellStyle name="Header2 4 6 3 2" xfId="3102"/>
    <cellStyle name="Header2 4 6 3 2 2" xfId="18417"/>
    <cellStyle name="Header2 4 6 3 2 3" xfId="26308"/>
    <cellStyle name="Header2 4 6 3 3" xfId="3103"/>
    <cellStyle name="Header2 4 6 3 3 2" xfId="18418"/>
    <cellStyle name="Header2 4 6 3 3 3" xfId="26309"/>
    <cellStyle name="Header2 4 6 3 4" xfId="3104"/>
    <cellStyle name="Header2 4 6 3 4 2" xfId="18419"/>
    <cellStyle name="Header2 4 6 3 4 3" xfId="26310"/>
    <cellStyle name="Header2 4 6 3 5" xfId="18416"/>
    <cellStyle name="Header2 4 6 3 6" xfId="26307"/>
    <cellStyle name="Header2 4 6 4" xfId="3105"/>
    <cellStyle name="Header2 4 6 4 2" xfId="18420"/>
    <cellStyle name="Header2 4 6 4 3" xfId="26311"/>
    <cellStyle name="Header2 4 6 5" xfId="3106"/>
    <cellStyle name="Header2 4 6 5 2" xfId="18421"/>
    <cellStyle name="Header2 4 6 5 3" xfId="26312"/>
    <cellStyle name="Header2 4 6 6" xfId="3107"/>
    <cellStyle name="Header2 4 6 6 2" xfId="18422"/>
    <cellStyle name="Header2 4 6 6 3" xfId="26313"/>
    <cellStyle name="Header2 4 6 7" xfId="13211"/>
    <cellStyle name="Header2 4 6 7 2" xfId="23849"/>
    <cellStyle name="Header2 4 6 7 3" xfId="26712"/>
    <cellStyle name="Header2 4 6 8" xfId="14524"/>
    <cellStyle name="Header2 4 6 8 2" xfId="24592"/>
    <cellStyle name="Header2 4 6 8 3" xfId="26844"/>
    <cellStyle name="Header2 4 6 9" xfId="18407"/>
    <cellStyle name="Header2 4 7" xfId="3108"/>
    <cellStyle name="Header2 4 7 10" xfId="26314"/>
    <cellStyle name="Header2 4 7 2" xfId="3109"/>
    <cellStyle name="Header2 4 7 2 2" xfId="3110"/>
    <cellStyle name="Header2 4 7 2 2 2" xfId="3111"/>
    <cellStyle name="Header2 4 7 2 2 2 2" xfId="18426"/>
    <cellStyle name="Header2 4 7 2 2 2 3" xfId="26317"/>
    <cellStyle name="Header2 4 7 2 2 3" xfId="3112"/>
    <cellStyle name="Header2 4 7 2 2 3 2" xfId="18427"/>
    <cellStyle name="Header2 4 7 2 2 3 3" xfId="26318"/>
    <cellStyle name="Header2 4 7 2 2 4" xfId="3113"/>
    <cellStyle name="Header2 4 7 2 2 4 2" xfId="18428"/>
    <cellStyle name="Header2 4 7 2 2 4 3" xfId="26319"/>
    <cellStyle name="Header2 4 7 2 2 5" xfId="18425"/>
    <cellStyle name="Header2 4 7 2 2 6" xfId="26316"/>
    <cellStyle name="Header2 4 7 2 3" xfId="3114"/>
    <cellStyle name="Header2 4 7 2 3 2" xfId="18429"/>
    <cellStyle name="Header2 4 7 2 3 3" xfId="26320"/>
    <cellStyle name="Header2 4 7 2 4" xfId="3115"/>
    <cellStyle name="Header2 4 7 2 4 2" xfId="18430"/>
    <cellStyle name="Header2 4 7 2 4 3" xfId="26321"/>
    <cellStyle name="Header2 4 7 2 5" xfId="3116"/>
    <cellStyle name="Header2 4 7 2 5 2" xfId="18431"/>
    <cellStyle name="Header2 4 7 2 5 3" xfId="26322"/>
    <cellStyle name="Header2 4 7 2 6" xfId="13954"/>
    <cellStyle name="Header2 4 7 2 6 2" xfId="24159"/>
    <cellStyle name="Header2 4 7 2 6 3" xfId="26805"/>
    <cellStyle name="Header2 4 7 2 7" xfId="15121"/>
    <cellStyle name="Header2 4 7 2 7 2" xfId="24863"/>
    <cellStyle name="Header2 4 7 2 7 3" xfId="26927"/>
    <cellStyle name="Header2 4 7 2 8" xfId="18424"/>
    <cellStyle name="Header2 4 7 2 9" xfId="26315"/>
    <cellStyle name="Header2 4 7 3" xfId="3117"/>
    <cellStyle name="Header2 4 7 3 2" xfId="3118"/>
    <cellStyle name="Header2 4 7 3 2 2" xfId="18433"/>
    <cellStyle name="Header2 4 7 3 2 3" xfId="26324"/>
    <cellStyle name="Header2 4 7 3 3" xfId="3119"/>
    <cellStyle name="Header2 4 7 3 3 2" xfId="18434"/>
    <cellStyle name="Header2 4 7 3 3 3" xfId="26325"/>
    <cellStyle name="Header2 4 7 3 4" xfId="3120"/>
    <cellStyle name="Header2 4 7 3 4 2" xfId="18435"/>
    <cellStyle name="Header2 4 7 3 4 3" xfId="26326"/>
    <cellStyle name="Header2 4 7 3 5" xfId="18432"/>
    <cellStyle name="Header2 4 7 3 6" xfId="26323"/>
    <cellStyle name="Header2 4 7 4" xfId="3121"/>
    <cellStyle name="Header2 4 7 4 2" xfId="18436"/>
    <cellStyle name="Header2 4 7 4 3" xfId="26327"/>
    <cellStyle name="Header2 4 7 5" xfId="3122"/>
    <cellStyle name="Header2 4 7 5 2" xfId="18437"/>
    <cellStyle name="Header2 4 7 5 3" xfId="26328"/>
    <cellStyle name="Header2 4 7 6" xfId="3123"/>
    <cellStyle name="Header2 4 7 6 2" xfId="18438"/>
    <cellStyle name="Header2 4 7 6 3" xfId="26329"/>
    <cellStyle name="Header2 4 7 7" xfId="13242"/>
    <cellStyle name="Header2 4 7 7 2" xfId="23856"/>
    <cellStyle name="Header2 4 7 7 3" xfId="26713"/>
    <cellStyle name="Header2 4 7 8" xfId="14553"/>
    <cellStyle name="Header2 4 7 8 2" xfId="24597"/>
    <cellStyle name="Header2 4 7 8 3" xfId="26845"/>
    <cellStyle name="Header2 4 7 9" xfId="18423"/>
    <cellStyle name="Header2 4 8" xfId="3124"/>
    <cellStyle name="Header2 4 8 2" xfId="3125"/>
    <cellStyle name="Header2 4 8 2 2" xfId="3126"/>
    <cellStyle name="Header2 4 8 2 2 2" xfId="18441"/>
    <cellStyle name="Header2 4 8 2 2 3" xfId="26332"/>
    <cellStyle name="Header2 4 8 2 3" xfId="3127"/>
    <cellStyle name="Header2 4 8 2 3 2" xfId="18442"/>
    <cellStyle name="Header2 4 8 2 3 3" xfId="26333"/>
    <cellStyle name="Header2 4 8 2 4" xfId="3128"/>
    <cellStyle name="Header2 4 8 2 4 2" xfId="18443"/>
    <cellStyle name="Header2 4 8 2 4 3" xfId="26334"/>
    <cellStyle name="Header2 4 8 2 5" xfId="18440"/>
    <cellStyle name="Header2 4 8 2 6" xfId="26331"/>
    <cellStyle name="Header2 4 8 3" xfId="3129"/>
    <cellStyle name="Header2 4 8 3 2" xfId="18444"/>
    <cellStyle name="Header2 4 8 3 3" xfId="26335"/>
    <cellStyle name="Header2 4 8 4" xfId="3130"/>
    <cellStyle name="Header2 4 8 4 2" xfId="18445"/>
    <cellStyle name="Header2 4 8 4 3" xfId="26336"/>
    <cellStyle name="Header2 4 8 5" xfId="3131"/>
    <cellStyle name="Header2 4 8 5 2" xfId="18446"/>
    <cellStyle name="Header2 4 8 5 3" xfId="26337"/>
    <cellStyle name="Header2 4 8 6" xfId="13434"/>
    <cellStyle name="Header2 4 8 6 2" xfId="23924"/>
    <cellStyle name="Header2 4 8 6 3" xfId="26735"/>
    <cellStyle name="Header2 4 8 7" xfId="14605"/>
    <cellStyle name="Header2 4 8 7 2" xfId="24628"/>
    <cellStyle name="Header2 4 8 7 3" xfId="26857"/>
    <cellStyle name="Header2 4 8 8" xfId="18439"/>
    <cellStyle name="Header2 4 8 9" xfId="26330"/>
    <cellStyle name="Header2 4 9" xfId="3132"/>
    <cellStyle name="Header2 4 9 2" xfId="3133"/>
    <cellStyle name="Header2 4 9 2 2" xfId="3134"/>
    <cellStyle name="Header2 4 9 2 2 2" xfId="18449"/>
    <cellStyle name="Header2 4 9 2 2 3" xfId="26340"/>
    <cellStyle name="Header2 4 9 2 3" xfId="3135"/>
    <cellStyle name="Header2 4 9 2 3 2" xfId="18450"/>
    <cellStyle name="Header2 4 9 2 3 3" xfId="26341"/>
    <cellStyle name="Header2 4 9 2 4" xfId="3136"/>
    <cellStyle name="Header2 4 9 2 4 2" xfId="18451"/>
    <cellStyle name="Header2 4 9 2 4 3" xfId="26342"/>
    <cellStyle name="Header2 4 9 2 5" xfId="18448"/>
    <cellStyle name="Header2 4 9 2 6" xfId="26339"/>
    <cellStyle name="Header2 4 9 3" xfId="3137"/>
    <cellStyle name="Header2 4 9 3 2" xfId="18452"/>
    <cellStyle name="Header2 4 9 3 3" xfId="26343"/>
    <cellStyle name="Header2 4 9 4" xfId="3138"/>
    <cellStyle name="Header2 4 9 4 2" xfId="18453"/>
    <cellStyle name="Header2 4 9 4 3" xfId="26344"/>
    <cellStyle name="Header2 4 9 5" xfId="3139"/>
    <cellStyle name="Header2 4 9 5 2" xfId="18454"/>
    <cellStyle name="Header2 4 9 5 3" xfId="26345"/>
    <cellStyle name="Header2 4 9 6" xfId="13998"/>
    <cellStyle name="Header2 4 9 6 2" xfId="24181"/>
    <cellStyle name="Header2 4 9 6 3" xfId="26817"/>
    <cellStyle name="Header2 4 9 7" xfId="15164"/>
    <cellStyle name="Header2 4 9 7 2" xfId="24885"/>
    <cellStyle name="Header2 4 9 7 3" xfId="26939"/>
    <cellStyle name="Header2 4 9 8" xfId="18447"/>
    <cellStyle name="Header2 4 9 9" xfId="26338"/>
    <cellStyle name="Header2 5" xfId="3140"/>
    <cellStyle name="Header2 5 10" xfId="11999"/>
    <cellStyle name="Header2 5 10 2" xfId="15757"/>
    <cellStyle name="Header2 5 10 2 2" xfId="25237"/>
    <cellStyle name="Header2 5 10 2 3" xfId="26946"/>
    <cellStyle name="Header2 5 10 3" xfId="23505"/>
    <cellStyle name="Header2 5 11" xfId="12905"/>
    <cellStyle name="Header2 5 11 2" xfId="15761"/>
    <cellStyle name="Header2 5 11 2 2" xfId="25241"/>
    <cellStyle name="Header2 5 11 2 3" xfId="26950"/>
    <cellStyle name="Header2 5 11 3" xfId="23724"/>
    <cellStyle name="Header2 5 12" xfId="18455"/>
    <cellStyle name="Header2 5 13" xfId="26346"/>
    <cellStyle name="Header2 5 2" xfId="3141"/>
    <cellStyle name="Header2 5 2 10" xfId="26347"/>
    <cellStyle name="Header2 5 2 2" xfId="3142"/>
    <cellStyle name="Header2 5 2 2 2" xfId="3143"/>
    <cellStyle name="Header2 5 2 2 2 2" xfId="3144"/>
    <cellStyle name="Header2 5 2 2 2 2 2" xfId="18459"/>
    <cellStyle name="Header2 5 2 2 2 2 3" xfId="26350"/>
    <cellStyle name="Header2 5 2 2 2 3" xfId="3145"/>
    <cellStyle name="Header2 5 2 2 2 3 2" xfId="18460"/>
    <cellStyle name="Header2 5 2 2 2 3 3" xfId="26351"/>
    <cellStyle name="Header2 5 2 2 2 4" xfId="3146"/>
    <cellStyle name="Header2 5 2 2 2 4 2" xfId="18461"/>
    <cellStyle name="Header2 5 2 2 2 4 3" xfId="26352"/>
    <cellStyle name="Header2 5 2 2 2 5" xfId="18458"/>
    <cellStyle name="Header2 5 2 2 2 6" xfId="26349"/>
    <cellStyle name="Header2 5 2 2 3" xfId="3147"/>
    <cellStyle name="Header2 5 2 2 3 2" xfId="18462"/>
    <cellStyle name="Header2 5 2 2 3 3" xfId="26353"/>
    <cellStyle name="Header2 5 2 2 4" xfId="3148"/>
    <cellStyle name="Header2 5 2 2 4 2" xfId="18463"/>
    <cellStyle name="Header2 5 2 2 4 3" xfId="26354"/>
    <cellStyle name="Header2 5 2 2 5" xfId="3149"/>
    <cellStyle name="Header2 5 2 2 5 2" xfId="18464"/>
    <cellStyle name="Header2 5 2 2 5 3" xfId="26355"/>
    <cellStyle name="Header2 5 2 2 6" xfId="13497"/>
    <cellStyle name="Header2 5 2 2 6 2" xfId="23957"/>
    <cellStyle name="Header2 5 2 2 6 3" xfId="26743"/>
    <cellStyle name="Header2 5 2 2 7" xfId="14664"/>
    <cellStyle name="Header2 5 2 2 7 2" xfId="24661"/>
    <cellStyle name="Header2 5 2 2 7 3" xfId="26865"/>
    <cellStyle name="Header2 5 2 2 8" xfId="18457"/>
    <cellStyle name="Header2 5 2 2 9" xfId="26348"/>
    <cellStyle name="Header2 5 2 3" xfId="3150"/>
    <cellStyle name="Header2 5 2 3 2" xfId="3151"/>
    <cellStyle name="Header2 5 2 3 2 2" xfId="18466"/>
    <cellStyle name="Header2 5 2 3 2 3" xfId="26357"/>
    <cellStyle name="Header2 5 2 3 3" xfId="3152"/>
    <cellStyle name="Header2 5 2 3 3 2" xfId="18467"/>
    <cellStyle name="Header2 5 2 3 3 3" xfId="26358"/>
    <cellStyle name="Header2 5 2 3 4" xfId="3153"/>
    <cellStyle name="Header2 5 2 3 4 2" xfId="18468"/>
    <cellStyle name="Header2 5 2 3 4 3" xfId="26359"/>
    <cellStyle name="Header2 5 2 3 5" xfId="18465"/>
    <cellStyle name="Header2 5 2 3 6" xfId="26356"/>
    <cellStyle name="Header2 5 2 4" xfId="3154"/>
    <cellStyle name="Header2 5 2 4 2" xfId="18469"/>
    <cellStyle name="Header2 5 2 4 3" xfId="26360"/>
    <cellStyle name="Header2 5 2 5" xfId="3155"/>
    <cellStyle name="Header2 5 2 5 2" xfId="18470"/>
    <cellStyle name="Header2 5 2 5 3" xfId="26361"/>
    <cellStyle name="Header2 5 2 6" xfId="3156"/>
    <cellStyle name="Header2 5 2 6 2" xfId="18471"/>
    <cellStyle name="Header2 5 2 6 3" xfId="26362"/>
    <cellStyle name="Header2 5 2 7" xfId="12362"/>
    <cellStyle name="Header2 5 2 7 2" xfId="23571"/>
    <cellStyle name="Header2 5 2 7 3" xfId="26632"/>
    <cellStyle name="Header2 5 2 8" xfId="11944"/>
    <cellStyle name="Header2 5 2 8 2" xfId="23490"/>
    <cellStyle name="Header2 5 2 8 3" xfId="26615"/>
    <cellStyle name="Header2 5 2 9" xfId="18456"/>
    <cellStyle name="Header2 5 3" xfId="3157"/>
    <cellStyle name="Header2 5 3 10" xfId="26363"/>
    <cellStyle name="Header2 5 3 2" xfId="3158"/>
    <cellStyle name="Header2 5 3 2 2" xfId="3159"/>
    <cellStyle name="Header2 5 3 2 2 2" xfId="3160"/>
    <cellStyle name="Header2 5 3 2 2 2 2" xfId="18475"/>
    <cellStyle name="Header2 5 3 2 2 2 3" xfId="26366"/>
    <cellStyle name="Header2 5 3 2 2 3" xfId="3161"/>
    <cellStyle name="Header2 5 3 2 2 3 2" xfId="18476"/>
    <cellStyle name="Header2 5 3 2 2 3 3" xfId="26367"/>
    <cellStyle name="Header2 5 3 2 2 4" xfId="3162"/>
    <cellStyle name="Header2 5 3 2 2 4 2" xfId="18477"/>
    <cellStyle name="Header2 5 3 2 2 4 3" xfId="26368"/>
    <cellStyle name="Header2 5 3 2 2 5" xfId="18474"/>
    <cellStyle name="Header2 5 3 2 2 6" xfId="26365"/>
    <cellStyle name="Header2 5 3 2 3" xfId="3163"/>
    <cellStyle name="Header2 5 3 2 3 2" xfId="18478"/>
    <cellStyle name="Header2 5 3 2 3 3" xfId="26369"/>
    <cellStyle name="Header2 5 3 2 4" xfId="3164"/>
    <cellStyle name="Header2 5 3 2 4 2" xfId="18479"/>
    <cellStyle name="Header2 5 3 2 4 3" xfId="26370"/>
    <cellStyle name="Header2 5 3 2 5" xfId="3165"/>
    <cellStyle name="Header2 5 3 2 5 2" xfId="18480"/>
    <cellStyle name="Header2 5 3 2 5 3" xfId="26371"/>
    <cellStyle name="Header2 5 3 2 6" xfId="13552"/>
    <cellStyle name="Header2 5 3 2 6 2" xfId="23980"/>
    <cellStyle name="Header2 5 3 2 6 3" xfId="26749"/>
    <cellStyle name="Header2 5 3 2 7" xfId="14719"/>
    <cellStyle name="Header2 5 3 2 7 2" xfId="24684"/>
    <cellStyle name="Header2 5 3 2 7 3" xfId="26871"/>
    <cellStyle name="Header2 5 3 2 8" xfId="18473"/>
    <cellStyle name="Header2 5 3 2 9" xfId="26364"/>
    <cellStyle name="Header2 5 3 3" xfId="3166"/>
    <cellStyle name="Header2 5 3 3 2" xfId="3167"/>
    <cellStyle name="Header2 5 3 3 2 2" xfId="18482"/>
    <cellStyle name="Header2 5 3 3 2 3" xfId="26373"/>
    <cellStyle name="Header2 5 3 3 3" xfId="3168"/>
    <cellStyle name="Header2 5 3 3 3 2" xfId="18483"/>
    <cellStyle name="Header2 5 3 3 3 3" xfId="26374"/>
    <cellStyle name="Header2 5 3 3 4" xfId="3169"/>
    <cellStyle name="Header2 5 3 3 4 2" xfId="18484"/>
    <cellStyle name="Header2 5 3 3 4 3" xfId="26375"/>
    <cellStyle name="Header2 5 3 3 5" xfId="18481"/>
    <cellStyle name="Header2 5 3 3 6" xfId="26372"/>
    <cellStyle name="Header2 5 3 4" xfId="3170"/>
    <cellStyle name="Header2 5 3 4 2" xfId="18485"/>
    <cellStyle name="Header2 5 3 4 3" xfId="26376"/>
    <cellStyle name="Header2 5 3 5" xfId="3171"/>
    <cellStyle name="Header2 5 3 5 2" xfId="18486"/>
    <cellStyle name="Header2 5 3 5 3" xfId="26377"/>
    <cellStyle name="Header2 5 3 6" xfId="3172"/>
    <cellStyle name="Header2 5 3 6 2" xfId="18487"/>
    <cellStyle name="Header2 5 3 6 3" xfId="26378"/>
    <cellStyle name="Header2 5 3 7" xfId="12422"/>
    <cellStyle name="Header2 5 3 7 2" xfId="23595"/>
    <cellStyle name="Header2 5 3 7 3" xfId="26639"/>
    <cellStyle name="Header2 5 3 8" xfId="12522"/>
    <cellStyle name="Header2 5 3 8 2" xfId="23627"/>
    <cellStyle name="Header2 5 3 8 3" xfId="26648"/>
    <cellStyle name="Header2 5 3 9" xfId="18472"/>
    <cellStyle name="Header2 5 4" xfId="3173"/>
    <cellStyle name="Header2 5 4 10" xfId="26379"/>
    <cellStyle name="Header2 5 4 2" xfId="3174"/>
    <cellStyle name="Header2 5 4 2 2" xfId="3175"/>
    <cellStyle name="Header2 5 4 2 2 2" xfId="3176"/>
    <cellStyle name="Header2 5 4 2 2 2 2" xfId="18491"/>
    <cellStyle name="Header2 5 4 2 2 2 3" xfId="26382"/>
    <cellStyle name="Header2 5 4 2 2 3" xfId="3177"/>
    <cellStyle name="Header2 5 4 2 2 3 2" xfId="18492"/>
    <cellStyle name="Header2 5 4 2 2 3 3" xfId="26383"/>
    <cellStyle name="Header2 5 4 2 2 4" xfId="3178"/>
    <cellStyle name="Header2 5 4 2 2 4 2" xfId="18493"/>
    <cellStyle name="Header2 5 4 2 2 4 3" xfId="26384"/>
    <cellStyle name="Header2 5 4 2 2 5" xfId="18490"/>
    <cellStyle name="Header2 5 4 2 2 6" xfId="26381"/>
    <cellStyle name="Header2 5 4 2 3" xfId="3179"/>
    <cellStyle name="Header2 5 4 2 3 2" xfId="18494"/>
    <cellStyle name="Header2 5 4 2 3 3" xfId="26385"/>
    <cellStyle name="Header2 5 4 2 4" xfId="3180"/>
    <cellStyle name="Header2 5 4 2 4 2" xfId="18495"/>
    <cellStyle name="Header2 5 4 2 4 3" xfId="26386"/>
    <cellStyle name="Header2 5 4 2 5" xfId="3181"/>
    <cellStyle name="Header2 5 4 2 5 2" xfId="18496"/>
    <cellStyle name="Header2 5 4 2 5 3" xfId="26387"/>
    <cellStyle name="Header2 5 4 2 6" xfId="13878"/>
    <cellStyle name="Header2 5 4 2 6 2" xfId="24127"/>
    <cellStyle name="Header2 5 4 2 6 3" xfId="26793"/>
    <cellStyle name="Header2 5 4 2 7" xfId="15045"/>
    <cellStyle name="Header2 5 4 2 7 2" xfId="24831"/>
    <cellStyle name="Header2 5 4 2 7 3" xfId="26915"/>
    <cellStyle name="Header2 5 4 2 8" xfId="18489"/>
    <cellStyle name="Header2 5 4 2 9" xfId="26380"/>
    <cellStyle name="Header2 5 4 3" xfId="3182"/>
    <cellStyle name="Header2 5 4 3 2" xfId="3183"/>
    <cellStyle name="Header2 5 4 3 2 2" xfId="18498"/>
    <cellStyle name="Header2 5 4 3 2 3" xfId="26389"/>
    <cellStyle name="Header2 5 4 3 3" xfId="3184"/>
    <cellStyle name="Header2 5 4 3 3 2" xfId="18499"/>
    <cellStyle name="Header2 5 4 3 3 3" xfId="26390"/>
    <cellStyle name="Header2 5 4 3 4" xfId="3185"/>
    <cellStyle name="Header2 5 4 3 4 2" xfId="18500"/>
    <cellStyle name="Header2 5 4 3 4 3" xfId="26391"/>
    <cellStyle name="Header2 5 4 3 5" xfId="18497"/>
    <cellStyle name="Header2 5 4 3 6" xfId="26388"/>
    <cellStyle name="Header2 5 4 4" xfId="3186"/>
    <cellStyle name="Header2 5 4 4 2" xfId="18501"/>
    <cellStyle name="Header2 5 4 4 3" xfId="26392"/>
    <cellStyle name="Header2 5 4 5" xfId="3187"/>
    <cellStyle name="Header2 5 4 5 2" xfId="18502"/>
    <cellStyle name="Header2 5 4 5 3" xfId="26393"/>
    <cellStyle name="Header2 5 4 6" xfId="3188"/>
    <cellStyle name="Header2 5 4 6 2" xfId="18503"/>
    <cellStyle name="Header2 5 4 6 3" xfId="26394"/>
    <cellStyle name="Header2 5 4 7" xfId="13151"/>
    <cellStyle name="Header2 5 4 7 2" xfId="23816"/>
    <cellStyle name="Header2 5 4 7 3" xfId="26700"/>
    <cellStyle name="Header2 5 4 8" xfId="14477"/>
    <cellStyle name="Header2 5 4 8 2" xfId="24565"/>
    <cellStyle name="Header2 5 4 8 3" xfId="26833"/>
    <cellStyle name="Header2 5 4 9" xfId="18488"/>
    <cellStyle name="Header2 5 5" xfId="3189"/>
    <cellStyle name="Header2 5 5 2" xfId="3190"/>
    <cellStyle name="Header2 5 5 2 2" xfId="3191"/>
    <cellStyle name="Header2 5 5 2 2 2" xfId="18506"/>
    <cellStyle name="Header2 5 5 2 2 3" xfId="26397"/>
    <cellStyle name="Header2 5 5 2 3" xfId="3192"/>
    <cellStyle name="Header2 5 5 2 3 2" xfId="18507"/>
    <cellStyle name="Header2 5 5 2 3 3" xfId="26398"/>
    <cellStyle name="Header2 5 5 2 4" xfId="3193"/>
    <cellStyle name="Header2 5 5 2 4 2" xfId="18508"/>
    <cellStyle name="Header2 5 5 2 4 3" xfId="26399"/>
    <cellStyle name="Header2 5 5 2 5" xfId="18505"/>
    <cellStyle name="Header2 5 5 2 6" xfId="26396"/>
    <cellStyle name="Header2 5 5 3" xfId="3194"/>
    <cellStyle name="Header2 5 5 3 2" xfId="18509"/>
    <cellStyle name="Header2 5 5 3 3" xfId="26400"/>
    <cellStyle name="Header2 5 5 4" xfId="3195"/>
    <cellStyle name="Header2 5 5 4 2" xfId="18510"/>
    <cellStyle name="Header2 5 5 4 3" xfId="26401"/>
    <cellStyle name="Header2 5 5 5" xfId="3196"/>
    <cellStyle name="Header2 5 5 5 2" xfId="18511"/>
    <cellStyle name="Header2 5 5 5 3" xfId="26402"/>
    <cellStyle name="Header2 5 5 6" xfId="13435"/>
    <cellStyle name="Header2 5 5 6 2" xfId="23925"/>
    <cellStyle name="Header2 5 5 6 3" xfId="26736"/>
    <cellStyle name="Header2 5 5 7" xfId="14606"/>
    <cellStyle name="Header2 5 5 7 2" xfId="24629"/>
    <cellStyle name="Header2 5 5 7 3" xfId="26858"/>
    <cellStyle name="Header2 5 5 8" xfId="18504"/>
    <cellStyle name="Header2 5 5 9" xfId="26395"/>
    <cellStyle name="Header2 5 6" xfId="3197"/>
    <cellStyle name="Header2 5 6 2" xfId="3198"/>
    <cellStyle name="Header2 5 6 2 2" xfId="3199"/>
    <cellStyle name="Header2 5 6 2 2 2" xfId="18514"/>
    <cellStyle name="Header2 5 6 2 2 3" xfId="26405"/>
    <cellStyle name="Header2 5 6 2 3" xfId="3200"/>
    <cellStyle name="Header2 5 6 2 3 2" xfId="18515"/>
    <cellStyle name="Header2 5 6 2 3 3" xfId="26406"/>
    <cellStyle name="Header2 5 6 2 4" xfId="3201"/>
    <cellStyle name="Header2 5 6 2 4 2" xfId="18516"/>
    <cellStyle name="Header2 5 6 2 4 3" xfId="26407"/>
    <cellStyle name="Header2 5 6 2 5" xfId="18513"/>
    <cellStyle name="Header2 5 6 2 6" xfId="26404"/>
    <cellStyle name="Header2 5 6 3" xfId="3202"/>
    <cellStyle name="Header2 5 6 3 2" xfId="18517"/>
    <cellStyle name="Header2 5 6 3 3" xfId="26408"/>
    <cellStyle name="Header2 5 6 4" xfId="3203"/>
    <cellStyle name="Header2 5 6 4 2" xfId="18518"/>
    <cellStyle name="Header2 5 6 4 3" xfId="26409"/>
    <cellStyle name="Header2 5 6 5" xfId="3204"/>
    <cellStyle name="Header2 5 6 5 2" xfId="18519"/>
    <cellStyle name="Header2 5 6 5 3" xfId="26410"/>
    <cellStyle name="Header2 5 6 6" xfId="13999"/>
    <cellStyle name="Header2 5 6 6 2" xfId="24182"/>
    <cellStyle name="Header2 5 6 6 3" xfId="26818"/>
    <cellStyle name="Header2 5 6 7" xfId="15165"/>
    <cellStyle name="Header2 5 6 7 2" xfId="24886"/>
    <cellStyle name="Header2 5 6 7 3" xfId="26940"/>
    <cellStyle name="Header2 5 6 8" xfId="18512"/>
    <cellStyle name="Header2 5 6 9" xfId="26403"/>
    <cellStyle name="Header2 5 7" xfId="3205"/>
    <cellStyle name="Header2 5 7 2" xfId="18520"/>
    <cellStyle name="Header2 5 7 3" xfId="26411"/>
    <cellStyle name="Header2 5 8" xfId="3206"/>
    <cellStyle name="Header2 5 8 2" xfId="18521"/>
    <cellStyle name="Header2 5 8 3" xfId="26412"/>
    <cellStyle name="Header2 5 9" xfId="3207"/>
    <cellStyle name="Header2 5 9 2" xfId="18522"/>
    <cellStyle name="Header2 5 9 3" xfId="26413"/>
    <cellStyle name="Header2 6" xfId="3208"/>
    <cellStyle name="Header2 6 10" xfId="12000"/>
    <cellStyle name="Header2 6 10 2" xfId="15758"/>
    <cellStyle name="Header2 6 10 2 2" xfId="25238"/>
    <cellStyle name="Header2 6 10 2 3" xfId="26947"/>
    <cellStyle name="Header2 6 10 3" xfId="23506"/>
    <cellStyle name="Header2 6 11" xfId="12832"/>
    <cellStyle name="Header2 6 11 2" xfId="15760"/>
    <cellStyle name="Header2 6 11 2 2" xfId="25240"/>
    <cellStyle name="Header2 6 11 2 3" xfId="26949"/>
    <cellStyle name="Header2 6 11 3" xfId="23704"/>
    <cellStyle name="Header2 6 12" xfId="18523"/>
    <cellStyle name="Header2 6 13" xfId="26414"/>
    <cellStyle name="Header2 6 2" xfId="3209"/>
    <cellStyle name="Header2 6 2 10" xfId="26415"/>
    <cellStyle name="Header2 6 2 2" xfId="3210"/>
    <cellStyle name="Header2 6 2 2 2" xfId="3211"/>
    <cellStyle name="Header2 6 2 2 2 2" xfId="3212"/>
    <cellStyle name="Header2 6 2 2 2 2 2" xfId="18527"/>
    <cellStyle name="Header2 6 2 2 2 2 3" xfId="26418"/>
    <cellStyle name="Header2 6 2 2 2 3" xfId="3213"/>
    <cellStyle name="Header2 6 2 2 2 3 2" xfId="18528"/>
    <cellStyle name="Header2 6 2 2 2 3 3" xfId="26419"/>
    <cellStyle name="Header2 6 2 2 2 4" xfId="3214"/>
    <cellStyle name="Header2 6 2 2 2 4 2" xfId="18529"/>
    <cellStyle name="Header2 6 2 2 2 4 3" xfId="26420"/>
    <cellStyle name="Header2 6 2 2 2 5" xfId="18526"/>
    <cellStyle name="Header2 6 2 2 2 6" xfId="26417"/>
    <cellStyle name="Header2 6 2 2 3" xfId="3215"/>
    <cellStyle name="Header2 6 2 2 3 2" xfId="18530"/>
    <cellStyle name="Header2 6 2 2 3 3" xfId="26421"/>
    <cellStyle name="Header2 6 2 2 4" xfId="3216"/>
    <cellStyle name="Header2 6 2 2 4 2" xfId="18531"/>
    <cellStyle name="Header2 6 2 2 4 3" xfId="26422"/>
    <cellStyle name="Header2 6 2 2 5" xfId="3217"/>
    <cellStyle name="Header2 6 2 2 5 2" xfId="18532"/>
    <cellStyle name="Header2 6 2 2 5 3" xfId="26423"/>
    <cellStyle name="Header2 6 2 2 6" xfId="13498"/>
    <cellStyle name="Header2 6 2 2 6 2" xfId="23958"/>
    <cellStyle name="Header2 6 2 2 6 3" xfId="26744"/>
    <cellStyle name="Header2 6 2 2 7" xfId="14665"/>
    <cellStyle name="Header2 6 2 2 7 2" xfId="24662"/>
    <cellStyle name="Header2 6 2 2 7 3" xfId="26866"/>
    <cellStyle name="Header2 6 2 2 8" xfId="18525"/>
    <cellStyle name="Header2 6 2 2 9" xfId="26416"/>
    <cellStyle name="Header2 6 2 3" xfId="3218"/>
    <cellStyle name="Header2 6 2 3 2" xfId="3219"/>
    <cellStyle name="Header2 6 2 3 2 2" xfId="18534"/>
    <cellStyle name="Header2 6 2 3 2 3" xfId="26425"/>
    <cellStyle name="Header2 6 2 3 3" xfId="3220"/>
    <cellStyle name="Header2 6 2 3 3 2" xfId="18535"/>
    <cellStyle name="Header2 6 2 3 3 3" xfId="26426"/>
    <cellStyle name="Header2 6 2 3 4" xfId="3221"/>
    <cellStyle name="Header2 6 2 3 4 2" xfId="18536"/>
    <cellStyle name="Header2 6 2 3 4 3" xfId="26427"/>
    <cellStyle name="Header2 6 2 3 5" xfId="18533"/>
    <cellStyle name="Header2 6 2 3 6" xfId="26424"/>
    <cellStyle name="Header2 6 2 4" xfId="3222"/>
    <cellStyle name="Header2 6 2 4 2" xfId="18537"/>
    <cellStyle name="Header2 6 2 4 3" xfId="26428"/>
    <cellStyle name="Header2 6 2 5" xfId="3223"/>
    <cellStyle name="Header2 6 2 5 2" xfId="18538"/>
    <cellStyle name="Header2 6 2 5 3" xfId="26429"/>
    <cellStyle name="Header2 6 2 6" xfId="3224"/>
    <cellStyle name="Header2 6 2 6 2" xfId="18539"/>
    <cellStyle name="Header2 6 2 6 3" xfId="26430"/>
    <cellStyle name="Header2 6 2 7" xfId="12363"/>
    <cellStyle name="Header2 6 2 7 2" xfId="23572"/>
    <cellStyle name="Header2 6 2 7 3" xfId="26633"/>
    <cellStyle name="Header2 6 2 8" xfId="13361"/>
    <cellStyle name="Header2 6 2 8 2" xfId="23895"/>
    <cellStyle name="Header2 6 2 8 3" xfId="26729"/>
    <cellStyle name="Header2 6 2 9" xfId="18524"/>
    <cellStyle name="Header2 6 3" xfId="3225"/>
    <cellStyle name="Header2 6 3 10" xfId="26431"/>
    <cellStyle name="Header2 6 3 2" xfId="3226"/>
    <cellStyle name="Header2 6 3 2 2" xfId="3227"/>
    <cellStyle name="Header2 6 3 2 2 2" xfId="3228"/>
    <cellStyle name="Header2 6 3 2 2 2 2" xfId="18543"/>
    <cellStyle name="Header2 6 3 2 2 2 3" xfId="26434"/>
    <cellStyle name="Header2 6 3 2 2 3" xfId="3229"/>
    <cellStyle name="Header2 6 3 2 2 3 2" xfId="18544"/>
    <cellStyle name="Header2 6 3 2 2 3 3" xfId="26435"/>
    <cellStyle name="Header2 6 3 2 2 4" xfId="3230"/>
    <cellStyle name="Header2 6 3 2 2 4 2" xfId="18545"/>
    <cellStyle name="Header2 6 3 2 2 4 3" xfId="26436"/>
    <cellStyle name="Header2 6 3 2 2 5" xfId="18542"/>
    <cellStyle name="Header2 6 3 2 2 6" xfId="26433"/>
    <cellStyle name="Header2 6 3 2 3" xfId="3231"/>
    <cellStyle name="Header2 6 3 2 3 2" xfId="18546"/>
    <cellStyle name="Header2 6 3 2 3 3" xfId="26437"/>
    <cellStyle name="Header2 6 3 2 4" xfId="3232"/>
    <cellStyle name="Header2 6 3 2 4 2" xfId="18547"/>
    <cellStyle name="Header2 6 3 2 4 3" xfId="26438"/>
    <cellStyle name="Header2 6 3 2 5" xfId="3233"/>
    <cellStyle name="Header2 6 3 2 5 2" xfId="18548"/>
    <cellStyle name="Header2 6 3 2 5 3" xfId="26439"/>
    <cellStyle name="Header2 6 3 2 6" xfId="13481"/>
    <cellStyle name="Header2 6 3 2 6 2" xfId="23948"/>
    <cellStyle name="Header2 6 3 2 6 3" xfId="26739"/>
    <cellStyle name="Header2 6 3 2 7" xfId="14648"/>
    <cellStyle name="Header2 6 3 2 7 2" xfId="24652"/>
    <cellStyle name="Header2 6 3 2 7 3" xfId="26861"/>
    <cellStyle name="Header2 6 3 2 8" xfId="18541"/>
    <cellStyle name="Header2 6 3 2 9" xfId="26432"/>
    <cellStyle name="Header2 6 3 3" xfId="3234"/>
    <cellStyle name="Header2 6 3 3 2" xfId="3235"/>
    <cellStyle name="Header2 6 3 3 2 2" xfId="18550"/>
    <cellStyle name="Header2 6 3 3 2 3" xfId="26441"/>
    <cellStyle name="Header2 6 3 3 3" xfId="3236"/>
    <cellStyle name="Header2 6 3 3 3 2" xfId="18551"/>
    <cellStyle name="Header2 6 3 3 3 3" xfId="26442"/>
    <cellStyle name="Header2 6 3 3 4" xfId="3237"/>
    <cellStyle name="Header2 6 3 3 4 2" xfId="18552"/>
    <cellStyle name="Header2 6 3 3 4 3" xfId="26443"/>
    <cellStyle name="Header2 6 3 3 5" xfId="18549"/>
    <cellStyle name="Header2 6 3 3 6" xfId="26440"/>
    <cellStyle name="Header2 6 3 4" xfId="3238"/>
    <cellStyle name="Header2 6 3 4 2" xfId="18553"/>
    <cellStyle name="Header2 6 3 4 3" xfId="26444"/>
    <cellStyle name="Header2 6 3 5" xfId="3239"/>
    <cellStyle name="Header2 6 3 5 2" xfId="18554"/>
    <cellStyle name="Header2 6 3 5 3" xfId="26445"/>
    <cellStyle name="Header2 6 3 6" xfId="3240"/>
    <cellStyle name="Header2 6 3 6 2" xfId="18555"/>
    <cellStyle name="Header2 6 3 6 3" xfId="26446"/>
    <cellStyle name="Header2 6 3 7" xfId="12342"/>
    <cellStyle name="Header2 6 3 7 2" xfId="23558"/>
    <cellStyle name="Header2 6 3 7 3" xfId="26627"/>
    <cellStyle name="Header2 6 3 8" xfId="12150"/>
    <cellStyle name="Header2 6 3 8 2" xfId="23525"/>
    <cellStyle name="Header2 6 3 8 3" xfId="26625"/>
    <cellStyle name="Header2 6 3 9" xfId="18540"/>
    <cellStyle name="Header2 6 4" xfId="3241"/>
    <cellStyle name="Header2 6 4 10" xfId="26447"/>
    <cellStyle name="Header2 6 4 2" xfId="3242"/>
    <cellStyle name="Header2 6 4 2 2" xfId="3243"/>
    <cellStyle name="Header2 6 4 2 2 2" xfId="3244"/>
    <cellStyle name="Header2 6 4 2 2 2 2" xfId="18559"/>
    <cellStyle name="Header2 6 4 2 2 2 3" xfId="26450"/>
    <cellStyle name="Header2 6 4 2 2 3" xfId="3245"/>
    <cellStyle name="Header2 6 4 2 2 3 2" xfId="18560"/>
    <cellStyle name="Header2 6 4 2 2 3 3" xfId="26451"/>
    <cellStyle name="Header2 6 4 2 2 4" xfId="3246"/>
    <cellStyle name="Header2 6 4 2 2 4 2" xfId="18561"/>
    <cellStyle name="Header2 6 4 2 2 4 3" xfId="26452"/>
    <cellStyle name="Header2 6 4 2 2 5" xfId="18558"/>
    <cellStyle name="Header2 6 4 2 2 6" xfId="26449"/>
    <cellStyle name="Header2 6 4 2 3" xfId="3247"/>
    <cellStyle name="Header2 6 4 2 3 2" xfId="18562"/>
    <cellStyle name="Header2 6 4 2 3 3" xfId="26453"/>
    <cellStyle name="Header2 6 4 2 4" xfId="3248"/>
    <cellStyle name="Header2 6 4 2 4 2" xfId="18563"/>
    <cellStyle name="Header2 6 4 2 4 3" xfId="26454"/>
    <cellStyle name="Header2 6 4 2 5" xfId="3249"/>
    <cellStyle name="Header2 6 4 2 5 2" xfId="18564"/>
    <cellStyle name="Header2 6 4 2 5 3" xfId="26455"/>
    <cellStyle name="Header2 6 4 2 6" xfId="13857"/>
    <cellStyle name="Header2 6 4 2 6 2" xfId="24115"/>
    <cellStyle name="Header2 6 4 2 6 3" xfId="26790"/>
    <cellStyle name="Header2 6 4 2 7" xfId="15024"/>
    <cellStyle name="Header2 6 4 2 7 2" xfId="24819"/>
    <cellStyle name="Header2 6 4 2 7 3" xfId="26912"/>
    <cellStyle name="Header2 6 4 2 8" xfId="18557"/>
    <cellStyle name="Header2 6 4 2 9" xfId="26448"/>
    <cellStyle name="Header2 6 4 3" xfId="3250"/>
    <cellStyle name="Header2 6 4 3 2" xfId="3251"/>
    <cellStyle name="Header2 6 4 3 2 2" xfId="18566"/>
    <cellStyle name="Header2 6 4 3 2 3" xfId="26457"/>
    <cellStyle name="Header2 6 4 3 3" xfId="3252"/>
    <cellStyle name="Header2 6 4 3 3 2" xfId="18567"/>
    <cellStyle name="Header2 6 4 3 3 3" xfId="26458"/>
    <cellStyle name="Header2 6 4 3 4" xfId="3253"/>
    <cellStyle name="Header2 6 4 3 4 2" xfId="18568"/>
    <cellStyle name="Header2 6 4 3 4 3" xfId="26459"/>
    <cellStyle name="Header2 6 4 3 5" xfId="18565"/>
    <cellStyle name="Header2 6 4 3 6" xfId="26456"/>
    <cellStyle name="Header2 6 4 4" xfId="3254"/>
    <cellStyle name="Header2 6 4 4 2" xfId="18569"/>
    <cellStyle name="Header2 6 4 4 3" xfId="26460"/>
    <cellStyle name="Header2 6 4 5" xfId="3255"/>
    <cellStyle name="Header2 6 4 5 2" xfId="18570"/>
    <cellStyle name="Header2 6 4 5 3" xfId="26461"/>
    <cellStyle name="Header2 6 4 6" xfId="3256"/>
    <cellStyle name="Header2 6 4 6 2" xfId="18571"/>
    <cellStyle name="Header2 6 4 6 3" xfId="26462"/>
    <cellStyle name="Header2 6 4 7" xfId="13127"/>
    <cellStyle name="Header2 6 4 7 2" xfId="23803"/>
    <cellStyle name="Header2 6 4 7 3" xfId="26697"/>
    <cellStyle name="Header2 6 4 8" xfId="14456"/>
    <cellStyle name="Header2 6 4 8 2" xfId="24553"/>
    <cellStyle name="Header2 6 4 8 3" xfId="26830"/>
    <cellStyle name="Header2 6 4 9" xfId="18556"/>
    <cellStyle name="Header2 6 5" xfId="3257"/>
    <cellStyle name="Header2 6 5 2" xfId="3258"/>
    <cellStyle name="Header2 6 5 2 2" xfId="3259"/>
    <cellStyle name="Header2 6 5 2 2 2" xfId="18574"/>
    <cellStyle name="Header2 6 5 2 2 3" xfId="26465"/>
    <cellStyle name="Header2 6 5 2 3" xfId="3260"/>
    <cellStyle name="Header2 6 5 2 3 2" xfId="18575"/>
    <cellStyle name="Header2 6 5 2 3 3" xfId="26466"/>
    <cellStyle name="Header2 6 5 2 4" xfId="3261"/>
    <cellStyle name="Header2 6 5 2 4 2" xfId="18576"/>
    <cellStyle name="Header2 6 5 2 4 3" xfId="26467"/>
    <cellStyle name="Header2 6 5 2 5" xfId="18573"/>
    <cellStyle name="Header2 6 5 2 6" xfId="26464"/>
    <cellStyle name="Header2 6 5 3" xfId="3262"/>
    <cellStyle name="Header2 6 5 3 2" xfId="18577"/>
    <cellStyle name="Header2 6 5 3 3" xfId="26468"/>
    <cellStyle name="Header2 6 5 4" xfId="3263"/>
    <cellStyle name="Header2 6 5 4 2" xfId="18578"/>
    <cellStyle name="Header2 6 5 4 3" xfId="26469"/>
    <cellStyle name="Header2 6 5 5" xfId="3264"/>
    <cellStyle name="Header2 6 5 5 2" xfId="18579"/>
    <cellStyle name="Header2 6 5 5 3" xfId="26470"/>
    <cellStyle name="Header2 6 5 6" xfId="13436"/>
    <cellStyle name="Header2 6 5 6 2" xfId="23926"/>
    <cellStyle name="Header2 6 5 6 3" xfId="26737"/>
    <cellStyle name="Header2 6 5 7" xfId="14607"/>
    <cellStyle name="Header2 6 5 7 2" xfId="24630"/>
    <cellStyle name="Header2 6 5 7 3" xfId="26859"/>
    <cellStyle name="Header2 6 5 8" xfId="18572"/>
    <cellStyle name="Header2 6 5 9" xfId="26463"/>
    <cellStyle name="Header2 6 6" xfId="3265"/>
    <cellStyle name="Header2 6 6 2" xfId="3266"/>
    <cellStyle name="Header2 6 6 2 2" xfId="3267"/>
    <cellStyle name="Header2 6 6 2 2 2" xfId="18582"/>
    <cellStyle name="Header2 6 6 2 2 3" xfId="26473"/>
    <cellStyle name="Header2 6 6 2 3" xfId="3268"/>
    <cellStyle name="Header2 6 6 2 3 2" xfId="18583"/>
    <cellStyle name="Header2 6 6 2 3 3" xfId="26474"/>
    <cellStyle name="Header2 6 6 2 4" xfId="3269"/>
    <cellStyle name="Header2 6 6 2 4 2" xfId="18584"/>
    <cellStyle name="Header2 6 6 2 4 3" xfId="26475"/>
    <cellStyle name="Header2 6 6 2 5" xfId="18581"/>
    <cellStyle name="Header2 6 6 2 6" xfId="26472"/>
    <cellStyle name="Header2 6 6 3" xfId="3270"/>
    <cellStyle name="Header2 6 6 3 2" xfId="18585"/>
    <cellStyle name="Header2 6 6 3 3" xfId="26476"/>
    <cellStyle name="Header2 6 6 4" xfId="3271"/>
    <cellStyle name="Header2 6 6 4 2" xfId="18586"/>
    <cellStyle name="Header2 6 6 4 3" xfId="26477"/>
    <cellStyle name="Header2 6 6 5" xfId="3272"/>
    <cellStyle name="Header2 6 6 5 2" xfId="18587"/>
    <cellStyle name="Header2 6 6 5 3" xfId="26478"/>
    <cellStyle name="Header2 6 6 6" xfId="14000"/>
    <cellStyle name="Header2 6 6 6 2" xfId="24183"/>
    <cellStyle name="Header2 6 6 6 3" xfId="26819"/>
    <cellStyle name="Header2 6 6 7" xfId="15166"/>
    <cellStyle name="Header2 6 6 7 2" xfId="24887"/>
    <cellStyle name="Header2 6 6 7 3" xfId="26941"/>
    <cellStyle name="Header2 6 6 8" xfId="18580"/>
    <cellStyle name="Header2 6 6 9" xfId="26471"/>
    <cellStyle name="Header2 6 7" xfId="3273"/>
    <cellStyle name="Header2 6 7 2" xfId="18588"/>
    <cellStyle name="Header2 6 7 3" xfId="26479"/>
    <cellStyle name="Header2 6 8" xfId="3274"/>
    <cellStyle name="Header2 6 8 2" xfId="18589"/>
    <cellStyle name="Header2 6 8 3" xfId="26480"/>
    <cellStyle name="Header2 6 9" xfId="3275"/>
    <cellStyle name="Header2 6 9 2" xfId="18590"/>
    <cellStyle name="Header2 6 9 3" xfId="26481"/>
    <cellStyle name="Header2 7" xfId="3276"/>
    <cellStyle name="Header2 7 10" xfId="12323"/>
    <cellStyle name="Header2 7 10 2" xfId="23552"/>
    <cellStyle name="Header2 7 10 3" xfId="26626"/>
    <cellStyle name="Header2 7 11" xfId="12469"/>
    <cellStyle name="Header2 7 11 2" xfId="23614"/>
    <cellStyle name="Header2 7 11 3" xfId="26645"/>
    <cellStyle name="Header2 7 12" xfId="18591"/>
    <cellStyle name="Header2 7 13" xfId="26482"/>
    <cellStyle name="Header2 7 2" xfId="3277"/>
    <cellStyle name="Header2 7 2 10" xfId="26483"/>
    <cellStyle name="Header2 7 2 2" xfId="3278"/>
    <cellStyle name="Header2 7 2 2 2" xfId="3279"/>
    <cellStyle name="Header2 7 2 2 2 2" xfId="3280"/>
    <cellStyle name="Header2 7 2 2 2 2 2" xfId="18595"/>
    <cellStyle name="Header2 7 2 2 2 2 3" xfId="26486"/>
    <cellStyle name="Header2 7 2 2 2 3" xfId="3281"/>
    <cellStyle name="Header2 7 2 2 2 3 2" xfId="18596"/>
    <cellStyle name="Header2 7 2 2 2 3 3" xfId="26487"/>
    <cellStyle name="Header2 7 2 2 2 4" xfId="3282"/>
    <cellStyle name="Header2 7 2 2 2 4 2" xfId="18597"/>
    <cellStyle name="Header2 7 2 2 2 4 3" xfId="26488"/>
    <cellStyle name="Header2 7 2 2 2 5" xfId="18594"/>
    <cellStyle name="Header2 7 2 2 2 6" xfId="26485"/>
    <cellStyle name="Header2 7 2 2 3" xfId="3283"/>
    <cellStyle name="Header2 7 2 2 3 2" xfId="18598"/>
    <cellStyle name="Header2 7 2 2 3 3" xfId="26489"/>
    <cellStyle name="Header2 7 2 2 4" xfId="3284"/>
    <cellStyle name="Header2 7 2 2 4 2" xfId="18599"/>
    <cellStyle name="Header2 7 2 2 4 3" xfId="26490"/>
    <cellStyle name="Header2 7 2 2 5" xfId="3285"/>
    <cellStyle name="Header2 7 2 2 5 2" xfId="18600"/>
    <cellStyle name="Header2 7 2 2 5 3" xfId="26491"/>
    <cellStyle name="Header2 7 2 2 6" xfId="13651"/>
    <cellStyle name="Header2 7 2 2 6 2" xfId="24024"/>
    <cellStyle name="Header2 7 2 2 6 3" xfId="26762"/>
    <cellStyle name="Header2 7 2 2 7" xfId="14818"/>
    <cellStyle name="Header2 7 2 2 7 2" xfId="24728"/>
    <cellStyle name="Header2 7 2 2 7 3" xfId="26884"/>
    <cellStyle name="Header2 7 2 2 8" xfId="18593"/>
    <cellStyle name="Header2 7 2 2 9" xfId="26484"/>
    <cellStyle name="Header2 7 2 3" xfId="3286"/>
    <cellStyle name="Header2 7 2 3 2" xfId="3287"/>
    <cellStyle name="Header2 7 2 3 2 2" xfId="18602"/>
    <cellStyle name="Header2 7 2 3 2 3" xfId="26493"/>
    <cellStyle name="Header2 7 2 3 3" xfId="3288"/>
    <cellStyle name="Header2 7 2 3 3 2" xfId="18603"/>
    <cellStyle name="Header2 7 2 3 3 3" xfId="26494"/>
    <cellStyle name="Header2 7 2 3 4" xfId="3289"/>
    <cellStyle name="Header2 7 2 3 4 2" xfId="18604"/>
    <cellStyle name="Header2 7 2 3 4 3" xfId="26495"/>
    <cellStyle name="Header2 7 2 3 5" xfId="18601"/>
    <cellStyle name="Header2 7 2 3 6" xfId="26492"/>
    <cellStyle name="Header2 7 2 4" xfId="3290"/>
    <cellStyle name="Header2 7 2 4 2" xfId="18605"/>
    <cellStyle name="Header2 7 2 4 3" xfId="26496"/>
    <cellStyle name="Header2 7 2 5" xfId="3291"/>
    <cellStyle name="Header2 7 2 5 2" xfId="18606"/>
    <cellStyle name="Header2 7 2 5 3" xfId="26497"/>
    <cellStyle name="Header2 7 2 6" xfId="3292"/>
    <cellStyle name="Header2 7 2 6 2" xfId="18607"/>
    <cellStyle name="Header2 7 2 6 3" xfId="26498"/>
    <cellStyle name="Header2 7 2 7" xfId="12587"/>
    <cellStyle name="Header2 7 2 7 2" xfId="23655"/>
    <cellStyle name="Header2 7 2 7 3" xfId="26656"/>
    <cellStyle name="Header2 7 2 8" xfId="12098"/>
    <cellStyle name="Header2 7 2 8 2" xfId="23514"/>
    <cellStyle name="Header2 7 2 8 3" xfId="26623"/>
    <cellStyle name="Header2 7 2 9" xfId="18592"/>
    <cellStyle name="Header2 7 3" xfId="3293"/>
    <cellStyle name="Header2 7 3 10" xfId="26499"/>
    <cellStyle name="Header2 7 3 2" xfId="3294"/>
    <cellStyle name="Header2 7 3 2 2" xfId="3295"/>
    <cellStyle name="Header2 7 3 2 2 2" xfId="3296"/>
    <cellStyle name="Header2 7 3 2 2 2 2" xfId="18611"/>
    <cellStyle name="Header2 7 3 2 2 2 3" xfId="26502"/>
    <cellStyle name="Header2 7 3 2 2 3" xfId="3297"/>
    <cellStyle name="Header2 7 3 2 2 3 2" xfId="18612"/>
    <cellStyle name="Header2 7 3 2 2 3 3" xfId="26503"/>
    <cellStyle name="Header2 7 3 2 2 4" xfId="3298"/>
    <cellStyle name="Header2 7 3 2 2 4 2" xfId="18613"/>
    <cellStyle name="Header2 7 3 2 2 4 3" xfId="26504"/>
    <cellStyle name="Header2 7 3 2 2 5" xfId="18610"/>
    <cellStyle name="Header2 7 3 2 2 6" xfId="26501"/>
    <cellStyle name="Header2 7 3 2 3" xfId="3299"/>
    <cellStyle name="Header2 7 3 2 3 2" xfId="18614"/>
    <cellStyle name="Header2 7 3 2 3 3" xfId="26505"/>
    <cellStyle name="Header2 7 3 2 4" xfId="3300"/>
    <cellStyle name="Header2 7 3 2 4 2" xfId="18615"/>
    <cellStyle name="Header2 7 3 2 4 3" xfId="26506"/>
    <cellStyle name="Header2 7 3 2 5" xfId="3301"/>
    <cellStyle name="Header2 7 3 2 5 2" xfId="18616"/>
    <cellStyle name="Header2 7 3 2 5 3" xfId="26507"/>
    <cellStyle name="Header2 7 3 2 6" xfId="13780"/>
    <cellStyle name="Header2 7 3 2 6 2" xfId="24082"/>
    <cellStyle name="Header2 7 3 2 6 3" xfId="26777"/>
    <cellStyle name="Header2 7 3 2 7" xfId="14947"/>
    <cellStyle name="Header2 7 3 2 7 2" xfId="24786"/>
    <cellStyle name="Header2 7 3 2 7 3" xfId="26899"/>
    <cellStyle name="Header2 7 3 2 8" xfId="18609"/>
    <cellStyle name="Header2 7 3 2 9" xfId="26500"/>
    <cellStyle name="Header2 7 3 3" xfId="3302"/>
    <cellStyle name="Header2 7 3 3 2" xfId="3303"/>
    <cellStyle name="Header2 7 3 3 2 2" xfId="18618"/>
    <cellStyle name="Header2 7 3 3 2 3" xfId="26509"/>
    <cellStyle name="Header2 7 3 3 3" xfId="3304"/>
    <cellStyle name="Header2 7 3 3 3 2" xfId="18619"/>
    <cellStyle name="Header2 7 3 3 3 3" xfId="26510"/>
    <cellStyle name="Header2 7 3 3 4" xfId="3305"/>
    <cellStyle name="Header2 7 3 3 4 2" xfId="18620"/>
    <cellStyle name="Header2 7 3 3 4 3" xfId="26511"/>
    <cellStyle name="Header2 7 3 3 5" xfId="18617"/>
    <cellStyle name="Header2 7 3 3 6" xfId="26508"/>
    <cellStyle name="Header2 7 3 4" xfId="3306"/>
    <cellStyle name="Header2 7 3 4 2" xfId="18621"/>
    <cellStyle name="Header2 7 3 4 3" xfId="26512"/>
    <cellStyle name="Header2 7 3 5" xfId="3307"/>
    <cellStyle name="Header2 7 3 5 2" xfId="18622"/>
    <cellStyle name="Header2 7 3 5 3" xfId="26513"/>
    <cellStyle name="Header2 7 3 6" xfId="3308"/>
    <cellStyle name="Header2 7 3 6 2" xfId="18623"/>
    <cellStyle name="Header2 7 3 6 3" xfId="26514"/>
    <cellStyle name="Header2 7 3 7" xfId="13009"/>
    <cellStyle name="Header2 7 3 7 2" xfId="23766"/>
    <cellStyle name="Header2 7 3 7 3" xfId="26683"/>
    <cellStyle name="Header2 7 3 8" xfId="11973"/>
    <cellStyle name="Header2 7 3 8 2" xfId="23494"/>
    <cellStyle name="Header2 7 3 8 3" xfId="26617"/>
    <cellStyle name="Header2 7 3 9" xfId="18608"/>
    <cellStyle name="Header2 7 4" xfId="3309"/>
    <cellStyle name="Header2 7 4 10" xfId="26515"/>
    <cellStyle name="Header2 7 4 2" xfId="3310"/>
    <cellStyle name="Header2 7 4 2 2" xfId="3311"/>
    <cellStyle name="Header2 7 4 2 2 2" xfId="3312"/>
    <cellStyle name="Header2 7 4 2 2 2 2" xfId="18627"/>
    <cellStyle name="Header2 7 4 2 2 2 3" xfId="26518"/>
    <cellStyle name="Header2 7 4 2 2 3" xfId="3313"/>
    <cellStyle name="Header2 7 4 2 2 3 2" xfId="18628"/>
    <cellStyle name="Header2 7 4 2 2 3 3" xfId="26519"/>
    <cellStyle name="Header2 7 4 2 2 4" xfId="3314"/>
    <cellStyle name="Header2 7 4 2 2 4 2" xfId="18629"/>
    <cellStyle name="Header2 7 4 2 2 4 3" xfId="26520"/>
    <cellStyle name="Header2 7 4 2 2 5" xfId="18626"/>
    <cellStyle name="Header2 7 4 2 2 6" xfId="26517"/>
    <cellStyle name="Header2 7 4 2 3" xfId="3315"/>
    <cellStyle name="Header2 7 4 2 3 2" xfId="18630"/>
    <cellStyle name="Header2 7 4 2 3 3" xfId="26521"/>
    <cellStyle name="Header2 7 4 2 4" xfId="3316"/>
    <cellStyle name="Header2 7 4 2 4 2" xfId="18631"/>
    <cellStyle name="Header2 7 4 2 4 3" xfId="26522"/>
    <cellStyle name="Header2 7 4 2 5" xfId="3317"/>
    <cellStyle name="Header2 7 4 2 5 2" xfId="18632"/>
    <cellStyle name="Header2 7 4 2 5 3" xfId="26523"/>
    <cellStyle name="Header2 7 4 2 6" xfId="13528"/>
    <cellStyle name="Header2 7 4 2 6 2" xfId="23972"/>
    <cellStyle name="Header2 7 4 2 6 3" xfId="26747"/>
    <cellStyle name="Header2 7 4 2 7" xfId="14695"/>
    <cellStyle name="Header2 7 4 2 7 2" xfId="24676"/>
    <cellStyle name="Header2 7 4 2 7 3" xfId="26869"/>
    <cellStyle name="Header2 7 4 2 8" xfId="18625"/>
    <cellStyle name="Header2 7 4 2 9" xfId="26516"/>
    <cellStyle name="Header2 7 4 3" xfId="3318"/>
    <cellStyle name="Header2 7 4 3 2" xfId="3319"/>
    <cellStyle name="Header2 7 4 3 2 2" xfId="18634"/>
    <cellStyle name="Header2 7 4 3 2 3" xfId="26525"/>
    <cellStyle name="Header2 7 4 3 3" xfId="3320"/>
    <cellStyle name="Header2 7 4 3 3 2" xfId="18635"/>
    <cellStyle name="Header2 7 4 3 3 3" xfId="26526"/>
    <cellStyle name="Header2 7 4 3 4" xfId="3321"/>
    <cellStyle name="Header2 7 4 3 4 2" xfId="18636"/>
    <cellStyle name="Header2 7 4 3 4 3" xfId="26527"/>
    <cellStyle name="Header2 7 4 3 5" xfId="18633"/>
    <cellStyle name="Header2 7 4 3 6" xfId="26524"/>
    <cellStyle name="Header2 7 4 4" xfId="3322"/>
    <cellStyle name="Header2 7 4 4 2" xfId="18637"/>
    <cellStyle name="Header2 7 4 4 3" xfId="26528"/>
    <cellStyle name="Header2 7 4 5" xfId="3323"/>
    <cellStyle name="Header2 7 4 5 2" xfId="18638"/>
    <cellStyle name="Header2 7 4 5 3" xfId="26529"/>
    <cellStyle name="Header2 7 4 6" xfId="3324"/>
    <cellStyle name="Header2 7 4 6 2" xfId="18639"/>
    <cellStyle name="Header2 7 4 6 3" xfId="26530"/>
    <cellStyle name="Header2 7 4 7" xfId="12393"/>
    <cellStyle name="Header2 7 4 7 2" xfId="23586"/>
    <cellStyle name="Header2 7 4 7 3" xfId="26636"/>
    <cellStyle name="Header2 7 4 8" xfId="12667"/>
    <cellStyle name="Header2 7 4 8 2" xfId="23669"/>
    <cellStyle name="Header2 7 4 8 3" xfId="26661"/>
    <cellStyle name="Header2 7 4 9" xfId="18624"/>
    <cellStyle name="Header2 7 5" xfId="3325"/>
    <cellStyle name="Header2 7 5 2" xfId="3326"/>
    <cellStyle name="Header2 7 5 2 2" xfId="3327"/>
    <cellStyle name="Header2 7 5 2 2 2" xfId="18642"/>
    <cellStyle name="Header2 7 5 2 2 3" xfId="26533"/>
    <cellStyle name="Header2 7 5 2 3" xfId="3328"/>
    <cellStyle name="Header2 7 5 2 3 2" xfId="18643"/>
    <cellStyle name="Header2 7 5 2 3 3" xfId="26534"/>
    <cellStyle name="Header2 7 5 2 4" xfId="3329"/>
    <cellStyle name="Header2 7 5 2 4 2" xfId="18644"/>
    <cellStyle name="Header2 7 5 2 4 3" xfId="26535"/>
    <cellStyle name="Header2 7 5 2 5" xfId="18641"/>
    <cellStyle name="Header2 7 5 2 6" xfId="26532"/>
    <cellStyle name="Header2 7 5 3" xfId="3330"/>
    <cellStyle name="Header2 7 5 3 2" xfId="18645"/>
    <cellStyle name="Header2 7 5 3 3" xfId="26536"/>
    <cellStyle name="Header2 7 5 4" xfId="3331"/>
    <cellStyle name="Header2 7 5 4 2" xfId="18646"/>
    <cellStyle name="Header2 7 5 4 3" xfId="26537"/>
    <cellStyle name="Header2 7 5 5" xfId="3332"/>
    <cellStyle name="Header2 7 5 5 2" xfId="18647"/>
    <cellStyle name="Header2 7 5 5 3" xfId="26538"/>
    <cellStyle name="Header2 7 5 6" xfId="13474"/>
    <cellStyle name="Header2 7 5 6 2" xfId="23944"/>
    <cellStyle name="Header2 7 5 6 3" xfId="26738"/>
    <cellStyle name="Header2 7 5 7" xfId="14641"/>
    <cellStyle name="Header2 7 5 7 2" xfId="24648"/>
    <cellStyle name="Header2 7 5 7 3" xfId="26860"/>
    <cellStyle name="Header2 7 5 8" xfId="18640"/>
    <cellStyle name="Header2 7 5 9" xfId="26531"/>
    <cellStyle name="Header2 7 6" xfId="3333"/>
    <cellStyle name="Header2 7 6 2" xfId="3334"/>
    <cellStyle name="Header2 7 6 2 2" xfId="18649"/>
    <cellStyle name="Header2 7 6 2 3" xfId="26540"/>
    <cellStyle name="Header2 7 6 3" xfId="3335"/>
    <cellStyle name="Header2 7 6 3 2" xfId="18650"/>
    <cellStyle name="Header2 7 6 3 3" xfId="26541"/>
    <cellStyle name="Header2 7 6 4" xfId="3336"/>
    <cellStyle name="Header2 7 6 4 2" xfId="18651"/>
    <cellStyle name="Header2 7 6 4 3" xfId="26542"/>
    <cellStyle name="Header2 7 6 5" xfId="18648"/>
    <cellStyle name="Header2 7 6 6" xfId="26539"/>
    <cellStyle name="Header2 7 7" xfId="3337"/>
    <cellStyle name="Header2 7 7 2" xfId="18652"/>
    <cellStyle name="Header2 7 7 3" xfId="26543"/>
    <cellStyle name="Header2 7 8" xfId="3338"/>
    <cellStyle name="Header2 7 8 2" xfId="18653"/>
    <cellStyle name="Header2 7 8 3" xfId="26544"/>
    <cellStyle name="Header2 7 9" xfId="3339"/>
    <cellStyle name="Header2 7 9 2" xfId="18654"/>
    <cellStyle name="Header2 7 9 3" xfId="26545"/>
    <cellStyle name="Header2 8" xfId="3340"/>
    <cellStyle name="Header2 8 10" xfId="12051"/>
    <cellStyle name="Header2 8 10 2" xfId="23511"/>
    <cellStyle name="Header2 8 10 3" xfId="26620"/>
    <cellStyle name="Header2 8 11" xfId="18655"/>
    <cellStyle name="Header2 8 12" xfId="26546"/>
    <cellStyle name="Header2 8 2" xfId="3341"/>
    <cellStyle name="Header2 8 2 10" xfId="26547"/>
    <cellStyle name="Header2 8 2 2" xfId="3342"/>
    <cellStyle name="Header2 8 2 2 2" xfId="3343"/>
    <cellStyle name="Header2 8 2 2 2 2" xfId="3344"/>
    <cellStyle name="Header2 8 2 2 2 2 2" xfId="18659"/>
    <cellStyle name="Header2 8 2 2 2 2 3" xfId="26550"/>
    <cellStyle name="Header2 8 2 2 2 3" xfId="3345"/>
    <cellStyle name="Header2 8 2 2 2 3 2" xfId="18660"/>
    <cellStyle name="Header2 8 2 2 2 3 3" xfId="26551"/>
    <cellStyle name="Header2 8 2 2 2 4" xfId="3346"/>
    <cellStyle name="Header2 8 2 2 2 4 2" xfId="18661"/>
    <cellStyle name="Header2 8 2 2 2 4 3" xfId="26552"/>
    <cellStyle name="Header2 8 2 2 2 5" xfId="18658"/>
    <cellStyle name="Header2 8 2 2 2 6" xfId="26549"/>
    <cellStyle name="Header2 8 2 2 3" xfId="3347"/>
    <cellStyle name="Header2 8 2 2 3 2" xfId="18662"/>
    <cellStyle name="Header2 8 2 2 3 3" xfId="26553"/>
    <cellStyle name="Header2 8 2 2 4" xfId="3348"/>
    <cellStyle name="Header2 8 2 2 4 2" xfId="18663"/>
    <cellStyle name="Header2 8 2 2 4 3" xfId="26554"/>
    <cellStyle name="Header2 8 2 2 5" xfId="3349"/>
    <cellStyle name="Header2 8 2 2 5 2" xfId="18664"/>
    <cellStyle name="Header2 8 2 2 5 3" xfId="26555"/>
    <cellStyle name="Header2 8 2 2 6" xfId="13834"/>
    <cellStyle name="Header2 8 2 2 6 2" xfId="24107"/>
    <cellStyle name="Header2 8 2 2 6 3" xfId="26787"/>
    <cellStyle name="Header2 8 2 2 7" xfId="15001"/>
    <cellStyle name="Header2 8 2 2 7 2" xfId="24811"/>
    <cellStyle name="Header2 8 2 2 7 3" xfId="26909"/>
    <cellStyle name="Header2 8 2 2 8" xfId="18657"/>
    <cellStyle name="Header2 8 2 2 9" xfId="26548"/>
    <cellStyle name="Header2 8 2 3" xfId="3350"/>
    <cellStyle name="Header2 8 2 3 2" xfId="3351"/>
    <cellStyle name="Header2 8 2 3 2 2" xfId="18666"/>
    <cellStyle name="Header2 8 2 3 2 3" xfId="26557"/>
    <cellStyle name="Header2 8 2 3 3" xfId="3352"/>
    <cellStyle name="Header2 8 2 3 3 2" xfId="18667"/>
    <cellStyle name="Header2 8 2 3 3 3" xfId="26558"/>
    <cellStyle name="Header2 8 2 3 4" xfId="3353"/>
    <cellStyle name="Header2 8 2 3 4 2" xfId="18668"/>
    <cellStyle name="Header2 8 2 3 4 3" xfId="26559"/>
    <cellStyle name="Header2 8 2 3 5" xfId="18665"/>
    <cellStyle name="Header2 8 2 3 6" xfId="26556"/>
    <cellStyle name="Header2 8 2 4" xfId="3354"/>
    <cellStyle name="Header2 8 2 4 2" xfId="18669"/>
    <cellStyle name="Header2 8 2 4 3" xfId="26560"/>
    <cellStyle name="Header2 8 2 5" xfId="3355"/>
    <cellStyle name="Header2 8 2 5 2" xfId="18670"/>
    <cellStyle name="Header2 8 2 5 3" xfId="26561"/>
    <cellStyle name="Header2 8 2 6" xfId="3356"/>
    <cellStyle name="Header2 8 2 6 2" xfId="18671"/>
    <cellStyle name="Header2 8 2 6 3" xfId="26562"/>
    <cellStyle name="Header2 8 2 7" xfId="13099"/>
    <cellStyle name="Header2 8 2 7 2" xfId="23795"/>
    <cellStyle name="Header2 8 2 7 3" xfId="26694"/>
    <cellStyle name="Header2 8 2 8" xfId="14433"/>
    <cellStyle name="Header2 8 2 8 2" xfId="24545"/>
    <cellStyle name="Header2 8 2 8 3" xfId="26827"/>
    <cellStyle name="Header2 8 2 9" xfId="18656"/>
    <cellStyle name="Header2 8 3" xfId="3357"/>
    <cellStyle name="Header2 8 3 10" xfId="26563"/>
    <cellStyle name="Header2 8 3 2" xfId="3358"/>
    <cellStyle name="Header2 8 3 2 2" xfId="3359"/>
    <cellStyle name="Header2 8 3 2 2 2" xfId="3360"/>
    <cellStyle name="Header2 8 3 2 2 2 2" xfId="18675"/>
    <cellStyle name="Header2 8 3 2 2 2 3" xfId="26566"/>
    <cellStyle name="Header2 8 3 2 2 3" xfId="3361"/>
    <cellStyle name="Header2 8 3 2 2 3 2" xfId="18676"/>
    <cellStyle name="Header2 8 3 2 2 3 3" xfId="26567"/>
    <cellStyle name="Header2 8 3 2 2 4" xfId="3362"/>
    <cellStyle name="Header2 8 3 2 2 4 2" xfId="18677"/>
    <cellStyle name="Header2 8 3 2 2 4 3" xfId="26568"/>
    <cellStyle name="Header2 8 3 2 2 5" xfId="18674"/>
    <cellStyle name="Header2 8 3 2 2 6" xfId="26565"/>
    <cellStyle name="Header2 8 3 2 3" xfId="3363"/>
    <cellStyle name="Header2 8 3 2 3 2" xfId="18678"/>
    <cellStyle name="Header2 8 3 2 3 3" xfId="26569"/>
    <cellStyle name="Header2 8 3 2 4" xfId="3364"/>
    <cellStyle name="Header2 8 3 2 4 2" xfId="18679"/>
    <cellStyle name="Header2 8 3 2 4 3" xfId="26570"/>
    <cellStyle name="Header2 8 3 2 5" xfId="3365"/>
    <cellStyle name="Header2 8 3 2 5 2" xfId="18680"/>
    <cellStyle name="Header2 8 3 2 5 3" xfId="26571"/>
    <cellStyle name="Header2 8 3 2 6" xfId="13772"/>
    <cellStyle name="Header2 8 3 2 6 2" xfId="24076"/>
    <cellStyle name="Header2 8 3 2 6 3" xfId="26773"/>
    <cellStyle name="Header2 8 3 2 7" xfId="14939"/>
    <cellStyle name="Header2 8 3 2 7 2" xfId="24780"/>
    <cellStyle name="Header2 8 3 2 7 3" xfId="26895"/>
    <cellStyle name="Header2 8 3 2 8" xfId="18673"/>
    <cellStyle name="Header2 8 3 2 9" xfId="26564"/>
    <cellStyle name="Header2 8 3 3" xfId="3366"/>
    <cellStyle name="Header2 8 3 3 2" xfId="3367"/>
    <cellStyle name="Header2 8 3 3 2 2" xfId="18682"/>
    <cellStyle name="Header2 8 3 3 2 3" xfId="26573"/>
    <cellStyle name="Header2 8 3 3 3" xfId="3368"/>
    <cellStyle name="Header2 8 3 3 3 2" xfId="18683"/>
    <cellStyle name="Header2 8 3 3 3 3" xfId="26574"/>
    <cellStyle name="Header2 8 3 3 4" xfId="3369"/>
    <cellStyle name="Header2 8 3 3 4 2" xfId="18684"/>
    <cellStyle name="Header2 8 3 3 4 3" xfId="26575"/>
    <cellStyle name="Header2 8 3 3 5" xfId="18681"/>
    <cellStyle name="Header2 8 3 3 6" xfId="26572"/>
    <cellStyle name="Header2 8 3 4" xfId="3370"/>
    <cellStyle name="Header2 8 3 4 2" xfId="18685"/>
    <cellStyle name="Header2 8 3 4 3" xfId="26576"/>
    <cellStyle name="Header2 8 3 5" xfId="3371"/>
    <cellStyle name="Header2 8 3 5 2" xfId="18686"/>
    <cellStyle name="Header2 8 3 5 3" xfId="26577"/>
    <cellStyle name="Header2 8 3 6" xfId="3372"/>
    <cellStyle name="Header2 8 3 6 2" xfId="18687"/>
    <cellStyle name="Header2 8 3 6 3" xfId="26578"/>
    <cellStyle name="Header2 8 3 7" xfId="12999"/>
    <cellStyle name="Header2 8 3 7 2" xfId="23759"/>
    <cellStyle name="Header2 8 3 7 3" xfId="26679"/>
    <cellStyle name="Header2 8 3 8" xfId="12569"/>
    <cellStyle name="Header2 8 3 8 2" xfId="23649"/>
    <cellStyle name="Header2 8 3 8 3" xfId="26654"/>
    <cellStyle name="Header2 8 3 9" xfId="18672"/>
    <cellStyle name="Header2 8 4" xfId="3373"/>
    <cellStyle name="Header2 8 4 2" xfId="3374"/>
    <cellStyle name="Header2 8 4 2 2" xfId="3375"/>
    <cellStyle name="Header2 8 4 2 2 2" xfId="18690"/>
    <cellStyle name="Header2 8 4 2 2 3" xfId="26581"/>
    <cellStyle name="Header2 8 4 2 3" xfId="3376"/>
    <cellStyle name="Header2 8 4 2 3 2" xfId="18691"/>
    <cellStyle name="Header2 8 4 2 3 3" xfId="26582"/>
    <cellStyle name="Header2 8 4 2 4" xfId="3377"/>
    <cellStyle name="Header2 8 4 2 4 2" xfId="18692"/>
    <cellStyle name="Header2 8 4 2 4 3" xfId="26583"/>
    <cellStyle name="Header2 8 4 2 5" xfId="18689"/>
    <cellStyle name="Header2 8 4 2 6" xfId="26580"/>
    <cellStyle name="Header2 8 4 3" xfId="3378"/>
    <cellStyle name="Header2 8 4 3 2" xfId="18693"/>
    <cellStyle name="Header2 8 4 3 3" xfId="26584"/>
    <cellStyle name="Header2 8 4 4" xfId="3379"/>
    <cellStyle name="Header2 8 4 4 2" xfId="18694"/>
    <cellStyle name="Header2 8 4 4 3" xfId="26585"/>
    <cellStyle name="Header2 8 4 5" xfId="3380"/>
    <cellStyle name="Header2 8 4 5 2" xfId="18695"/>
    <cellStyle name="Header2 8 4 5 3" xfId="26586"/>
    <cellStyle name="Header2 8 4 6" xfId="13693"/>
    <cellStyle name="Header2 8 4 6 2" xfId="24040"/>
    <cellStyle name="Header2 8 4 6 3" xfId="26768"/>
    <cellStyle name="Header2 8 4 7" xfId="14860"/>
    <cellStyle name="Header2 8 4 7 2" xfId="24744"/>
    <cellStyle name="Header2 8 4 7 3" xfId="26890"/>
    <cellStyle name="Header2 8 4 8" xfId="18688"/>
    <cellStyle name="Header2 8 4 9" xfId="26579"/>
    <cellStyle name="Header2 8 5" xfId="3381"/>
    <cellStyle name="Header2 8 5 2" xfId="3382"/>
    <cellStyle name="Header2 8 5 2 2" xfId="18697"/>
    <cellStyle name="Header2 8 5 2 3" xfId="26588"/>
    <cellStyle name="Header2 8 5 3" xfId="3383"/>
    <cellStyle name="Header2 8 5 3 2" xfId="18698"/>
    <cellStyle name="Header2 8 5 3 3" xfId="26589"/>
    <cellStyle name="Header2 8 5 4" xfId="3384"/>
    <cellStyle name="Header2 8 5 4 2" xfId="18699"/>
    <cellStyle name="Header2 8 5 4 3" xfId="26590"/>
    <cellStyle name="Header2 8 5 5" xfId="18696"/>
    <cellStyle name="Header2 8 5 6" xfId="26587"/>
    <cellStyle name="Header2 8 6" xfId="3385"/>
    <cellStyle name="Header2 8 6 2" xfId="18700"/>
    <cellStyle name="Header2 8 6 3" xfId="26591"/>
    <cellStyle name="Header2 8 7" xfId="3386"/>
    <cellStyle name="Header2 8 7 2" xfId="18701"/>
    <cellStyle name="Header2 8 7 3" xfId="26592"/>
    <cellStyle name="Header2 8 8" xfId="3387"/>
    <cellStyle name="Header2 8 8 2" xfId="18702"/>
    <cellStyle name="Header2 8 8 3" xfId="26593"/>
    <cellStyle name="Header2 8 9" xfId="12754"/>
    <cellStyle name="Header2 8 9 2" xfId="23688"/>
    <cellStyle name="Header2 8 9 3" xfId="26667"/>
    <cellStyle name="Header2 9" xfId="3388"/>
    <cellStyle name="Header2 9 10" xfId="26594"/>
    <cellStyle name="Header2 9 2" xfId="3389"/>
    <cellStyle name="Header2 9 2 2" xfId="3390"/>
    <cellStyle name="Header2 9 2 2 2" xfId="3391"/>
    <cellStyle name="Header2 9 2 2 2 2" xfId="18706"/>
    <cellStyle name="Header2 9 2 2 2 3" xfId="26597"/>
    <cellStyle name="Header2 9 2 2 3" xfId="3392"/>
    <cellStyle name="Header2 9 2 2 3 2" xfId="18707"/>
    <cellStyle name="Header2 9 2 2 3 3" xfId="26598"/>
    <cellStyle name="Header2 9 2 2 4" xfId="3393"/>
    <cellStyle name="Header2 9 2 2 4 2" xfId="18708"/>
    <cellStyle name="Header2 9 2 2 4 3" xfId="26599"/>
    <cellStyle name="Header2 9 2 2 5" xfId="18705"/>
    <cellStyle name="Header2 9 2 2 6" xfId="26596"/>
    <cellStyle name="Header2 9 2 3" xfId="3394"/>
    <cellStyle name="Header2 9 2 3 2" xfId="18709"/>
    <cellStyle name="Header2 9 2 3 3" xfId="26600"/>
    <cellStyle name="Header2 9 2 4" xfId="3395"/>
    <cellStyle name="Header2 9 2 4 2" xfId="18710"/>
    <cellStyle name="Header2 9 2 4 3" xfId="26601"/>
    <cellStyle name="Header2 9 2 5" xfId="3396"/>
    <cellStyle name="Header2 9 2 5 2" xfId="18711"/>
    <cellStyle name="Header2 9 2 5 3" xfId="26602"/>
    <cellStyle name="Header2 9 2 6" xfId="13582"/>
    <cellStyle name="Header2 9 2 6 2" xfId="23993"/>
    <cellStyle name="Header2 9 2 6 3" xfId="26755"/>
    <cellStyle name="Header2 9 2 7" xfId="14749"/>
    <cellStyle name="Header2 9 2 7 2" xfId="24697"/>
    <cellStyle name="Header2 9 2 7 3" xfId="26877"/>
    <cellStyle name="Header2 9 2 8" xfId="18704"/>
    <cellStyle name="Header2 9 2 9" xfId="26595"/>
    <cellStyle name="Header2 9 3" xfId="3397"/>
    <cellStyle name="Header2 9 3 2" xfId="3398"/>
    <cellStyle name="Header2 9 3 2 2" xfId="18713"/>
    <cellStyle name="Header2 9 3 2 3" xfId="26604"/>
    <cellStyle name="Header2 9 3 3" xfId="3399"/>
    <cellStyle name="Header2 9 3 3 2" xfId="18714"/>
    <cellStyle name="Header2 9 3 3 3" xfId="26605"/>
    <cellStyle name="Header2 9 3 4" xfId="3400"/>
    <cellStyle name="Header2 9 3 4 2" xfId="18715"/>
    <cellStyle name="Header2 9 3 4 3" xfId="26606"/>
    <cellStyle name="Header2 9 3 5" xfId="18712"/>
    <cellStyle name="Header2 9 3 6" xfId="26603"/>
    <cellStyle name="Header2 9 4" xfId="3401"/>
    <cellStyle name="Header2 9 4 2" xfId="18716"/>
    <cellStyle name="Header2 9 4 3" xfId="26607"/>
    <cellStyle name="Header2 9 5" xfId="3402"/>
    <cellStyle name="Header2 9 5 2" xfId="18717"/>
    <cellStyle name="Header2 9 5 3" xfId="26608"/>
    <cellStyle name="Header2 9 6" xfId="3403"/>
    <cellStyle name="Header2 9 6 2" xfId="18718"/>
    <cellStyle name="Header2 9 6 3" xfId="26609"/>
    <cellStyle name="Header2 9 7" xfId="12476"/>
    <cellStyle name="Header2 9 7 2" xfId="23616"/>
    <cellStyle name="Header2 9 7 3" xfId="26646"/>
    <cellStyle name="Header2 9 8" xfId="13045"/>
    <cellStyle name="Header2 9 8 2" xfId="23778"/>
    <cellStyle name="Header2 9 8 3" xfId="26687"/>
    <cellStyle name="Header2 9 9" xfId="18703"/>
    <cellStyle name="Hyperlink 2" xfId="101"/>
    <cellStyle name="Hyperlink 2 10" xfId="3404"/>
    <cellStyle name="Hyperlink 2 11" xfId="3405"/>
    <cellStyle name="Hyperlink 2 2" xfId="3406"/>
    <cellStyle name="Hyperlink 2 2 2" xfId="3407"/>
    <cellStyle name="Hyperlink 2 2 2 2" xfId="3408"/>
    <cellStyle name="Hyperlink 2 2 2 2 2" xfId="3409"/>
    <cellStyle name="Hyperlink 2 2 2 2 3" xfId="12001"/>
    <cellStyle name="Hyperlink 2 2 2 2 4" xfId="14394"/>
    <cellStyle name="Hyperlink 2 2 2 3" xfId="3410"/>
    <cellStyle name="Hyperlink 2 2 2 4" xfId="11961"/>
    <cellStyle name="Hyperlink 2 2 2 5" xfId="12519"/>
    <cellStyle name="Hyperlink 2 2 3" xfId="3411"/>
    <cellStyle name="Hyperlink 2 2 4" xfId="3412"/>
    <cellStyle name="Hyperlink 2 2 5" xfId="11890"/>
    <cellStyle name="Hyperlink 2 2 6" xfId="12264"/>
    <cellStyle name="Hyperlink 2 3" xfId="3413"/>
    <cellStyle name="Hyperlink 2 4" xfId="3414"/>
    <cellStyle name="Hyperlink 2 5" xfId="3415"/>
    <cellStyle name="Hyperlink 2 6" xfId="3416"/>
    <cellStyle name="Hyperlink 2 7" xfId="3417"/>
    <cellStyle name="Hyperlink 2 8" xfId="3418"/>
    <cellStyle name="Hyperlink 2 9" xfId="3419"/>
    <cellStyle name="Hyperlink 3" xfId="3420"/>
    <cellStyle name="Hypertextový odkaz" xfId="102"/>
    <cellStyle name="Hypertextový odkaz 2" xfId="103"/>
    <cellStyle name="Hypertextový odkaz 3" xfId="104"/>
    <cellStyle name="Hypertextový odkaz 4" xfId="105"/>
    <cellStyle name="Input [yellow]" xfId="106"/>
    <cellStyle name="Input [yellow] 10" xfId="3421"/>
    <cellStyle name="Input [yellow] 10 2" xfId="3422"/>
    <cellStyle name="Input [yellow] 10 2 2" xfId="13953"/>
    <cellStyle name="Input [yellow] 10 2 3" xfId="15120"/>
    <cellStyle name="Input [yellow] 10 2 4" xfId="18720"/>
    <cellStyle name="Input [yellow] 10 3" xfId="13240"/>
    <cellStyle name="Input [yellow] 10 4" xfId="14552"/>
    <cellStyle name="Input [yellow] 10 5" xfId="18719"/>
    <cellStyle name="Input [yellow] 11" xfId="3423"/>
    <cellStyle name="Input [yellow] 11 2" xfId="11884"/>
    <cellStyle name="Input [yellow] 11 3" xfId="12839"/>
    <cellStyle name="Input [yellow] 11 4" xfId="18721"/>
    <cellStyle name="Input [yellow] 12" xfId="3424"/>
    <cellStyle name="Input [yellow] 12 2" xfId="18722"/>
    <cellStyle name="Input [yellow] 13" xfId="3425"/>
    <cellStyle name="Input [yellow] 13 2" xfId="18723"/>
    <cellStyle name="Input [yellow] 14" xfId="3426"/>
    <cellStyle name="Input [yellow] 14 2" xfId="18724"/>
    <cellStyle name="Input [yellow] 15" xfId="3427"/>
    <cellStyle name="Input [yellow] 15 2" xfId="18725"/>
    <cellStyle name="Input [yellow] 16" xfId="3428"/>
    <cellStyle name="Input [yellow] 16 2" xfId="18726"/>
    <cellStyle name="Input [yellow] 17" xfId="3429"/>
    <cellStyle name="Input [yellow] 17 2" xfId="18727"/>
    <cellStyle name="Input [yellow] 18" xfId="11776"/>
    <cellStyle name="Input [yellow] 19" xfId="12281"/>
    <cellStyle name="Input [yellow] 2" xfId="266"/>
    <cellStyle name="Input [yellow] 2 10" xfId="3430"/>
    <cellStyle name="Input [yellow] 2 10 2" xfId="3431"/>
    <cellStyle name="Input [yellow] 2 10 2 2" xfId="13952"/>
    <cellStyle name="Input [yellow] 2 10 2 3" xfId="15119"/>
    <cellStyle name="Input [yellow] 2 10 2 4" xfId="18729"/>
    <cellStyle name="Input [yellow] 2 10 3" xfId="13239"/>
    <cellStyle name="Input [yellow] 2 10 4" xfId="14551"/>
    <cellStyle name="Input [yellow] 2 10 5" xfId="18728"/>
    <cellStyle name="Input [yellow] 2 11" xfId="3432"/>
    <cellStyle name="Input [yellow] 2 11 2" xfId="13437"/>
    <cellStyle name="Input [yellow] 2 11 3" xfId="14608"/>
    <cellStyle name="Input [yellow] 2 11 4" xfId="18730"/>
    <cellStyle name="Input [yellow] 2 12" xfId="3433"/>
    <cellStyle name="Input [yellow] 2 12 2" xfId="14002"/>
    <cellStyle name="Input [yellow] 2 12 3" xfId="15167"/>
    <cellStyle name="Input [yellow] 2 12 4" xfId="18731"/>
    <cellStyle name="Input [yellow] 2 13" xfId="3434"/>
    <cellStyle name="Input [yellow] 2 13 2" xfId="14382"/>
    <cellStyle name="Input [yellow] 2 13 3" xfId="15524"/>
    <cellStyle name="Input [yellow] 2 13 4" xfId="18732"/>
    <cellStyle name="Input [yellow] 2 14" xfId="3435"/>
    <cellStyle name="Input [yellow] 2 14 2" xfId="18733"/>
    <cellStyle name="Input [yellow] 2 15" xfId="11891"/>
    <cellStyle name="Input [yellow] 2 15 2" xfId="23485"/>
    <cellStyle name="Input [yellow] 2 16" xfId="12263"/>
    <cellStyle name="Input [yellow] 2 16 2" xfId="23531"/>
    <cellStyle name="Input [yellow] 2 17" xfId="304"/>
    <cellStyle name="Input [yellow] 2 2" xfId="3436"/>
    <cellStyle name="Input [yellow] 2 2 10" xfId="3437"/>
    <cellStyle name="Input [yellow] 2 2 10 2" xfId="14003"/>
    <cellStyle name="Input [yellow] 2 2 10 3" xfId="15168"/>
    <cellStyle name="Input [yellow] 2 2 10 4" xfId="18735"/>
    <cellStyle name="Input [yellow] 2 2 11" xfId="3438"/>
    <cellStyle name="Input [yellow] 2 2 11 2" xfId="18736"/>
    <cellStyle name="Input [yellow] 2 2 12" xfId="12003"/>
    <cellStyle name="Input [yellow] 2 2 13" xfId="12454"/>
    <cellStyle name="Input [yellow] 2 2 14" xfId="18734"/>
    <cellStyle name="Input [yellow] 2 2 2" xfId="3439"/>
    <cellStyle name="Input [yellow] 2 2 2 2" xfId="3440"/>
    <cellStyle name="Input [yellow] 2 2 2 2 2" xfId="3441"/>
    <cellStyle name="Input [yellow] 2 2 2 2 2 2" xfId="13653"/>
    <cellStyle name="Input [yellow] 2 2 2 2 2 3" xfId="14820"/>
    <cellStyle name="Input [yellow] 2 2 2 2 2 4" xfId="18739"/>
    <cellStyle name="Input [yellow] 2 2 2 2 3" xfId="12589"/>
    <cellStyle name="Input [yellow] 2 2 2 2 4" xfId="12096"/>
    <cellStyle name="Input [yellow] 2 2 2 2 5" xfId="18738"/>
    <cellStyle name="Input [yellow] 2 2 2 3" xfId="3442"/>
    <cellStyle name="Input [yellow] 2 2 2 3 2" xfId="3443"/>
    <cellStyle name="Input [yellow] 2 2 2 3 2 2" xfId="13786"/>
    <cellStyle name="Input [yellow] 2 2 2 3 2 3" xfId="14953"/>
    <cellStyle name="Input [yellow] 2 2 2 3 2 4" xfId="18741"/>
    <cellStyle name="Input [yellow] 2 2 2 3 3" xfId="13016"/>
    <cellStyle name="Input [yellow] 2 2 2 3 4" xfId="13309"/>
    <cellStyle name="Input [yellow] 2 2 2 3 5" xfId="18740"/>
    <cellStyle name="Input [yellow] 2 2 2 4" xfId="3444"/>
    <cellStyle name="Input [yellow] 2 2 2 4 2" xfId="13500"/>
    <cellStyle name="Input [yellow] 2 2 2 4 3" xfId="14667"/>
    <cellStyle name="Input [yellow] 2 2 2 4 4" xfId="18742"/>
    <cellStyle name="Input [yellow] 2 2 2 5" xfId="12365"/>
    <cellStyle name="Input [yellow] 2 2 2 6" xfId="12147"/>
    <cellStyle name="Input [yellow] 2 2 2 7" xfId="18737"/>
    <cellStyle name="Input [yellow] 2 2 3" xfId="3445"/>
    <cellStyle name="Input [yellow] 2 2 3 2" xfId="3446"/>
    <cellStyle name="Input [yellow] 2 2 3 2 2" xfId="3447"/>
    <cellStyle name="Input [yellow] 2 2 3 2 2 2" xfId="13758"/>
    <cellStyle name="Input [yellow] 2 2 3 2 2 3" xfId="14925"/>
    <cellStyle name="Input [yellow] 2 2 3 2 2 4" xfId="18745"/>
    <cellStyle name="Input [yellow] 2 2 3 2 3" xfId="12984"/>
    <cellStyle name="Input [yellow] 2 2 3 2 4" xfId="12798"/>
    <cellStyle name="Input [yellow] 2 2 3 2 5" xfId="18744"/>
    <cellStyle name="Input [yellow] 2 2 3 3" xfId="3448"/>
    <cellStyle name="Input [yellow] 2 2 3 3 2" xfId="3449"/>
    <cellStyle name="Input [yellow] 2 2 3 3 2 2" xfId="13850"/>
    <cellStyle name="Input [yellow] 2 2 3 3 2 3" xfId="15017"/>
    <cellStyle name="Input [yellow] 2 2 3 3 2 4" xfId="18747"/>
    <cellStyle name="Input [yellow] 2 2 3 3 3" xfId="13115"/>
    <cellStyle name="Input [yellow] 2 2 3 3 4" xfId="14449"/>
    <cellStyle name="Input [yellow] 2 2 3 3 5" xfId="18746"/>
    <cellStyle name="Input [yellow] 2 2 3 4" xfId="3450"/>
    <cellStyle name="Input [yellow] 2 2 3 4 2" xfId="13630"/>
    <cellStyle name="Input [yellow] 2 2 3 4 3" xfId="14797"/>
    <cellStyle name="Input [yellow] 2 2 3 4 4" xfId="18748"/>
    <cellStyle name="Input [yellow] 2 2 3 5" xfId="12548"/>
    <cellStyle name="Input [yellow] 2 2 3 6" xfId="13278"/>
    <cellStyle name="Input [yellow] 2 2 3 7" xfId="18743"/>
    <cellStyle name="Input [yellow] 2 2 4" xfId="3451"/>
    <cellStyle name="Input [yellow] 2 2 4 2" xfId="3452"/>
    <cellStyle name="Input [yellow] 2 2 4 2 2" xfId="3453"/>
    <cellStyle name="Input [yellow] 2 2 4 2 2 2" xfId="13826"/>
    <cellStyle name="Input [yellow] 2 2 4 2 2 3" xfId="14993"/>
    <cellStyle name="Input [yellow] 2 2 4 2 2 4" xfId="18751"/>
    <cellStyle name="Input [yellow] 2 2 4 2 3" xfId="13087"/>
    <cellStyle name="Input [yellow] 2 2 4 2 4" xfId="14425"/>
    <cellStyle name="Input [yellow] 2 2 4 2 5" xfId="18750"/>
    <cellStyle name="Input [yellow] 2 2 4 3" xfId="3454"/>
    <cellStyle name="Input [yellow] 2 2 4 3 2" xfId="3455"/>
    <cellStyle name="Input [yellow] 2 2 4 3 2 2" xfId="13571"/>
    <cellStyle name="Input [yellow] 2 2 4 3 2 3" xfId="14738"/>
    <cellStyle name="Input [yellow] 2 2 4 3 2 4" xfId="18753"/>
    <cellStyle name="Input [yellow] 2 2 4 3 3" xfId="12441"/>
    <cellStyle name="Input [yellow] 2 2 4 3 4" xfId="11907"/>
    <cellStyle name="Input [yellow] 2 2 4 3 5" xfId="18752"/>
    <cellStyle name="Input [yellow] 2 2 4 4" xfId="3456"/>
    <cellStyle name="Input [yellow] 2 2 4 4 2" xfId="13685"/>
    <cellStyle name="Input [yellow] 2 2 4 4 3" xfId="14852"/>
    <cellStyle name="Input [yellow] 2 2 4 4 4" xfId="18754"/>
    <cellStyle name="Input [yellow] 2 2 4 5" xfId="12742"/>
    <cellStyle name="Input [yellow] 2 2 4 6" xfId="12063"/>
    <cellStyle name="Input [yellow] 2 2 4 7" xfId="18749"/>
    <cellStyle name="Input [yellow] 2 2 5" xfId="3457"/>
    <cellStyle name="Input [yellow] 2 2 5 2" xfId="3458"/>
    <cellStyle name="Input [yellow] 2 2 5 2 2" xfId="13550"/>
    <cellStyle name="Input [yellow] 2 2 5 2 3" xfId="14717"/>
    <cellStyle name="Input [yellow] 2 2 5 2 4" xfId="18756"/>
    <cellStyle name="Input [yellow] 2 2 5 3" xfId="12420"/>
    <cellStyle name="Input [yellow] 2 2 5 4" xfId="12791"/>
    <cellStyle name="Input [yellow] 2 2 5 5" xfId="18755"/>
    <cellStyle name="Input [yellow] 2 2 6" xfId="3459"/>
    <cellStyle name="Input [yellow] 2 2 6 2" xfId="3460"/>
    <cellStyle name="Input [yellow] 2 2 6 2 2" xfId="13856"/>
    <cellStyle name="Input [yellow] 2 2 6 2 3" xfId="15023"/>
    <cellStyle name="Input [yellow] 2 2 6 2 4" xfId="18758"/>
    <cellStyle name="Input [yellow] 2 2 6 3" xfId="13126"/>
    <cellStyle name="Input [yellow] 2 2 6 4" xfId="14455"/>
    <cellStyle name="Input [yellow] 2 2 6 5" xfId="18757"/>
    <cellStyle name="Input [yellow] 2 2 7" xfId="3461"/>
    <cellStyle name="Input [yellow] 2 2 7 2" xfId="3462"/>
    <cellStyle name="Input [yellow] 2 2 7 2 2" xfId="13928"/>
    <cellStyle name="Input [yellow] 2 2 7 2 3" xfId="15095"/>
    <cellStyle name="Input [yellow] 2 2 7 2 4" xfId="18760"/>
    <cellStyle name="Input [yellow] 2 2 7 3" xfId="13214"/>
    <cellStyle name="Input [yellow] 2 2 7 4" xfId="14527"/>
    <cellStyle name="Input [yellow] 2 2 7 5" xfId="18759"/>
    <cellStyle name="Input [yellow] 2 2 8" xfId="3463"/>
    <cellStyle name="Input [yellow] 2 2 8 2" xfId="3464"/>
    <cellStyle name="Input [yellow] 2 2 8 2 2" xfId="13951"/>
    <cellStyle name="Input [yellow] 2 2 8 2 3" xfId="15118"/>
    <cellStyle name="Input [yellow] 2 2 8 2 4" xfId="18762"/>
    <cellStyle name="Input [yellow] 2 2 8 3" xfId="13238"/>
    <cellStyle name="Input [yellow] 2 2 8 4" xfId="14550"/>
    <cellStyle name="Input [yellow] 2 2 8 5" xfId="18761"/>
    <cellStyle name="Input [yellow] 2 2 9" xfId="3465"/>
    <cellStyle name="Input [yellow] 2 2 9 2" xfId="13438"/>
    <cellStyle name="Input [yellow] 2 2 9 3" xfId="14609"/>
    <cellStyle name="Input [yellow] 2 2 9 4" xfId="18763"/>
    <cellStyle name="Input [yellow] 2 3" xfId="3466"/>
    <cellStyle name="Input [yellow] 2 3 10" xfId="3467"/>
    <cellStyle name="Input [yellow] 2 3 10 2" xfId="14004"/>
    <cellStyle name="Input [yellow] 2 3 10 3" xfId="15169"/>
    <cellStyle name="Input [yellow] 2 3 10 4" xfId="18765"/>
    <cellStyle name="Input [yellow] 2 3 11" xfId="12004"/>
    <cellStyle name="Input [yellow] 2 3 12" xfId="11922"/>
    <cellStyle name="Input [yellow] 2 3 13" xfId="18764"/>
    <cellStyle name="Input [yellow] 2 3 2" xfId="3468"/>
    <cellStyle name="Input [yellow] 2 3 2 2" xfId="3469"/>
    <cellStyle name="Input [yellow] 2 3 2 2 2" xfId="3470"/>
    <cellStyle name="Input [yellow] 2 3 2 2 2 2" xfId="13654"/>
    <cellStyle name="Input [yellow] 2 3 2 2 2 3" xfId="14821"/>
    <cellStyle name="Input [yellow] 2 3 2 2 2 4" xfId="18768"/>
    <cellStyle name="Input [yellow] 2 3 2 2 3" xfId="12590"/>
    <cellStyle name="Input [yellow] 2 3 2 2 4" xfId="13351"/>
    <cellStyle name="Input [yellow] 2 3 2 2 5" xfId="18767"/>
    <cellStyle name="Input [yellow] 2 3 2 3" xfId="3471"/>
    <cellStyle name="Input [yellow] 2 3 2 3 2" xfId="3472"/>
    <cellStyle name="Input [yellow] 2 3 2 3 2 2" xfId="13837"/>
    <cellStyle name="Input [yellow] 2 3 2 3 2 3" xfId="15004"/>
    <cellStyle name="Input [yellow] 2 3 2 3 2 4" xfId="18770"/>
    <cellStyle name="Input [yellow] 2 3 2 3 3" xfId="13102"/>
    <cellStyle name="Input [yellow] 2 3 2 3 4" xfId="14436"/>
    <cellStyle name="Input [yellow] 2 3 2 3 5" xfId="18769"/>
    <cellStyle name="Input [yellow] 2 3 2 4" xfId="3473"/>
    <cellStyle name="Input [yellow] 2 3 2 4 2" xfId="13501"/>
    <cellStyle name="Input [yellow] 2 3 2 4 3" xfId="14668"/>
    <cellStyle name="Input [yellow] 2 3 2 4 4" xfId="18771"/>
    <cellStyle name="Input [yellow] 2 3 2 5" xfId="12366"/>
    <cellStyle name="Input [yellow] 2 3 2 6" xfId="12146"/>
    <cellStyle name="Input [yellow] 2 3 2 7" xfId="18766"/>
    <cellStyle name="Input [yellow] 2 3 3" xfId="3474"/>
    <cellStyle name="Input [yellow] 2 3 3 2" xfId="3475"/>
    <cellStyle name="Input [yellow] 2 3 3 2 2" xfId="3476"/>
    <cellStyle name="Input [yellow] 2 3 3 2 2 2" xfId="13757"/>
    <cellStyle name="Input [yellow] 2 3 3 2 2 3" xfId="14924"/>
    <cellStyle name="Input [yellow] 2 3 3 2 2 4" xfId="18774"/>
    <cellStyle name="Input [yellow] 2 3 3 2 3" xfId="12983"/>
    <cellStyle name="Input [yellow] 2 3 3 2 4" xfId="13190"/>
    <cellStyle name="Input [yellow] 2 3 3 2 5" xfId="18773"/>
    <cellStyle name="Input [yellow] 2 3 3 3" xfId="3477"/>
    <cellStyle name="Input [yellow] 2 3 3 3 2" xfId="3478"/>
    <cellStyle name="Input [yellow] 2 3 3 3 2 2" xfId="13873"/>
    <cellStyle name="Input [yellow] 2 3 3 3 2 3" xfId="15040"/>
    <cellStyle name="Input [yellow] 2 3 3 3 2 4" xfId="18776"/>
    <cellStyle name="Input [yellow] 2 3 3 3 3" xfId="13145"/>
    <cellStyle name="Input [yellow] 2 3 3 3 4" xfId="14472"/>
    <cellStyle name="Input [yellow] 2 3 3 3 5" xfId="18775"/>
    <cellStyle name="Input [yellow] 2 3 3 4" xfId="3479"/>
    <cellStyle name="Input [yellow] 2 3 3 4 2" xfId="13629"/>
    <cellStyle name="Input [yellow] 2 3 3 4 3" xfId="14796"/>
    <cellStyle name="Input [yellow] 2 3 3 4 4" xfId="18777"/>
    <cellStyle name="Input [yellow] 2 3 3 5" xfId="12547"/>
    <cellStyle name="Input [yellow] 2 3 3 6" xfId="13355"/>
    <cellStyle name="Input [yellow] 2 3 3 7" xfId="18772"/>
    <cellStyle name="Input [yellow] 2 3 4" xfId="3480"/>
    <cellStyle name="Input [yellow] 2 3 4 2" xfId="3481"/>
    <cellStyle name="Input [yellow] 2 3 4 2 2" xfId="3482"/>
    <cellStyle name="Input [yellow] 2 3 4 2 2 2" xfId="13825"/>
    <cellStyle name="Input [yellow] 2 3 4 2 2 3" xfId="14992"/>
    <cellStyle name="Input [yellow] 2 3 4 2 2 4" xfId="18780"/>
    <cellStyle name="Input [yellow] 2 3 4 2 3" xfId="13086"/>
    <cellStyle name="Input [yellow] 2 3 4 2 4" xfId="14424"/>
    <cellStyle name="Input [yellow] 2 3 4 2 5" xfId="18779"/>
    <cellStyle name="Input [yellow] 2 3 4 3" xfId="3483"/>
    <cellStyle name="Input [yellow] 2 3 4 3 2" xfId="3484"/>
    <cellStyle name="Input [yellow] 2 3 4 3 2 2" xfId="13570"/>
    <cellStyle name="Input [yellow] 2 3 4 3 2 3" xfId="14737"/>
    <cellStyle name="Input [yellow] 2 3 4 3 2 4" xfId="18782"/>
    <cellStyle name="Input [yellow] 2 3 4 3 3" xfId="12440"/>
    <cellStyle name="Input [yellow] 2 3 4 3 4" xfId="11908"/>
    <cellStyle name="Input [yellow] 2 3 4 3 5" xfId="18781"/>
    <cellStyle name="Input [yellow] 2 3 4 4" xfId="3485"/>
    <cellStyle name="Input [yellow] 2 3 4 4 2" xfId="13684"/>
    <cellStyle name="Input [yellow] 2 3 4 4 3" xfId="14851"/>
    <cellStyle name="Input [yellow] 2 3 4 4 4" xfId="18783"/>
    <cellStyle name="Input [yellow] 2 3 4 5" xfId="12741"/>
    <cellStyle name="Input [yellow] 2 3 4 6" xfId="12064"/>
    <cellStyle name="Input [yellow] 2 3 4 7" xfId="18778"/>
    <cellStyle name="Input [yellow] 2 3 5" xfId="3486"/>
    <cellStyle name="Input [yellow] 2 3 5 2" xfId="3487"/>
    <cellStyle name="Input [yellow] 2 3 5 2 2" xfId="13549"/>
    <cellStyle name="Input [yellow] 2 3 5 2 3" xfId="14716"/>
    <cellStyle name="Input [yellow] 2 3 5 2 4" xfId="18785"/>
    <cellStyle name="Input [yellow] 2 3 5 3" xfId="12419"/>
    <cellStyle name="Input [yellow] 2 3 5 4" xfId="12874"/>
    <cellStyle name="Input [yellow] 2 3 5 5" xfId="18784"/>
    <cellStyle name="Input [yellow] 2 3 6" xfId="3488"/>
    <cellStyle name="Input [yellow] 2 3 6 2" xfId="3489"/>
    <cellStyle name="Input [yellow] 2 3 6 2 2" xfId="13803"/>
    <cellStyle name="Input [yellow] 2 3 6 2 3" xfId="14970"/>
    <cellStyle name="Input [yellow] 2 3 6 2 4" xfId="18787"/>
    <cellStyle name="Input [yellow] 2 3 6 3" xfId="13055"/>
    <cellStyle name="Input [yellow] 2 3 6 4" xfId="14402"/>
    <cellStyle name="Input [yellow] 2 3 6 5" xfId="18786"/>
    <cellStyle name="Input [yellow] 2 3 7" xfId="3490"/>
    <cellStyle name="Input [yellow] 2 3 7 2" xfId="3491"/>
    <cellStyle name="Input [yellow] 2 3 7 2 2" xfId="13929"/>
    <cellStyle name="Input [yellow] 2 3 7 2 3" xfId="15096"/>
    <cellStyle name="Input [yellow] 2 3 7 2 4" xfId="18789"/>
    <cellStyle name="Input [yellow] 2 3 7 3" xfId="13215"/>
    <cellStyle name="Input [yellow] 2 3 7 4" xfId="14528"/>
    <cellStyle name="Input [yellow] 2 3 7 5" xfId="18788"/>
    <cellStyle name="Input [yellow] 2 3 8" xfId="3492"/>
    <cellStyle name="Input [yellow] 2 3 8 2" xfId="3493"/>
    <cellStyle name="Input [yellow] 2 3 8 2 2" xfId="13950"/>
    <cellStyle name="Input [yellow] 2 3 8 2 3" xfId="15117"/>
    <cellStyle name="Input [yellow] 2 3 8 2 4" xfId="18791"/>
    <cellStyle name="Input [yellow] 2 3 8 3" xfId="13237"/>
    <cellStyle name="Input [yellow] 2 3 8 4" xfId="14549"/>
    <cellStyle name="Input [yellow] 2 3 8 5" xfId="18790"/>
    <cellStyle name="Input [yellow] 2 3 9" xfId="3494"/>
    <cellStyle name="Input [yellow] 2 3 9 2" xfId="13439"/>
    <cellStyle name="Input [yellow] 2 3 9 3" xfId="14610"/>
    <cellStyle name="Input [yellow] 2 3 9 4" xfId="18792"/>
    <cellStyle name="Input [yellow] 2 4" xfId="3495"/>
    <cellStyle name="Input [yellow] 2 4 2" xfId="3496"/>
    <cellStyle name="Input [yellow] 2 4 2 2" xfId="3497"/>
    <cellStyle name="Input [yellow] 2 4 2 2 2" xfId="13652"/>
    <cellStyle name="Input [yellow] 2 4 2 2 3" xfId="14819"/>
    <cellStyle name="Input [yellow] 2 4 2 2 4" xfId="18795"/>
    <cellStyle name="Input [yellow] 2 4 2 3" xfId="12588"/>
    <cellStyle name="Input [yellow] 2 4 2 4" xfId="12643"/>
    <cellStyle name="Input [yellow] 2 4 2 5" xfId="18794"/>
    <cellStyle name="Input [yellow] 2 4 3" xfId="3498"/>
    <cellStyle name="Input [yellow] 2 4 3 2" xfId="3499"/>
    <cellStyle name="Input [yellow] 2 4 3 2 2" xfId="13530"/>
    <cellStyle name="Input [yellow] 2 4 3 2 3" xfId="14697"/>
    <cellStyle name="Input [yellow] 2 4 3 2 4" xfId="18797"/>
    <cellStyle name="Input [yellow] 2 4 3 3" xfId="12395"/>
    <cellStyle name="Input [yellow] 2 4 3 4" xfId="13363"/>
    <cellStyle name="Input [yellow] 2 4 3 5" xfId="18796"/>
    <cellStyle name="Input [yellow] 2 4 4" xfId="3500"/>
    <cellStyle name="Input [yellow] 2 4 4 2" xfId="13499"/>
    <cellStyle name="Input [yellow] 2 4 4 3" xfId="14666"/>
    <cellStyle name="Input [yellow] 2 4 4 4" xfId="18798"/>
    <cellStyle name="Input [yellow] 2 4 5" xfId="12364"/>
    <cellStyle name="Input [yellow] 2 4 6" xfId="12662"/>
    <cellStyle name="Input [yellow] 2 4 7" xfId="18793"/>
    <cellStyle name="Input [yellow] 2 5" xfId="3501"/>
    <cellStyle name="Input [yellow] 2 5 2" xfId="3502"/>
    <cellStyle name="Input [yellow] 2 5 2 2" xfId="3503"/>
    <cellStyle name="Input [yellow] 2 5 2 2 2" xfId="13759"/>
    <cellStyle name="Input [yellow] 2 5 2 2 3" xfId="14926"/>
    <cellStyle name="Input [yellow] 2 5 2 2 4" xfId="18801"/>
    <cellStyle name="Input [yellow] 2 5 2 3" xfId="12985"/>
    <cellStyle name="Input [yellow] 2 5 2 4" xfId="12570"/>
    <cellStyle name="Input [yellow] 2 5 2 5" xfId="18800"/>
    <cellStyle name="Input [yellow] 2 5 3" xfId="3504"/>
    <cellStyle name="Input [yellow] 2 5 3 2" xfId="3505"/>
    <cellStyle name="Input [yellow] 2 5 3 2 2" xfId="13799"/>
    <cellStyle name="Input [yellow] 2 5 3 2 3" xfId="14966"/>
    <cellStyle name="Input [yellow] 2 5 3 2 4" xfId="18803"/>
    <cellStyle name="Input [yellow] 2 5 3 3" xfId="13033"/>
    <cellStyle name="Input [yellow] 2 5 3 4" xfId="11813"/>
    <cellStyle name="Input [yellow] 2 5 3 5" xfId="18802"/>
    <cellStyle name="Input [yellow] 2 5 4" xfId="3506"/>
    <cellStyle name="Input [yellow] 2 5 4 2" xfId="13631"/>
    <cellStyle name="Input [yellow] 2 5 4 3" xfId="14798"/>
    <cellStyle name="Input [yellow] 2 5 4 4" xfId="18804"/>
    <cellStyle name="Input [yellow] 2 5 5" xfId="12549"/>
    <cellStyle name="Input [yellow] 2 5 6" xfId="12865"/>
    <cellStyle name="Input [yellow] 2 5 7" xfId="18799"/>
    <cellStyle name="Input [yellow] 2 6" xfId="3507"/>
    <cellStyle name="Input [yellow] 2 6 2" xfId="3508"/>
    <cellStyle name="Input [yellow] 2 6 2 2" xfId="3509"/>
    <cellStyle name="Input [yellow] 2 6 2 2 2" xfId="13827"/>
    <cellStyle name="Input [yellow] 2 6 2 2 3" xfId="14994"/>
    <cellStyle name="Input [yellow] 2 6 2 2 4" xfId="18807"/>
    <cellStyle name="Input [yellow] 2 6 2 3" xfId="13088"/>
    <cellStyle name="Input [yellow] 2 6 2 4" xfId="14426"/>
    <cellStyle name="Input [yellow] 2 6 2 5" xfId="18806"/>
    <cellStyle name="Input [yellow] 2 6 3" xfId="3510"/>
    <cellStyle name="Input [yellow] 2 6 3 2" xfId="3511"/>
    <cellStyle name="Input [yellow] 2 6 3 2 2" xfId="13572"/>
    <cellStyle name="Input [yellow] 2 6 3 2 3" xfId="14739"/>
    <cellStyle name="Input [yellow] 2 6 3 2 4" xfId="18809"/>
    <cellStyle name="Input [yellow] 2 6 3 3" xfId="12442"/>
    <cellStyle name="Input [yellow] 2 6 3 4" xfId="13285"/>
    <cellStyle name="Input [yellow] 2 6 3 5" xfId="18808"/>
    <cellStyle name="Input [yellow] 2 6 4" xfId="3512"/>
    <cellStyle name="Input [yellow] 2 6 4 2" xfId="13686"/>
    <cellStyle name="Input [yellow] 2 6 4 3" xfId="14853"/>
    <cellStyle name="Input [yellow] 2 6 4 4" xfId="18810"/>
    <cellStyle name="Input [yellow] 2 6 5" xfId="12744"/>
    <cellStyle name="Input [yellow] 2 6 6" xfId="12062"/>
    <cellStyle name="Input [yellow] 2 6 7" xfId="18805"/>
    <cellStyle name="Input [yellow] 2 7" xfId="3513"/>
    <cellStyle name="Input [yellow] 2 7 2" xfId="3514"/>
    <cellStyle name="Input [yellow] 2 7 2 2" xfId="13551"/>
    <cellStyle name="Input [yellow] 2 7 2 3" xfId="14718"/>
    <cellStyle name="Input [yellow] 2 7 2 4" xfId="18812"/>
    <cellStyle name="Input [yellow] 2 7 3" xfId="12421"/>
    <cellStyle name="Input [yellow] 2 7 4" xfId="13286"/>
    <cellStyle name="Input [yellow] 2 7 5" xfId="18811"/>
    <cellStyle name="Input [yellow] 2 8" xfId="3515"/>
    <cellStyle name="Input [yellow] 2 8 2" xfId="3516"/>
    <cellStyle name="Input [yellow] 2 8 2 2" xfId="13877"/>
    <cellStyle name="Input [yellow] 2 8 2 3" xfId="15044"/>
    <cellStyle name="Input [yellow] 2 8 2 4" xfId="18814"/>
    <cellStyle name="Input [yellow] 2 8 3" xfId="13150"/>
    <cellStyle name="Input [yellow] 2 8 4" xfId="14476"/>
    <cellStyle name="Input [yellow] 2 8 5" xfId="18813"/>
    <cellStyle name="Input [yellow] 2 9" xfId="3517"/>
    <cellStyle name="Input [yellow] 2 9 2" xfId="3518"/>
    <cellStyle name="Input [yellow] 2 9 2 2" xfId="13927"/>
    <cellStyle name="Input [yellow] 2 9 2 3" xfId="15094"/>
    <cellStyle name="Input [yellow] 2 9 2 4" xfId="18816"/>
    <cellStyle name="Input [yellow] 2 9 3" xfId="13213"/>
    <cellStyle name="Input [yellow] 2 9 4" xfId="14526"/>
    <cellStyle name="Input [yellow] 2 9 5" xfId="18815"/>
    <cellStyle name="Input [yellow] 20" xfId="305"/>
    <cellStyle name="Input [yellow] 21" xfId="254"/>
    <cellStyle name="Input [yellow] 3" xfId="3519"/>
    <cellStyle name="Input [yellow] 3 10" xfId="3520"/>
    <cellStyle name="Input [yellow] 3 10 2" xfId="14005"/>
    <cellStyle name="Input [yellow] 3 10 3" xfId="15170"/>
    <cellStyle name="Input [yellow] 3 10 4" xfId="18818"/>
    <cellStyle name="Input [yellow] 3 11" xfId="12005"/>
    <cellStyle name="Input [yellow] 3 12" xfId="11867"/>
    <cellStyle name="Input [yellow] 3 13" xfId="18817"/>
    <cellStyle name="Input [yellow] 3 2" xfId="3521"/>
    <cellStyle name="Input [yellow] 3 2 2" xfId="3522"/>
    <cellStyle name="Input [yellow] 3 2 2 2" xfId="3523"/>
    <cellStyle name="Input [yellow] 3 2 2 2 2" xfId="13655"/>
    <cellStyle name="Input [yellow] 3 2 2 2 3" xfId="14822"/>
    <cellStyle name="Input [yellow] 3 2 2 2 4" xfId="18821"/>
    <cellStyle name="Input [yellow] 3 2 2 3" xfId="12591"/>
    <cellStyle name="Input [yellow] 3 2 2 4" xfId="13271"/>
    <cellStyle name="Input [yellow] 3 2 2 5" xfId="18820"/>
    <cellStyle name="Input [yellow] 3 2 3" xfId="3524"/>
    <cellStyle name="Input [yellow] 3 2 3 2" xfId="3525"/>
    <cellStyle name="Input [yellow] 3 2 3 2 2" xfId="13791"/>
    <cellStyle name="Input [yellow] 3 2 3 2 3" xfId="14958"/>
    <cellStyle name="Input [yellow] 3 2 3 2 4" xfId="18823"/>
    <cellStyle name="Input [yellow] 3 2 3 3" xfId="13023"/>
    <cellStyle name="Input [yellow] 3 2 3 4" xfId="11821"/>
    <cellStyle name="Input [yellow] 3 2 3 5" xfId="18822"/>
    <cellStyle name="Input [yellow] 3 2 4" xfId="3526"/>
    <cellStyle name="Input [yellow] 3 2 4 2" xfId="13502"/>
    <cellStyle name="Input [yellow] 3 2 4 3" xfId="14669"/>
    <cellStyle name="Input [yellow] 3 2 4 4" xfId="18824"/>
    <cellStyle name="Input [yellow] 3 2 5" xfId="12367"/>
    <cellStyle name="Input [yellow] 3 2 6" xfId="12145"/>
    <cellStyle name="Input [yellow] 3 2 7" xfId="18819"/>
    <cellStyle name="Input [yellow] 3 3" xfId="3527"/>
    <cellStyle name="Input [yellow] 3 3 2" xfId="3528"/>
    <cellStyle name="Input [yellow] 3 3 2 2" xfId="3529"/>
    <cellStyle name="Input [yellow] 3 3 2 2 2" xfId="13756"/>
    <cellStyle name="Input [yellow] 3 3 2 2 3" xfId="14923"/>
    <cellStyle name="Input [yellow] 3 3 2 2 4" xfId="18827"/>
    <cellStyle name="Input [yellow] 3 3 2 3" xfId="12982"/>
    <cellStyle name="Input [yellow] 3 3 2 4" xfId="13301"/>
    <cellStyle name="Input [yellow] 3 3 2 5" xfId="18826"/>
    <cellStyle name="Input [yellow] 3 3 3" xfId="3530"/>
    <cellStyle name="Input [yellow] 3 3 3 2" xfId="3531"/>
    <cellStyle name="Input [yellow] 3 3 3 2 2" xfId="13523"/>
    <cellStyle name="Input [yellow] 3 3 3 2 3" xfId="14690"/>
    <cellStyle name="Input [yellow] 3 3 3 2 4" xfId="18829"/>
    <cellStyle name="Input [yellow] 3 3 3 3" xfId="12388"/>
    <cellStyle name="Input [yellow] 3 3 3 4" xfId="13455"/>
    <cellStyle name="Input [yellow] 3 3 3 5" xfId="18828"/>
    <cellStyle name="Input [yellow] 3 3 4" xfId="3532"/>
    <cellStyle name="Input [yellow] 3 3 4 2" xfId="13628"/>
    <cellStyle name="Input [yellow] 3 3 4 3" xfId="14795"/>
    <cellStyle name="Input [yellow] 3 3 4 4" xfId="18830"/>
    <cellStyle name="Input [yellow] 3 3 5" xfId="12546"/>
    <cellStyle name="Input [yellow] 3 3 6" xfId="12108"/>
    <cellStyle name="Input [yellow] 3 3 7" xfId="18825"/>
    <cellStyle name="Input [yellow] 3 4" xfId="3533"/>
    <cellStyle name="Input [yellow] 3 4 2" xfId="3534"/>
    <cellStyle name="Input [yellow] 3 4 2 2" xfId="3535"/>
    <cellStyle name="Input [yellow] 3 4 2 2 2" xfId="13824"/>
    <cellStyle name="Input [yellow] 3 4 2 2 3" xfId="14991"/>
    <cellStyle name="Input [yellow] 3 4 2 2 4" xfId="18833"/>
    <cellStyle name="Input [yellow] 3 4 2 3" xfId="13085"/>
    <cellStyle name="Input [yellow] 3 4 2 4" xfId="14423"/>
    <cellStyle name="Input [yellow] 3 4 2 5" xfId="18832"/>
    <cellStyle name="Input [yellow] 3 4 3" xfId="3536"/>
    <cellStyle name="Input [yellow] 3 4 3 2" xfId="3537"/>
    <cellStyle name="Input [yellow] 3 4 3 2 2" xfId="13776"/>
    <cellStyle name="Input [yellow] 3 4 3 2 3" xfId="14943"/>
    <cellStyle name="Input [yellow] 3 4 3 2 4" xfId="18835"/>
    <cellStyle name="Input [yellow] 3 4 3 3" xfId="13005"/>
    <cellStyle name="Input [yellow] 3 4 3 4" xfId="11976"/>
    <cellStyle name="Input [yellow] 3 4 3 5" xfId="18834"/>
    <cellStyle name="Input [yellow] 3 4 4" xfId="3538"/>
    <cellStyle name="Input [yellow] 3 4 4 2" xfId="13683"/>
    <cellStyle name="Input [yellow] 3 4 4 3" xfId="14850"/>
    <cellStyle name="Input [yellow] 3 4 4 4" xfId="18836"/>
    <cellStyle name="Input [yellow] 3 4 5" xfId="12740"/>
    <cellStyle name="Input [yellow] 3 4 6" xfId="12065"/>
    <cellStyle name="Input [yellow] 3 4 7" xfId="18831"/>
    <cellStyle name="Input [yellow] 3 5" xfId="3539"/>
    <cellStyle name="Input [yellow] 3 5 2" xfId="3540"/>
    <cellStyle name="Input [yellow] 3 5 2 2" xfId="13548"/>
    <cellStyle name="Input [yellow] 3 5 2 3" xfId="14715"/>
    <cellStyle name="Input [yellow] 3 5 2 4" xfId="18838"/>
    <cellStyle name="Input [yellow] 3 5 3" xfId="12418"/>
    <cellStyle name="Input [yellow] 3 5 4" xfId="13287"/>
    <cellStyle name="Input [yellow] 3 5 5" xfId="18837"/>
    <cellStyle name="Input [yellow] 3 6" xfId="3541"/>
    <cellStyle name="Input [yellow] 3 6 2" xfId="3542"/>
    <cellStyle name="Input [yellow] 3 6 2 2" xfId="13729"/>
    <cellStyle name="Input [yellow] 3 6 2 3" xfId="14896"/>
    <cellStyle name="Input [yellow] 3 6 2 4" xfId="18840"/>
    <cellStyle name="Input [yellow] 3 6 3" xfId="12941"/>
    <cellStyle name="Input [yellow] 3 6 4" xfId="12002"/>
    <cellStyle name="Input [yellow] 3 6 5" xfId="18839"/>
    <cellStyle name="Input [yellow] 3 7" xfId="3543"/>
    <cellStyle name="Input [yellow] 3 7 2" xfId="3544"/>
    <cellStyle name="Input [yellow] 3 7 2 2" xfId="13930"/>
    <cellStyle name="Input [yellow] 3 7 2 3" xfId="15097"/>
    <cellStyle name="Input [yellow] 3 7 2 4" xfId="18842"/>
    <cellStyle name="Input [yellow] 3 7 3" xfId="13216"/>
    <cellStyle name="Input [yellow] 3 7 4" xfId="14529"/>
    <cellStyle name="Input [yellow] 3 7 5" xfId="18841"/>
    <cellStyle name="Input [yellow] 3 8" xfId="3545"/>
    <cellStyle name="Input [yellow] 3 8 2" xfId="3546"/>
    <cellStyle name="Input [yellow] 3 8 2 2" xfId="13949"/>
    <cellStyle name="Input [yellow] 3 8 2 3" xfId="15116"/>
    <cellStyle name="Input [yellow] 3 8 2 4" xfId="18844"/>
    <cellStyle name="Input [yellow] 3 8 3" xfId="13236"/>
    <cellStyle name="Input [yellow] 3 8 4" xfId="14548"/>
    <cellStyle name="Input [yellow] 3 8 5" xfId="18843"/>
    <cellStyle name="Input [yellow] 3 9" xfId="3547"/>
    <cellStyle name="Input [yellow] 3 9 2" xfId="13440"/>
    <cellStyle name="Input [yellow] 3 9 3" xfId="14611"/>
    <cellStyle name="Input [yellow] 3 9 4" xfId="18845"/>
    <cellStyle name="Input [yellow] 4" xfId="3548"/>
    <cellStyle name="Input [yellow] 4 10" xfId="3549"/>
    <cellStyle name="Input [yellow] 4 10 2" xfId="14006"/>
    <cellStyle name="Input [yellow] 4 10 3" xfId="15171"/>
    <cellStyle name="Input [yellow] 4 10 4" xfId="18847"/>
    <cellStyle name="Input [yellow] 4 11" xfId="12006"/>
    <cellStyle name="Input [yellow] 4 12" xfId="11959"/>
    <cellStyle name="Input [yellow] 4 13" xfId="18846"/>
    <cellStyle name="Input [yellow] 4 2" xfId="3550"/>
    <cellStyle name="Input [yellow] 4 2 2" xfId="3551"/>
    <cellStyle name="Input [yellow] 4 2 2 2" xfId="3552"/>
    <cellStyle name="Input [yellow] 4 2 2 2 2" xfId="13656"/>
    <cellStyle name="Input [yellow] 4 2 2 2 3" xfId="14823"/>
    <cellStyle name="Input [yellow] 4 2 2 2 4" xfId="18850"/>
    <cellStyle name="Input [yellow] 4 2 2 3" xfId="12592"/>
    <cellStyle name="Input [yellow] 4 2 2 4" xfId="12861"/>
    <cellStyle name="Input [yellow] 4 2 2 5" xfId="18849"/>
    <cellStyle name="Input [yellow] 4 2 3" xfId="3553"/>
    <cellStyle name="Input [yellow] 4 2 3 2" xfId="3554"/>
    <cellStyle name="Input [yellow] 4 2 3 2 2" xfId="13531"/>
    <cellStyle name="Input [yellow] 4 2 3 2 3" xfId="14698"/>
    <cellStyle name="Input [yellow] 4 2 3 2 4" xfId="18852"/>
    <cellStyle name="Input [yellow] 4 2 3 3" xfId="12396"/>
    <cellStyle name="Input [yellow] 4 2 3 4" xfId="13288"/>
    <cellStyle name="Input [yellow] 4 2 3 5" xfId="18851"/>
    <cellStyle name="Input [yellow] 4 2 4" xfId="3555"/>
    <cellStyle name="Input [yellow] 4 2 4 2" xfId="13503"/>
    <cellStyle name="Input [yellow] 4 2 4 3" xfId="14670"/>
    <cellStyle name="Input [yellow] 4 2 4 4" xfId="18853"/>
    <cellStyle name="Input [yellow] 4 2 5" xfId="12368"/>
    <cellStyle name="Input [yellow] 4 2 6" xfId="13368"/>
    <cellStyle name="Input [yellow] 4 2 7" xfId="18848"/>
    <cellStyle name="Input [yellow] 4 3" xfId="3556"/>
    <cellStyle name="Input [yellow] 4 3 2" xfId="3557"/>
    <cellStyle name="Input [yellow] 4 3 2 2" xfId="3558"/>
    <cellStyle name="Input [yellow] 4 3 2 2 2" xfId="13755"/>
    <cellStyle name="Input [yellow] 4 3 2 2 3" xfId="14922"/>
    <cellStyle name="Input [yellow] 4 3 2 2 4" xfId="18856"/>
    <cellStyle name="Input [yellow] 4 3 2 3" xfId="12981"/>
    <cellStyle name="Input [yellow] 4 3 2 4" xfId="11979"/>
    <cellStyle name="Input [yellow] 4 3 2 5" xfId="18855"/>
    <cellStyle name="Input [yellow] 4 3 3" xfId="3559"/>
    <cellStyle name="Input [yellow] 4 3 3 2" xfId="3560"/>
    <cellStyle name="Input [yellow] 4 3 3 2 2" xfId="13522"/>
    <cellStyle name="Input [yellow] 4 3 3 2 3" xfId="14689"/>
    <cellStyle name="Input [yellow] 4 3 3 2 4" xfId="18858"/>
    <cellStyle name="Input [yellow] 4 3 3 3" xfId="12387"/>
    <cellStyle name="Input [yellow] 4 3 3 4" xfId="12795"/>
    <cellStyle name="Input [yellow] 4 3 3 5" xfId="18857"/>
    <cellStyle name="Input [yellow] 4 3 4" xfId="3561"/>
    <cellStyle name="Input [yellow] 4 3 4 2" xfId="13627"/>
    <cellStyle name="Input [yellow] 4 3 4 3" xfId="14794"/>
    <cellStyle name="Input [yellow] 4 3 4 4" xfId="18859"/>
    <cellStyle name="Input [yellow] 4 3 5" xfId="12545"/>
    <cellStyle name="Input [yellow] 4 3 6" xfId="12109"/>
    <cellStyle name="Input [yellow] 4 3 7" xfId="18854"/>
    <cellStyle name="Input [yellow] 4 4" xfId="3562"/>
    <cellStyle name="Input [yellow] 4 4 2" xfId="3563"/>
    <cellStyle name="Input [yellow] 4 4 2 2" xfId="3564"/>
    <cellStyle name="Input [yellow] 4 4 2 2 2" xfId="13823"/>
    <cellStyle name="Input [yellow] 4 4 2 2 3" xfId="14990"/>
    <cellStyle name="Input [yellow] 4 4 2 2 4" xfId="18862"/>
    <cellStyle name="Input [yellow] 4 4 2 3" xfId="13084"/>
    <cellStyle name="Input [yellow] 4 4 2 4" xfId="14422"/>
    <cellStyle name="Input [yellow] 4 4 2 5" xfId="18861"/>
    <cellStyle name="Input [yellow] 4 4 3" xfId="3565"/>
    <cellStyle name="Input [yellow] 4 4 3 2" xfId="3566"/>
    <cellStyle name="Input [yellow] 4 4 3 2 2" xfId="13771"/>
    <cellStyle name="Input [yellow] 4 4 3 2 3" xfId="14938"/>
    <cellStyle name="Input [yellow] 4 4 3 2 4" xfId="18864"/>
    <cellStyle name="Input [yellow] 4 4 3 3" xfId="12998"/>
    <cellStyle name="Input [yellow] 4 4 3 4" xfId="13028"/>
    <cellStyle name="Input [yellow] 4 4 3 5" xfId="18863"/>
    <cellStyle name="Input [yellow] 4 4 4" xfId="3567"/>
    <cellStyle name="Input [yellow] 4 4 4 2" xfId="13682"/>
    <cellStyle name="Input [yellow] 4 4 4 3" xfId="14849"/>
    <cellStyle name="Input [yellow] 4 4 4 4" xfId="18865"/>
    <cellStyle name="Input [yellow] 4 4 5" xfId="12739"/>
    <cellStyle name="Input [yellow] 4 4 6" xfId="12297"/>
    <cellStyle name="Input [yellow] 4 4 7" xfId="18860"/>
    <cellStyle name="Input [yellow] 4 5" xfId="3568"/>
    <cellStyle name="Input [yellow] 4 5 2" xfId="3569"/>
    <cellStyle name="Input [yellow] 4 5 2 2" xfId="13547"/>
    <cellStyle name="Input [yellow] 4 5 2 3" xfId="14714"/>
    <cellStyle name="Input [yellow] 4 5 2 4" xfId="18867"/>
    <cellStyle name="Input [yellow] 4 5 3" xfId="12417"/>
    <cellStyle name="Input [yellow] 4 5 4" xfId="13362"/>
    <cellStyle name="Input [yellow] 4 5 5" xfId="18866"/>
    <cellStyle name="Input [yellow] 4 6" xfId="3570"/>
    <cellStyle name="Input [yellow] 4 6 2" xfId="3571"/>
    <cellStyle name="Input [yellow] 4 6 2 2" xfId="13728"/>
    <cellStyle name="Input [yellow] 4 6 2 3" xfId="14895"/>
    <cellStyle name="Input [yellow] 4 6 2 4" xfId="18869"/>
    <cellStyle name="Input [yellow] 4 6 3" xfId="12940"/>
    <cellStyle name="Input [yellow] 4 6 4" xfId="11832"/>
    <cellStyle name="Input [yellow] 4 6 5" xfId="18868"/>
    <cellStyle name="Input [yellow] 4 7" xfId="3572"/>
    <cellStyle name="Input [yellow] 4 7 2" xfId="3573"/>
    <cellStyle name="Input [yellow] 4 7 2 2" xfId="13931"/>
    <cellStyle name="Input [yellow] 4 7 2 3" xfId="15098"/>
    <cellStyle name="Input [yellow] 4 7 2 4" xfId="18871"/>
    <cellStyle name="Input [yellow] 4 7 3" xfId="13217"/>
    <cellStyle name="Input [yellow] 4 7 4" xfId="14530"/>
    <cellStyle name="Input [yellow] 4 7 5" xfId="18870"/>
    <cellStyle name="Input [yellow] 4 8" xfId="3574"/>
    <cellStyle name="Input [yellow] 4 8 2" xfId="3575"/>
    <cellStyle name="Input [yellow] 4 8 2 2" xfId="13948"/>
    <cellStyle name="Input [yellow] 4 8 2 3" xfId="15115"/>
    <cellStyle name="Input [yellow] 4 8 2 4" xfId="18873"/>
    <cellStyle name="Input [yellow] 4 8 3" xfId="13234"/>
    <cellStyle name="Input [yellow] 4 8 4" xfId="14547"/>
    <cellStyle name="Input [yellow] 4 8 5" xfId="18872"/>
    <cellStyle name="Input [yellow] 4 9" xfId="3576"/>
    <cellStyle name="Input [yellow] 4 9 2" xfId="13441"/>
    <cellStyle name="Input [yellow] 4 9 3" xfId="14612"/>
    <cellStyle name="Input [yellow] 4 9 4" xfId="18874"/>
    <cellStyle name="Input [yellow] 5" xfId="3577"/>
    <cellStyle name="Input [yellow] 5 2" xfId="3578"/>
    <cellStyle name="Input [yellow] 5 2 2" xfId="3579"/>
    <cellStyle name="Input [yellow] 5 2 2 2" xfId="13504"/>
    <cellStyle name="Input [yellow] 5 2 2 3" xfId="14671"/>
    <cellStyle name="Input [yellow] 5 2 2 4" xfId="18877"/>
    <cellStyle name="Input [yellow] 5 2 3" xfId="12369"/>
    <cellStyle name="Input [yellow] 5 2 4" xfId="13295"/>
    <cellStyle name="Input [yellow] 5 2 5" xfId="18876"/>
    <cellStyle name="Input [yellow] 5 3" xfId="3580"/>
    <cellStyle name="Input [yellow] 5 3 2" xfId="3581"/>
    <cellStyle name="Input [yellow] 5 3 2 2" xfId="13546"/>
    <cellStyle name="Input [yellow] 5 3 2 3" xfId="14713"/>
    <cellStyle name="Input [yellow] 5 3 2 4" xfId="18879"/>
    <cellStyle name="Input [yellow] 5 3 3" xfId="12416"/>
    <cellStyle name="Input [yellow] 5 3 4" xfId="13411"/>
    <cellStyle name="Input [yellow] 5 3 5" xfId="18878"/>
    <cellStyle name="Input [yellow] 5 4" xfId="3582"/>
    <cellStyle name="Input [yellow] 5 4 2" xfId="3583"/>
    <cellStyle name="Input [yellow] 5 4 2 2" xfId="13727"/>
    <cellStyle name="Input [yellow] 5 4 2 3" xfId="14894"/>
    <cellStyle name="Input [yellow] 5 4 2 4" xfId="18881"/>
    <cellStyle name="Input [yellow] 5 4 3" xfId="12939"/>
    <cellStyle name="Input [yellow] 5 4 4" xfId="11833"/>
    <cellStyle name="Input [yellow] 5 4 5" xfId="18880"/>
    <cellStyle name="Input [yellow] 5 5" xfId="3584"/>
    <cellStyle name="Input [yellow] 5 5 2" xfId="13442"/>
    <cellStyle name="Input [yellow] 5 5 3" xfId="14613"/>
    <cellStyle name="Input [yellow] 5 5 4" xfId="18882"/>
    <cellStyle name="Input [yellow] 5 6" xfId="3585"/>
    <cellStyle name="Input [yellow] 5 6 2" xfId="14007"/>
    <cellStyle name="Input [yellow] 5 6 3" xfId="15172"/>
    <cellStyle name="Input [yellow] 5 6 4" xfId="18883"/>
    <cellStyle name="Input [yellow] 5 7" xfId="12007"/>
    <cellStyle name="Input [yellow] 5 8" xfId="11955"/>
    <cellStyle name="Input [yellow] 5 9" xfId="18875"/>
    <cellStyle name="Input [yellow] 6" xfId="3586"/>
    <cellStyle name="Input [yellow] 6 2" xfId="3587"/>
    <cellStyle name="Input [yellow] 6 2 2" xfId="3588"/>
    <cellStyle name="Input [yellow] 6 2 2 2" xfId="13687"/>
    <cellStyle name="Input [yellow] 6 2 2 3" xfId="14854"/>
    <cellStyle name="Input [yellow] 6 2 2 4" xfId="18886"/>
    <cellStyle name="Input [yellow] 6 2 3" xfId="12745"/>
    <cellStyle name="Input [yellow] 6 2 4" xfId="12061"/>
    <cellStyle name="Input [yellow] 6 2 5" xfId="18885"/>
    <cellStyle name="Input [yellow] 6 3" xfId="3589"/>
    <cellStyle name="Input [yellow] 6 3 2" xfId="3590"/>
    <cellStyle name="Input [yellow] 6 3 2 2" xfId="13828"/>
    <cellStyle name="Input [yellow] 6 3 2 3" xfId="14995"/>
    <cellStyle name="Input [yellow] 6 3 2 4" xfId="18888"/>
    <cellStyle name="Input [yellow] 6 3 3" xfId="13090"/>
    <cellStyle name="Input [yellow] 6 3 4" xfId="14427"/>
    <cellStyle name="Input [yellow] 6 3 5" xfId="18887"/>
    <cellStyle name="Input [yellow] 6 4" xfId="3591"/>
    <cellStyle name="Input [yellow] 6 4 2" xfId="3592"/>
    <cellStyle name="Input [yellow] 6 4 2 2" xfId="13598"/>
    <cellStyle name="Input [yellow] 6 4 2 3" xfId="14765"/>
    <cellStyle name="Input [yellow] 6 4 2 4" xfId="18890"/>
    <cellStyle name="Input [yellow] 6 4 3" xfId="12496"/>
    <cellStyle name="Input [yellow] 6 4 4" xfId="12867"/>
    <cellStyle name="Input [yellow] 6 4 5" xfId="18889"/>
    <cellStyle name="Input [yellow] 6 5" xfId="3593"/>
    <cellStyle name="Input [yellow] 6 5 2" xfId="13475"/>
    <cellStyle name="Input [yellow] 6 5 3" xfId="14642"/>
    <cellStyle name="Input [yellow] 6 5 4" xfId="18891"/>
    <cellStyle name="Input [yellow] 6 6" xfId="12324"/>
    <cellStyle name="Input [yellow] 6 7" xfId="13302"/>
    <cellStyle name="Input [yellow] 6 8" xfId="18884"/>
    <cellStyle name="Input [yellow] 7" xfId="3594"/>
    <cellStyle name="Input [yellow] 7 2" xfId="3595"/>
    <cellStyle name="Input [yellow] 7 2 2" xfId="13581"/>
    <cellStyle name="Input [yellow] 7 2 3" xfId="14748"/>
    <cellStyle name="Input [yellow] 7 2 4" xfId="18893"/>
    <cellStyle name="Input [yellow] 7 3" xfId="12475"/>
    <cellStyle name="Input [yellow] 7 4" xfId="12782"/>
    <cellStyle name="Input [yellow] 7 5" xfId="18892"/>
    <cellStyle name="Input [yellow] 8" xfId="3596"/>
    <cellStyle name="Input [yellow] 8 2" xfId="3597"/>
    <cellStyle name="Input [yellow] 8 2 2" xfId="13883"/>
    <cellStyle name="Input [yellow] 8 2 3" xfId="15050"/>
    <cellStyle name="Input [yellow] 8 2 4" xfId="18895"/>
    <cellStyle name="Input [yellow] 8 3" xfId="13157"/>
    <cellStyle name="Input [yellow] 8 4" xfId="14482"/>
    <cellStyle name="Input [yellow] 8 5" xfId="18894"/>
    <cellStyle name="Input [yellow] 9" xfId="3598"/>
    <cellStyle name="Input [yellow] 9 2" xfId="3599"/>
    <cellStyle name="Input [yellow] 9 2 2" xfId="13926"/>
    <cellStyle name="Input [yellow] 9 2 3" xfId="15093"/>
    <cellStyle name="Input [yellow] 9 2 4" xfId="18897"/>
    <cellStyle name="Input [yellow] 9 3" xfId="13212"/>
    <cellStyle name="Input [yellow] 9 4" xfId="14525"/>
    <cellStyle name="Input [yellow] 9 5" xfId="18896"/>
    <cellStyle name="jugal" xfId="107"/>
    <cellStyle name="jugal 10" xfId="3600"/>
    <cellStyle name="jugal 10 2" xfId="3601"/>
    <cellStyle name="jugal 10 2 2" xfId="13947"/>
    <cellStyle name="jugal 10 2 3" xfId="15114"/>
    <cellStyle name="jugal 10 2 4" xfId="18899"/>
    <cellStyle name="jugal 10 3" xfId="13233"/>
    <cellStyle name="jugal 10 4" xfId="14546"/>
    <cellStyle name="jugal 10 5" xfId="18898"/>
    <cellStyle name="jugal 11" xfId="3602"/>
    <cellStyle name="jugal 11 2" xfId="11883"/>
    <cellStyle name="jugal 11 3" xfId="12913"/>
    <cellStyle name="jugal 11 4" xfId="18900"/>
    <cellStyle name="jugal 12" xfId="3603"/>
    <cellStyle name="jugal 12 2" xfId="18901"/>
    <cellStyle name="jugal 13" xfId="3604"/>
    <cellStyle name="jugal 13 2" xfId="18902"/>
    <cellStyle name="jugal 14" xfId="3605"/>
    <cellStyle name="jugal 14 2" xfId="18903"/>
    <cellStyle name="jugal 15" xfId="3606"/>
    <cellStyle name="jugal 15 2" xfId="18904"/>
    <cellStyle name="jugal 16" xfId="3607"/>
    <cellStyle name="jugal 16 2" xfId="18905"/>
    <cellStyle name="jugal 17" xfId="3608"/>
    <cellStyle name="jugal 17 2" xfId="18906"/>
    <cellStyle name="jugal 18" xfId="11835"/>
    <cellStyle name="jugal 18 2" xfId="23468"/>
    <cellStyle name="jugal 19" xfId="12916"/>
    <cellStyle name="jugal 19 2" xfId="23726"/>
    <cellStyle name="jugal 2" xfId="267"/>
    <cellStyle name="jugal 2 10" xfId="3609"/>
    <cellStyle name="jugal 2 10 2" xfId="3610"/>
    <cellStyle name="jugal 2 10 2 2" xfId="13946"/>
    <cellStyle name="jugal 2 10 2 3" xfId="15113"/>
    <cellStyle name="jugal 2 10 2 4" xfId="18908"/>
    <cellStyle name="jugal 2 10 3" xfId="13232"/>
    <cellStyle name="jugal 2 10 4" xfId="14545"/>
    <cellStyle name="jugal 2 10 5" xfId="18907"/>
    <cellStyle name="jugal 2 11" xfId="3611"/>
    <cellStyle name="jugal 2 11 2" xfId="13443"/>
    <cellStyle name="jugal 2 11 3" xfId="14614"/>
    <cellStyle name="jugal 2 11 4" xfId="18909"/>
    <cellStyle name="jugal 2 12" xfId="3612"/>
    <cellStyle name="jugal 2 12 2" xfId="14008"/>
    <cellStyle name="jugal 2 12 3" xfId="15173"/>
    <cellStyle name="jugal 2 12 4" xfId="18910"/>
    <cellStyle name="jugal 2 13" xfId="3613"/>
    <cellStyle name="jugal 2 13 2" xfId="18911"/>
    <cellStyle name="jugal 2 14" xfId="12008"/>
    <cellStyle name="jugal 2 15" xfId="13390"/>
    <cellStyle name="jugal 2 16" xfId="302"/>
    <cellStyle name="jugal 2 2" xfId="3614"/>
    <cellStyle name="jugal 2 2 10" xfId="3615"/>
    <cellStyle name="jugal 2 2 10 2" xfId="14009"/>
    <cellStyle name="jugal 2 2 10 3" xfId="15174"/>
    <cellStyle name="jugal 2 2 10 4" xfId="18913"/>
    <cellStyle name="jugal 2 2 11" xfId="12009"/>
    <cellStyle name="jugal 2 2 12" xfId="13324"/>
    <cellStyle name="jugal 2 2 13" xfId="18912"/>
    <cellStyle name="jugal 2 2 2" xfId="3616"/>
    <cellStyle name="jugal 2 2 2 2" xfId="3617"/>
    <cellStyle name="jugal 2 2 2 2 2" xfId="3618"/>
    <cellStyle name="jugal 2 2 2 2 2 2" xfId="13658"/>
    <cellStyle name="jugal 2 2 2 2 2 3" xfId="14825"/>
    <cellStyle name="jugal 2 2 2 2 2 4" xfId="18916"/>
    <cellStyle name="jugal 2 2 2 2 3" xfId="12594"/>
    <cellStyle name="jugal 2 2 2 2 4" xfId="12642"/>
    <cellStyle name="jugal 2 2 2 2 5" xfId="18915"/>
    <cellStyle name="jugal 2 2 2 3" xfId="3619"/>
    <cellStyle name="jugal 2 2 2 3 2" xfId="3620"/>
    <cellStyle name="jugal 2 2 2 3 2 2" xfId="13835"/>
    <cellStyle name="jugal 2 2 2 3 2 3" xfId="15002"/>
    <cellStyle name="jugal 2 2 2 3 2 4" xfId="18918"/>
    <cellStyle name="jugal 2 2 2 3 3" xfId="13100"/>
    <cellStyle name="jugal 2 2 2 3 4" xfId="14434"/>
    <cellStyle name="jugal 2 2 2 3 5" xfId="18917"/>
    <cellStyle name="jugal 2 2 2 4" xfId="3621"/>
    <cellStyle name="jugal 2 2 2 4 2" xfId="13506"/>
    <cellStyle name="jugal 2 2 2 4 3" xfId="14673"/>
    <cellStyle name="jugal 2 2 2 4 4" xfId="18919"/>
    <cellStyle name="jugal 2 2 2 5" xfId="12371"/>
    <cellStyle name="jugal 2 2 2 6" xfId="12306"/>
    <cellStyle name="jugal 2 2 2 7" xfId="18914"/>
    <cellStyle name="jugal 2 2 3" xfId="3622"/>
    <cellStyle name="jugal 2 2 3 2" xfId="3623"/>
    <cellStyle name="jugal 2 2 3 2 2" xfId="3624"/>
    <cellStyle name="jugal 2 2 3 2 2 2" xfId="13753"/>
    <cellStyle name="jugal 2 2 3 2 2 3" xfId="14920"/>
    <cellStyle name="jugal 2 2 3 2 2 4" xfId="18922"/>
    <cellStyle name="jugal 2 2 3 2 3" xfId="12979"/>
    <cellStyle name="jugal 2 2 3 2 4" xfId="12575"/>
    <cellStyle name="jugal 2 2 3 2 5" xfId="18921"/>
    <cellStyle name="jugal 2 2 3 3" xfId="3625"/>
    <cellStyle name="jugal 2 2 3 3 2" xfId="3626"/>
    <cellStyle name="jugal 2 2 3 3 2 2" xfId="13478"/>
    <cellStyle name="jugal 2 2 3 3 2 3" xfId="14645"/>
    <cellStyle name="jugal 2 2 3 3 2 4" xfId="18924"/>
    <cellStyle name="jugal 2 2 3 3 3" xfId="12328"/>
    <cellStyle name="jugal 2 2 3 3 4" xfId="13050"/>
    <cellStyle name="jugal 2 2 3 3 5" xfId="18923"/>
    <cellStyle name="jugal 2 2 3 4" xfId="3627"/>
    <cellStyle name="jugal 2 2 3 4 2" xfId="13625"/>
    <cellStyle name="jugal 2 2 3 4 3" xfId="14792"/>
    <cellStyle name="jugal 2 2 3 4 4" xfId="18925"/>
    <cellStyle name="jugal 2 2 3 5" xfId="12543"/>
    <cellStyle name="jugal 2 2 3 6" xfId="12778"/>
    <cellStyle name="jugal 2 2 3 7" xfId="18920"/>
    <cellStyle name="jugal 2 2 4" xfId="3628"/>
    <cellStyle name="jugal 2 2 4 2" xfId="3629"/>
    <cellStyle name="jugal 2 2 4 2 2" xfId="3630"/>
    <cellStyle name="jugal 2 2 4 2 2 2" xfId="13820"/>
    <cellStyle name="jugal 2 2 4 2 2 3" xfId="14987"/>
    <cellStyle name="jugal 2 2 4 2 2 4" xfId="18928"/>
    <cellStyle name="jugal 2 2 4 2 3" xfId="13080"/>
    <cellStyle name="jugal 2 2 4 2 4" xfId="14419"/>
    <cellStyle name="jugal 2 2 4 2 5" xfId="18927"/>
    <cellStyle name="jugal 2 2 4 3" xfId="3631"/>
    <cellStyle name="jugal 2 2 4 3 2" xfId="3632"/>
    <cellStyle name="jugal 2 2 4 3 2 2" xfId="13595"/>
    <cellStyle name="jugal 2 2 4 3 2 3" xfId="14762"/>
    <cellStyle name="jugal 2 2 4 3 2 4" xfId="18930"/>
    <cellStyle name="jugal 2 2 4 3 3" xfId="12493"/>
    <cellStyle name="jugal 2 2 4 3 4" xfId="11804"/>
    <cellStyle name="jugal 2 2 4 3 5" xfId="18929"/>
    <cellStyle name="jugal 2 2 4 4" xfId="3633"/>
    <cellStyle name="jugal 2 2 4 4 2" xfId="13679"/>
    <cellStyle name="jugal 2 2 4 4 3" xfId="14846"/>
    <cellStyle name="jugal 2 2 4 4 4" xfId="18931"/>
    <cellStyle name="jugal 2 2 4 5" xfId="12736"/>
    <cellStyle name="jugal 2 2 4 6" xfId="12654"/>
    <cellStyle name="jugal 2 2 4 7" xfId="18926"/>
    <cellStyle name="jugal 2 2 5" xfId="3634"/>
    <cellStyle name="jugal 2 2 5 2" xfId="3635"/>
    <cellStyle name="jugal 2 2 5 2 2" xfId="13544"/>
    <cellStyle name="jugal 2 2 5 2 3" xfId="14711"/>
    <cellStyle name="jugal 2 2 5 2 4" xfId="18933"/>
    <cellStyle name="jugal 2 2 5 3" xfId="12414"/>
    <cellStyle name="jugal 2 2 5 4" xfId="11874"/>
    <cellStyle name="jugal 2 2 5 5" xfId="18932"/>
    <cellStyle name="jugal 2 2 6" xfId="3636"/>
    <cellStyle name="jugal 2 2 6 2" xfId="3637"/>
    <cellStyle name="jugal 2 2 6 2 2" xfId="13725"/>
    <cellStyle name="jugal 2 2 6 2 3" xfId="14892"/>
    <cellStyle name="jugal 2 2 6 2 4" xfId="18935"/>
    <cellStyle name="jugal 2 2 6 3" xfId="12937"/>
    <cellStyle name="jugal 2 2 6 4" xfId="11837"/>
    <cellStyle name="jugal 2 2 6 5" xfId="18934"/>
    <cellStyle name="jugal 2 2 7" xfId="3638"/>
    <cellStyle name="jugal 2 2 7 2" xfId="3639"/>
    <cellStyle name="jugal 2 2 7 2 2" xfId="13934"/>
    <cellStyle name="jugal 2 2 7 2 3" xfId="15101"/>
    <cellStyle name="jugal 2 2 7 2 4" xfId="18937"/>
    <cellStyle name="jugal 2 2 7 3" xfId="13220"/>
    <cellStyle name="jugal 2 2 7 4" xfId="14533"/>
    <cellStyle name="jugal 2 2 7 5" xfId="18936"/>
    <cellStyle name="jugal 2 2 8" xfId="3640"/>
    <cellStyle name="jugal 2 2 8 2" xfId="3641"/>
    <cellStyle name="jugal 2 2 8 2 2" xfId="13945"/>
    <cellStyle name="jugal 2 2 8 2 3" xfId="15112"/>
    <cellStyle name="jugal 2 2 8 2 4" xfId="18939"/>
    <cellStyle name="jugal 2 2 8 3" xfId="13231"/>
    <cellStyle name="jugal 2 2 8 4" xfId="14544"/>
    <cellStyle name="jugal 2 2 8 5" xfId="18938"/>
    <cellStyle name="jugal 2 2 9" xfId="3642"/>
    <cellStyle name="jugal 2 2 9 2" xfId="13444"/>
    <cellStyle name="jugal 2 2 9 3" xfId="14615"/>
    <cellStyle name="jugal 2 2 9 4" xfId="18940"/>
    <cellStyle name="jugal 2 3" xfId="3643"/>
    <cellStyle name="jugal 2 3 10" xfId="3644"/>
    <cellStyle name="jugal 2 3 10 2" xfId="14010"/>
    <cellStyle name="jugal 2 3 10 3" xfId="15175"/>
    <cellStyle name="jugal 2 3 10 4" xfId="18942"/>
    <cellStyle name="jugal 2 3 11" xfId="12010"/>
    <cellStyle name="jugal 2 3 12" xfId="13135"/>
    <cellStyle name="jugal 2 3 13" xfId="18941"/>
    <cellStyle name="jugal 2 3 2" xfId="3645"/>
    <cellStyle name="jugal 2 3 2 2" xfId="3646"/>
    <cellStyle name="jugal 2 3 2 2 2" xfId="3647"/>
    <cellStyle name="jugal 2 3 2 2 2 2" xfId="13659"/>
    <cellStyle name="jugal 2 3 2 2 2 3" xfId="14826"/>
    <cellStyle name="jugal 2 3 2 2 2 4" xfId="18945"/>
    <cellStyle name="jugal 2 3 2 2 3" xfId="12595"/>
    <cellStyle name="jugal 2 3 2 2 4" xfId="12093"/>
    <cellStyle name="jugal 2 3 2 2 5" xfId="18944"/>
    <cellStyle name="jugal 2 3 2 3" xfId="3648"/>
    <cellStyle name="jugal 2 3 2 3 2" xfId="3649"/>
    <cellStyle name="jugal 2 3 2 3 2 2" xfId="13790"/>
    <cellStyle name="jugal 2 3 2 3 2 3" xfId="14957"/>
    <cellStyle name="jugal 2 3 2 3 2 4" xfId="18947"/>
    <cellStyle name="jugal 2 3 2 3 3" xfId="13022"/>
    <cellStyle name="jugal 2 3 2 3 4" xfId="11822"/>
    <cellStyle name="jugal 2 3 2 3 5" xfId="18946"/>
    <cellStyle name="jugal 2 3 2 4" xfId="3650"/>
    <cellStyle name="jugal 2 3 2 4 2" xfId="13507"/>
    <cellStyle name="jugal 2 3 2 4 3" xfId="14674"/>
    <cellStyle name="jugal 2 3 2 4 4" xfId="18948"/>
    <cellStyle name="jugal 2 3 2 5" xfId="12372"/>
    <cellStyle name="jugal 2 3 2 6" xfId="12881"/>
    <cellStyle name="jugal 2 3 2 7" xfId="18943"/>
    <cellStyle name="jugal 2 3 3" xfId="3651"/>
    <cellStyle name="jugal 2 3 3 2" xfId="3652"/>
    <cellStyle name="jugal 2 3 3 2 2" xfId="3653"/>
    <cellStyle name="jugal 2 3 3 2 2 2" xfId="13752"/>
    <cellStyle name="jugal 2 3 3 2 2 3" xfId="14919"/>
    <cellStyle name="jugal 2 3 3 2 2 4" xfId="18951"/>
    <cellStyle name="jugal 2 3 3 2 3" xfId="12978"/>
    <cellStyle name="jugal 2 3 3 2 4" xfId="12566"/>
    <cellStyle name="jugal 2 3 3 2 5" xfId="18950"/>
    <cellStyle name="jugal 2 3 3 3" xfId="3654"/>
    <cellStyle name="jugal 2 3 3 3 2" xfId="3655"/>
    <cellStyle name="jugal 2 3 3 3 2 2" xfId="13795"/>
    <cellStyle name="jugal 2 3 3 3 2 3" xfId="14962"/>
    <cellStyle name="jugal 2 3 3 3 2 4" xfId="18953"/>
    <cellStyle name="jugal 2 3 3 3 3" xfId="13029"/>
    <cellStyle name="jugal 2 3 3 3 4" xfId="11817"/>
    <cellStyle name="jugal 2 3 3 3 5" xfId="18952"/>
    <cellStyle name="jugal 2 3 3 4" xfId="3656"/>
    <cellStyle name="jugal 2 3 3 4 2" xfId="13624"/>
    <cellStyle name="jugal 2 3 3 4 3" xfId="14791"/>
    <cellStyle name="jugal 2 3 3 4 4" xfId="18954"/>
    <cellStyle name="jugal 2 3 3 5" xfId="12542"/>
    <cellStyle name="jugal 2 3 3 6" xfId="12864"/>
    <cellStyle name="jugal 2 3 3 7" xfId="18949"/>
    <cellStyle name="jugal 2 3 4" xfId="3657"/>
    <cellStyle name="jugal 2 3 4 2" xfId="3658"/>
    <cellStyle name="jugal 2 3 4 2 2" xfId="3659"/>
    <cellStyle name="jugal 2 3 4 2 2 2" xfId="13819"/>
    <cellStyle name="jugal 2 3 4 2 2 3" xfId="14986"/>
    <cellStyle name="jugal 2 3 4 2 2 4" xfId="18957"/>
    <cellStyle name="jugal 2 3 4 2 3" xfId="13079"/>
    <cellStyle name="jugal 2 3 4 2 4" xfId="14418"/>
    <cellStyle name="jugal 2 3 4 2 5" xfId="18956"/>
    <cellStyle name="jugal 2 3 4 3" xfId="3660"/>
    <cellStyle name="jugal 2 3 4 3 2" xfId="3661"/>
    <cellStyle name="jugal 2 3 4 3 2 2" xfId="13594"/>
    <cellStyle name="jugal 2 3 4 3 2 3" xfId="14761"/>
    <cellStyle name="jugal 2 3 4 3 2 4" xfId="18959"/>
    <cellStyle name="jugal 2 3 4 3 3" xfId="12492"/>
    <cellStyle name="jugal 2 3 4 3 4" xfId="13283"/>
    <cellStyle name="jugal 2 3 4 3 5" xfId="18958"/>
    <cellStyle name="jugal 2 3 4 4" xfId="3662"/>
    <cellStyle name="jugal 2 3 4 4 2" xfId="13678"/>
    <cellStyle name="jugal 2 3 4 4 3" xfId="14845"/>
    <cellStyle name="jugal 2 3 4 4 4" xfId="18960"/>
    <cellStyle name="jugal 2 3 4 5" xfId="12735"/>
    <cellStyle name="jugal 2 3 4 6" xfId="12608"/>
    <cellStyle name="jugal 2 3 4 7" xfId="18955"/>
    <cellStyle name="jugal 2 3 5" xfId="3663"/>
    <cellStyle name="jugal 2 3 5 2" xfId="3664"/>
    <cellStyle name="jugal 2 3 5 2 2" xfId="13543"/>
    <cellStyle name="jugal 2 3 5 2 3" xfId="14710"/>
    <cellStyle name="jugal 2 3 5 2 4" xfId="18962"/>
    <cellStyle name="jugal 2 3 5 3" xfId="12413"/>
    <cellStyle name="jugal 2 3 5 4" xfId="12793"/>
    <cellStyle name="jugal 2 3 5 5" xfId="18961"/>
    <cellStyle name="jugal 2 3 6" xfId="3665"/>
    <cellStyle name="jugal 2 3 6 2" xfId="3666"/>
    <cellStyle name="jugal 2 3 6 2 2" xfId="13724"/>
    <cellStyle name="jugal 2 3 6 2 3" xfId="14891"/>
    <cellStyle name="jugal 2 3 6 2 4" xfId="18964"/>
    <cellStyle name="jugal 2 3 6 3" xfId="12936"/>
    <cellStyle name="jugal 2 3 6 4" xfId="11838"/>
    <cellStyle name="jugal 2 3 6 5" xfId="18963"/>
    <cellStyle name="jugal 2 3 7" xfId="3667"/>
    <cellStyle name="jugal 2 3 7 2" xfId="3668"/>
    <cellStyle name="jugal 2 3 7 2 2" xfId="13935"/>
    <cellStyle name="jugal 2 3 7 2 3" xfId="15102"/>
    <cellStyle name="jugal 2 3 7 2 4" xfId="18966"/>
    <cellStyle name="jugal 2 3 7 3" xfId="13221"/>
    <cellStyle name="jugal 2 3 7 4" xfId="14534"/>
    <cellStyle name="jugal 2 3 7 5" xfId="18965"/>
    <cellStyle name="jugal 2 3 8" xfId="3669"/>
    <cellStyle name="jugal 2 3 8 2" xfId="3670"/>
    <cellStyle name="jugal 2 3 8 2 2" xfId="13944"/>
    <cellStyle name="jugal 2 3 8 2 3" xfId="15111"/>
    <cellStyle name="jugal 2 3 8 2 4" xfId="18968"/>
    <cellStyle name="jugal 2 3 8 3" xfId="13230"/>
    <cellStyle name="jugal 2 3 8 4" xfId="14543"/>
    <cellStyle name="jugal 2 3 8 5" xfId="18967"/>
    <cellStyle name="jugal 2 3 9" xfId="3671"/>
    <cellStyle name="jugal 2 3 9 2" xfId="13445"/>
    <cellStyle name="jugal 2 3 9 3" xfId="14616"/>
    <cellStyle name="jugal 2 3 9 4" xfId="18969"/>
    <cellStyle name="jugal 2 4" xfId="3672"/>
    <cellStyle name="jugal 2 4 2" xfId="3673"/>
    <cellStyle name="jugal 2 4 2 2" xfId="3674"/>
    <cellStyle name="jugal 2 4 2 2 2" xfId="13657"/>
    <cellStyle name="jugal 2 4 2 2 3" xfId="14824"/>
    <cellStyle name="jugal 2 4 2 2 4" xfId="18972"/>
    <cellStyle name="jugal 2 4 2 3" xfId="12593"/>
    <cellStyle name="jugal 2 4 2 4" xfId="12777"/>
    <cellStyle name="jugal 2 4 2 5" xfId="18971"/>
    <cellStyle name="jugal 2 4 3" xfId="3675"/>
    <cellStyle name="jugal 2 4 3 2" xfId="3676"/>
    <cellStyle name="jugal 2 4 3 2 2" xfId="13785"/>
    <cellStyle name="jugal 2 4 3 2 3" xfId="14952"/>
    <cellStyle name="jugal 2 4 3 2 4" xfId="18974"/>
    <cellStyle name="jugal 2 4 3 3" xfId="13015"/>
    <cellStyle name="jugal 2 4 3 4" xfId="11971"/>
    <cellStyle name="jugal 2 4 3 5" xfId="18973"/>
    <cellStyle name="jugal 2 4 4" xfId="3677"/>
    <cellStyle name="jugal 2 4 4 2" xfId="13505"/>
    <cellStyle name="jugal 2 4 4 3" xfId="14672"/>
    <cellStyle name="jugal 2 4 4 4" xfId="18975"/>
    <cellStyle name="jugal 2 4 5" xfId="12370"/>
    <cellStyle name="jugal 2 4 6" xfId="12310"/>
    <cellStyle name="jugal 2 4 7" xfId="18970"/>
    <cellStyle name="jugal 2 5" xfId="3678"/>
    <cellStyle name="jugal 2 5 2" xfId="3679"/>
    <cellStyle name="jugal 2 5 2 2" xfId="3680"/>
    <cellStyle name="jugal 2 5 2 2 2" xfId="13754"/>
    <cellStyle name="jugal 2 5 2 2 3" xfId="14921"/>
    <cellStyle name="jugal 2 5 2 2 4" xfId="18978"/>
    <cellStyle name="jugal 2 5 2 3" xfId="12980"/>
    <cellStyle name="jugal 2 5 2 4" xfId="11980"/>
    <cellStyle name="jugal 2 5 2 5" xfId="18977"/>
    <cellStyle name="jugal 2 5 3" xfId="3681"/>
    <cellStyle name="jugal 2 5 3 2" xfId="3682"/>
    <cellStyle name="jugal 2 5 3 2 2" xfId="13521"/>
    <cellStyle name="jugal 2 5 3 2 3" xfId="14688"/>
    <cellStyle name="jugal 2 5 3 2 4" xfId="18980"/>
    <cellStyle name="jugal 2 5 3 3" xfId="12386"/>
    <cellStyle name="jugal 2 5 3 4" xfId="12878"/>
    <cellStyle name="jugal 2 5 3 5" xfId="18979"/>
    <cellStyle name="jugal 2 5 4" xfId="3683"/>
    <cellStyle name="jugal 2 5 4 2" xfId="13626"/>
    <cellStyle name="jugal 2 5 4 3" xfId="14793"/>
    <cellStyle name="jugal 2 5 4 4" xfId="18981"/>
    <cellStyle name="jugal 2 5 5" xfId="12544"/>
    <cellStyle name="jugal 2 5 6" xfId="12647"/>
    <cellStyle name="jugal 2 5 7" xfId="18976"/>
    <cellStyle name="jugal 2 6" xfId="3684"/>
    <cellStyle name="jugal 2 6 2" xfId="3685"/>
    <cellStyle name="jugal 2 6 2 2" xfId="3686"/>
    <cellStyle name="jugal 2 6 2 2 2" xfId="13821"/>
    <cellStyle name="jugal 2 6 2 2 3" xfId="14988"/>
    <cellStyle name="jugal 2 6 2 2 4" xfId="18984"/>
    <cellStyle name="jugal 2 6 2 3" xfId="13081"/>
    <cellStyle name="jugal 2 6 2 4" xfId="14420"/>
    <cellStyle name="jugal 2 6 2 5" xfId="18983"/>
    <cellStyle name="jugal 2 6 3" xfId="3687"/>
    <cellStyle name="jugal 2 6 3 2" xfId="3688"/>
    <cellStyle name="jugal 2 6 3 2 2" xfId="13596"/>
    <cellStyle name="jugal 2 6 3 2 3" xfId="14763"/>
    <cellStyle name="jugal 2 6 3 2 4" xfId="18986"/>
    <cellStyle name="jugal 2 6 3 3" xfId="12494"/>
    <cellStyle name="jugal 2 6 3 4" xfId="13061"/>
    <cellStyle name="jugal 2 6 3 5" xfId="18985"/>
    <cellStyle name="jugal 2 6 4" xfId="3689"/>
    <cellStyle name="jugal 2 6 4 2" xfId="13680"/>
    <cellStyle name="jugal 2 6 4 3" xfId="14847"/>
    <cellStyle name="jugal 2 6 4 4" xfId="18987"/>
    <cellStyle name="jugal 2 6 5" xfId="12737"/>
    <cellStyle name="jugal 2 6 6" xfId="12524"/>
    <cellStyle name="jugal 2 6 7" xfId="18982"/>
    <cellStyle name="jugal 2 7" xfId="3690"/>
    <cellStyle name="jugal 2 7 2" xfId="3691"/>
    <cellStyle name="jugal 2 7 2 2" xfId="13545"/>
    <cellStyle name="jugal 2 7 2 3" xfId="14712"/>
    <cellStyle name="jugal 2 7 2 4" xfId="18989"/>
    <cellStyle name="jugal 2 7 3" xfId="12415"/>
    <cellStyle name="jugal 2 7 4" xfId="12233"/>
    <cellStyle name="jugal 2 7 5" xfId="18988"/>
    <cellStyle name="jugal 2 8" xfId="3692"/>
    <cellStyle name="jugal 2 8 2" xfId="3693"/>
    <cellStyle name="jugal 2 8 2 2" xfId="13726"/>
    <cellStyle name="jugal 2 8 2 3" xfId="14893"/>
    <cellStyle name="jugal 2 8 2 4" xfId="18991"/>
    <cellStyle name="jugal 2 8 3" xfId="12938"/>
    <cellStyle name="jugal 2 8 4" xfId="11834"/>
    <cellStyle name="jugal 2 8 5" xfId="18990"/>
    <cellStyle name="jugal 2 9" xfId="3694"/>
    <cellStyle name="jugal 2 9 2" xfId="3695"/>
    <cellStyle name="jugal 2 9 2 2" xfId="13933"/>
    <cellStyle name="jugal 2 9 2 3" xfId="15100"/>
    <cellStyle name="jugal 2 9 2 4" xfId="18993"/>
    <cellStyle name="jugal 2 9 3" xfId="13219"/>
    <cellStyle name="jugal 2 9 4" xfId="14532"/>
    <cellStyle name="jugal 2 9 5" xfId="18992"/>
    <cellStyle name="jugal 20" xfId="303"/>
    <cellStyle name="jugal 21" xfId="253"/>
    <cellStyle name="jugal 3" xfId="3696"/>
    <cellStyle name="jugal 3 10" xfId="3697"/>
    <cellStyle name="jugal 3 10 2" xfId="14011"/>
    <cellStyle name="jugal 3 10 3" xfId="15176"/>
    <cellStyle name="jugal 3 10 4" xfId="18995"/>
    <cellStyle name="jugal 3 11" xfId="12011"/>
    <cellStyle name="jugal 3 12" xfId="12337"/>
    <cellStyle name="jugal 3 13" xfId="18994"/>
    <cellStyle name="jugal 3 2" xfId="3698"/>
    <cellStyle name="jugal 3 2 2" xfId="3699"/>
    <cellStyle name="jugal 3 2 2 2" xfId="3700"/>
    <cellStyle name="jugal 3 2 2 2 2" xfId="13660"/>
    <cellStyle name="jugal 3 2 2 2 3" xfId="14827"/>
    <cellStyle name="jugal 3 2 2 2 4" xfId="18998"/>
    <cellStyle name="jugal 3 2 2 3" xfId="12596"/>
    <cellStyle name="jugal 3 2 2 4" xfId="12092"/>
    <cellStyle name="jugal 3 2 2 5" xfId="18997"/>
    <cellStyle name="jugal 3 2 3" xfId="3701"/>
    <cellStyle name="jugal 3 2 3 2" xfId="3702"/>
    <cellStyle name="jugal 3 2 3 2 2" xfId="13532"/>
    <cellStyle name="jugal 3 2 3 2 3" xfId="14699"/>
    <cellStyle name="jugal 3 2 3 2 4" xfId="19000"/>
    <cellStyle name="jugal 3 2 3 3" xfId="12397"/>
    <cellStyle name="jugal 3 2 3 4" xfId="12875"/>
    <cellStyle name="jugal 3 2 3 5" xfId="18999"/>
    <cellStyle name="jugal 3 2 4" xfId="3703"/>
    <cellStyle name="jugal 3 2 4 2" xfId="13508"/>
    <cellStyle name="jugal 3 2 4 3" xfId="14675"/>
    <cellStyle name="jugal 3 2 4 4" xfId="19001"/>
    <cellStyle name="jugal 3 2 5" xfId="12373"/>
    <cellStyle name="jugal 3 2 6" xfId="12802"/>
    <cellStyle name="jugal 3 2 7" xfId="18996"/>
    <cellStyle name="jugal 3 3" xfId="3704"/>
    <cellStyle name="jugal 3 3 2" xfId="3705"/>
    <cellStyle name="jugal 3 3 2 2" xfId="3706"/>
    <cellStyle name="jugal 3 3 2 2 2" xfId="13751"/>
    <cellStyle name="jugal 3 3 2 2 3" xfId="14918"/>
    <cellStyle name="jugal 3 3 2 2 4" xfId="19004"/>
    <cellStyle name="jugal 3 3 2 3" xfId="12977"/>
    <cellStyle name="jugal 3 3 2 4" xfId="12786"/>
    <cellStyle name="jugal 3 3 2 5" xfId="19003"/>
    <cellStyle name="jugal 3 3 3" xfId="3707"/>
    <cellStyle name="jugal 3 3 3 2" xfId="3708"/>
    <cellStyle name="jugal 3 3 3 2 2" xfId="13607"/>
    <cellStyle name="jugal 3 3 3 2 3" xfId="14774"/>
    <cellStyle name="jugal 3 3 3 2 4" xfId="19006"/>
    <cellStyle name="jugal 3 3 3 3" xfId="12516"/>
    <cellStyle name="jugal 3 3 3 4" xfId="12449"/>
    <cellStyle name="jugal 3 3 3 5" xfId="19005"/>
    <cellStyle name="jugal 3 3 4" xfId="3709"/>
    <cellStyle name="jugal 3 3 4 2" xfId="13623"/>
    <cellStyle name="jugal 3 3 4 3" xfId="14790"/>
    <cellStyle name="jugal 3 3 4 4" xfId="19007"/>
    <cellStyle name="jugal 3 3 5" xfId="12541"/>
    <cellStyle name="jugal 3 3 6" xfId="13276"/>
    <cellStyle name="jugal 3 3 7" xfId="19002"/>
    <cellStyle name="jugal 3 4" xfId="3710"/>
    <cellStyle name="jugal 3 4 2" xfId="3711"/>
    <cellStyle name="jugal 3 4 2 2" xfId="3712"/>
    <cellStyle name="jugal 3 4 2 2 2" xfId="13818"/>
    <cellStyle name="jugal 3 4 2 2 3" xfId="14985"/>
    <cellStyle name="jugal 3 4 2 2 4" xfId="19010"/>
    <cellStyle name="jugal 3 4 2 3" xfId="13078"/>
    <cellStyle name="jugal 3 4 2 4" xfId="14417"/>
    <cellStyle name="jugal 3 4 2 5" xfId="19009"/>
    <cellStyle name="jugal 3 4 3" xfId="3713"/>
    <cellStyle name="jugal 3 4 3 2" xfId="3714"/>
    <cellStyle name="jugal 3 4 3 2 2" xfId="13593"/>
    <cellStyle name="jugal 3 4 3 2 3" xfId="14760"/>
    <cellStyle name="jugal 3 4 3 2 4" xfId="19012"/>
    <cellStyle name="jugal 3 4 3 3" xfId="12491"/>
    <cellStyle name="jugal 3 4 3 4" xfId="13359"/>
    <cellStyle name="jugal 3 4 3 5" xfId="19011"/>
    <cellStyle name="jugal 3 4 4" xfId="3715"/>
    <cellStyle name="jugal 3 4 4 2" xfId="13677"/>
    <cellStyle name="jugal 3 4 4 3" xfId="14844"/>
    <cellStyle name="jugal 3 4 4 4" xfId="19013"/>
    <cellStyle name="jugal 3 4 5" xfId="12734"/>
    <cellStyle name="jugal 3 4 6" xfId="12523"/>
    <cellStyle name="jugal 3 4 7" xfId="19008"/>
    <cellStyle name="jugal 3 5" xfId="3716"/>
    <cellStyle name="jugal 3 5 2" xfId="3717"/>
    <cellStyle name="jugal 3 5 2 2" xfId="13542"/>
    <cellStyle name="jugal 3 5 2 3" xfId="14709"/>
    <cellStyle name="jugal 3 5 2 4" xfId="19015"/>
    <cellStyle name="jugal 3 5 3" xfId="12412"/>
    <cellStyle name="jugal 3 5 4" xfId="12876"/>
    <cellStyle name="jugal 3 5 5" xfId="19014"/>
    <cellStyle name="jugal 3 6" xfId="3718"/>
    <cellStyle name="jugal 3 6 2" xfId="3719"/>
    <cellStyle name="jugal 3 6 2 2" xfId="13723"/>
    <cellStyle name="jugal 3 6 2 3" xfId="14890"/>
    <cellStyle name="jugal 3 6 2 4" xfId="19017"/>
    <cellStyle name="jugal 3 6 3" xfId="12935"/>
    <cellStyle name="jugal 3 6 4" xfId="11839"/>
    <cellStyle name="jugal 3 6 5" xfId="19016"/>
    <cellStyle name="jugal 3 7" xfId="3720"/>
    <cellStyle name="jugal 3 7 2" xfId="3721"/>
    <cellStyle name="jugal 3 7 2 2" xfId="13936"/>
    <cellStyle name="jugal 3 7 2 3" xfId="15103"/>
    <cellStyle name="jugal 3 7 2 4" xfId="19019"/>
    <cellStyle name="jugal 3 7 3" xfId="13222"/>
    <cellStyle name="jugal 3 7 4" xfId="14535"/>
    <cellStyle name="jugal 3 7 5" xfId="19018"/>
    <cellStyle name="jugal 3 8" xfId="3722"/>
    <cellStyle name="jugal 3 8 2" xfId="3723"/>
    <cellStyle name="jugal 3 8 2 2" xfId="13943"/>
    <cellStyle name="jugal 3 8 2 3" xfId="15110"/>
    <cellStyle name="jugal 3 8 2 4" xfId="19021"/>
    <cellStyle name="jugal 3 8 3" xfId="13229"/>
    <cellStyle name="jugal 3 8 4" xfId="14542"/>
    <cellStyle name="jugal 3 8 5" xfId="19020"/>
    <cellStyle name="jugal 3 9" xfId="3724"/>
    <cellStyle name="jugal 3 9 2" xfId="13446"/>
    <cellStyle name="jugal 3 9 3" xfId="14617"/>
    <cellStyle name="jugal 3 9 4" xfId="19022"/>
    <cellStyle name="jugal 4" xfId="3725"/>
    <cellStyle name="jugal 4 10" xfId="3726"/>
    <cellStyle name="jugal 4 10 2" xfId="14012"/>
    <cellStyle name="jugal 4 10 3" xfId="15177"/>
    <cellStyle name="jugal 4 10 4" xfId="19024"/>
    <cellStyle name="jugal 4 11" xfId="12012"/>
    <cellStyle name="jugal 4 12" xfId="11868"/>
    <cellStyle name="jugal 4 13" xfId="19023"/>
    <cellStyle name="jugal 4 2" xfId="3727"/>
    <cellStyle name="jugal 4 2 2" xfId="3728"/>
    <cellStyle name="jugal 4 2 2 2" xfId="3729"/>
    <cellStyle name="jugal 4 2 2 2 2" xfId="13661"/>
    <cellStyle name="jugal 4 2 2 2 3" xfId="14828"/>
    <cellStyle name="jugal 4 2 2 2 4" xfId="19027"/>
    <cellStyle name="jugal 4 2 2 3" xfId="12597"/>
    <cellStyle name="jugal 4 2 2 4" xfId="13350"/>
    <cellStyle name="jugal 4 2 2 5" xfId="19026"/>
    <cellStyle name="jugal 4 2 3" xfId="3730"/>
    <cellStyle name="jugal 4 2 3 2" xfId="3731"/>
    <cellStyle name="jugal 4 2 3 2 2" xfId="13533"/>
    <cellStyle name="jugal 4 2 3 2 3" xfId="14700"/>
    <cellStyle name="jugal 4 2 3 2 4" xfId="19029"/>
    <cellStyle name="jugal 4 2 3 3" xfId="12398"/>
    <cellStyle name="jugal 4 2 3 4" xfId="12792"/>
    <cellStyle name="jugal 4 2 3 5" xfId="19028"/>
    <cellStyle name="jugal 4 2 4" xfId="3732"/>
    <cellStyle name="jugal 4 2 4 2" xfId="13509"/>
    <cellStyle name="jugal 4 2 4 3" xfId="14676"/>
    <cellStyle name="jugal 4 2 4 4" xfId="19030"/>
    <cellStyle name="jugal 4 2 5" xfId="12374"/>
    <cellStyle name="jugal 4 2 6" xfId="13019"/>
    <cellStyle name="jugal 4 2 7" xfId="19025"/>
    <cellStyle name="jugal 4 3" xfId="3733"/>
    <cellStyle name="jugal 4 3 2" xfId="3734"/>
    <cellStyle name="jugal 4 3 2 2" xfId="3735"/>
    <cellStyle name="jugal 4 3 2 2 2" xfId="13750"/>
    <cellStyle name="jugal 4 3 2 2 3" xfId="14917"/>
    <cellStyle name="jugal 4 3 2 2 4" xfId="19033"/>
    <cellStyle name="jugal 4 3 2 3" xfId="12976"/>
    <cellStyle name="jugal 4 3 2 4" xfId="13192"/>
    <cellStyle name="jugal 4 3 2 5" xfId="19032"/>
    <cellStyle name="jugal 4 3 3" xfId="3736"/>
    <cellStyle name="jugal 4 3 3 2" xfId="3737"/>
    <cellStyle name="jugal 4 3 3 2 2" xfId="13471"/>
    <cellStyle name="jugal 4 3 3 2 3" xfId="14638"/>
    <cellStyle name="jugal 4 3 3 2 4" xfId="19035"/>
    <cellStyle name="jugal 4 3 3 3" xfId="12304"/>
    <cellStyle name="jugal 4 3 3 4" xfId="12159"/>
    <cellStyle name="jugal 4 3 3 5" xfId="19034"/>
    <cellStyle name="jugal 4 3 4" xfId="3738"/>
    <cellStyle name="jugal 4 3 4 2" xfId="13622"/>
    <cellStyle name="jugal 4 3 4 3" xfId="14789"/>
    <cellStyle name="jugal 4 3 4 4" xfId="19036"/>
    <cellStyle name="jugal 4 3 5" xfId="12540"/>
    <cellStyle name="jugal 4 3 6" xfId="12111"/>
    <cellStyle name="jugal 4 3 7" xfId="19031"/>
    <cellStyle name="jugal 4 4" xfId="3739"/>
    <cellStyle name="jugal 4 4 2" xfId="3740"/>
    <cellStyle name="jugal 4 4 2 2" xfId="3741"/>
    <cellStyle name="jugal 4 4 2 2 2" xfId="13817"/>
    <cellStyle name="jugal 4 4 2 2 3" xfId="14984"/>
    <cellStyle name="jugal 4 4 2 2 4" xfId="19039"/>
    <cellStyle name="jugal 4 4 2 3" xfId="13077"/>
    <cellStyle name="jugal 4 4 2 4" xfId="14416"/>
    <cellStyle name="jugal 4 4 2 5" xfId="19038"/>
    <cellStyle name="jugal 4 4 3" xfId="3742"/>
    <cellStyle name="jugal 4 4 3 2" xfId="3743"/>
    <cellStyle name="jugal 4 4 3 2 2" xfId="13591"/>
    <cellStyle name="jugal 4 4 3 2 3" xfId="14758"/>
    <cellStyle name="jugal 4 4 3 2 4" xfId="19041"/>
    <cellStyle name="jugal 4 4 3 3" xfId="12488"/>
    <cellStyle name="jugal 4 4 3 4" xfId="12783"/>
    <cellStyle name="jugal 4 4 3 5" xfId="19040"/>
    <cellStyle name="jugal 4 4 4" xfId="3744"/>
    <cellStyle name="jugal 4 4 4 2" xfId="13676"/>
    <cellStyle name="jugal 4 4 4 3" xfId="14843"/>
    <cellStyle name="jugal 4 4 4 4" xfId="19042"/>
    <cellStyle name="jugal 4 4 5" xfId="12733"/>
    <cellStyle name="jugal 4 4 6" xfId="12655"/>
    <cellStyle name="jugal 4 4 7" xfId="19037"/>
    <cellStyle name="jugal 4 5" xfId="3745"/>
    <cellStyle name="jugal 4 5 2" xfId="3746"/>
    <cellStyle name="jugal 4 5 2 2" xfId="13541"/>
    <cellStyle name="jugal 4 5 2 3" xfId="14708"/>
    <cellStyle name="jugal 4 5 2 4" xfId="19044"/>
    <cellStyle name="jugal 4 5 3" xfId="12411"/>
    <cellStyle name="jugal 4 5 4" xfId="13289"/>
    <cellStyle name="jugal 4 5 5" xfId="19043"/>
    <cellStyle name="jugal 4 6" xfId="3747"/>
    <cellStyle name="jugal 4 6 2" xfId="3748"/>
    <cellStyle name="jugal 4 6 2 2" xfId="13722"/>
    <cellStyle name="jugal 4 6 2 3" xfId="14889"/>
    <cellStyle name="jugal 4 6 2 4" xfId="19046"/>
    <cellStyle name="jugal 4 6 3" xfId="12934"/>
    <cellStyle name="jugal 4 6 4" xfId="11840"/>
    <cellStyle name="jugal 4 6 5" xfId="19045"/>
    <cellStyle name="jugal 4 7" xfId="3749"/>
    <cellStyle name="jugal 4 7 2" xfId="3750"/>
    <cellStyle name="jugal 4 7 2 2" xfId="13937"/>
    <cellStyle name="jugal 4 7 2 3" xfId="15104"/>
    <cellStyle name="jugal 4 7 2 4" xfId="19048"/>
    <cellStyle name="jugal 4 7 3" xfId="13223"/>
    <cellStyle name="jugal 4 7 4" xfId="14536"/>
    <cellStyle name="jugal 4 7 5" xfId="19047"/>
    <cellStyle name="jugal 4 8" xfId="3751"/>
    <cellStyle name="jugal 4 8 2" xfId="3752"/>
    <cellStyle name="jugal 4 8 2 2" xfId="13942"/>
    <cellStyle name="jugal 4 8 2 3" xfId="15109"/>
    <cellStyle name="jugal 4 8 2 4" xfId="19050"/>
    <cellStyle name="jugal 4 8 3" xfId="13228"/>
    <cellStyle name="jugal 4 8 4" xfId="14541"/>
    <cellStyle name="jugal 4 8 5" xfId="19049"/>
    <cellStyle name="jugal 4 9" xfId="3753"/>
    <cellStyle name="jugal 4 9 2" xfId="13447"/>
    <cellStyle name="jugal 4 9 3" xfId="14618"/>
    <cellStyle name="jugal 4 9 4" xfId="19051"/>
    <cellStyle name="jugal 5" xfId="3754"/>
    <cellStyle name="jugal 5 2" xfId="3755"/>
    <cellStyle name="jugal 5 2 2" xfId="3756"/>
    <cellStyle name="jugal 5 2 2 2" xfId="13510"/>
    <cellStyle name="jugal 5 2 2 3" xfId="14677"/>
    <cellStyle name="jugal 5 2 2 4" xfId="19054"/>
    <cellStyle name="jugal 5 2 3" xfId="12375"/>
    <cellStyle name="jugal 5 2 4" xfId="13049"/>
    <cellStyle name="jugal 5 2 5" xfId="19053"/>
    <cellStyle name="jugal 5 3" xfId="3757"/>
    <cellStyle name="jugal 5 3 2" xfId="3758"/>
    <cellStyle name="jugal 5 3 2 2" xfId="13540"/>
    <cellStyle name="jugal 5 3 2 3" xfId="14707"/>
    <cellStyle name="jugal 5 3 2 4" xfId="19056"/>
    <cellStyle name="jugal 5 3 3" xfId="12410"/>
    <cellStyle name="jugal 5 3 4" xfId="13364"/>
    <cellStyle name="jugal 5 3 5" xfId="19055"/>
    <cellStyle name="jugal 5 4" xfId="3759"/>
    <cellStyle name="jugal 5 4 2" xfId="3760"/>
    <cellStyle name="jugal 5 4 2 2" xfId="13578"/>
    <cellStyle name="jugal 5 4 2 3" xfId="14745"/>
    <cellStyle name="jugal 5 4 2 4" xfId="19058"/>
    <cellStyle name="jugal 5 4 3" xfId="12464"/>
    <cellStyle name="jugal 5 4 4" xfId="13046"/>
    <cellStyle name="jugal 5 4 5" xfId="19057"/>
    <cellStyle name="jugal 5 5" xfId="3761"/>
    <cellStyle name="jugal 5 5 2" xfId="13448"/>
    <cellStyle name="jugal 5 5 3" xfId="14619"/>
    <cellStyle name="jugal 5 5 4" xfId="19059"/>
    <cellStyle name="jugal 5 6" xfId="3762"/>
    <cellStyle name="jugal 5 6 2" xfId="14013"/>
    <cellStyle name="jugal 5 6 3" xfId="15178"/>
    <cellStyle name="jugal 5 6 4" xfId="19060"/>
    <cellStyle name="jugal 5 7" xfId="12013"/>
    <cellStyle name="jugal 5 8" xfId="13415"/>
    <cellStyle name="jugal 5 9" xfId="19052"/>
    <cellStyle name="jugal 6" xfId="3763"/>
    <cellStyle name="jugal 6 2" xfId="3764"/>
    <cellStyle name="jugal 6 2 2" xfId="3765"/>
    <cellStyle name="jugal 6 2 2 2" xfId="13681"/>
    <cellStyle name="jugal 6 2 2 3" xfId="14848"/>
    <cellStyle name="jugal 6 2 2 4" xfId="19063"/>
    <cellStyle name="jugal 6 2 3" xfId="12738"/>
    <cellStyle name="jugal 6 2 4" xfId="12607"/>
    <cellStyle name="jugal 6 2 5" xfId="19062"/>
    <cellStyle name="jugal 6 3" xfId="3766"/>
    <cellStyle name="jugal 6 3 2" xfId="3767"/>
    <cellStyle name="jugal 6 3 2 2" xfId="13822"/>
    <cellStyle name="jugal 6 3 2 3" xfId="14989"/>
    <cellStyle name="jugal 6 3 2 4" xfId="19065"/>
    <cellStyle name="jugal 6 3 3" xfId="13082"/>
    <cellStyle name="jugal 6 3 4" xfId="14421"/>
    <cellStyle name="jugal 6 3 5" xfId="19064"/>
    <cellStyle name="jugal 6 4" xfId="3768"/>
    <cellStyle name="jugal 6 4 2" xfId="3769"/>
    <cellStyle name="jugal 6 4 2 2" xfId="13597"/>
    <cellStyle name="jugal 6 4 2 3" xfId="14764"/>
    <cellStyle name="jugal 6 4 2 4" xfId="19067"/>
    <cellStyle name="jugal 6 4 3" xfId="12495"/>
    <cellStyle name="jugal 6 4 4" xfId="12466"/>
    <cellStyle name="jugal 6 4 5" xfId="19066"/>
    <cellStyle name="jugal 6 5" xfId="3770"/>
    <cellStyle name="jugal 6 5 2" xfId="13476"/>
    <cellStyle name="jugal 6 5 3" xfId="14643"/>
    <cellStyle name="jugal 6 5 4" xfId="19068"/>
    <cellStyle name="jugal 6 6" xfId="12325"/>
    <cellStyle name="jugal 6 7" xfId="12314"/>
    <cellStyle name="jugal 6 8" xfId="19061"/>
    <cellStyle name="jugal 7" xfId="3771"/>
    <cellStyle name="jugal 7 2" xfId="3772"/>
    <cellStyle name="jugal 7 2 2" xfId="13580"/>
    <cellStyle name="jugal 7 2 3" xfId="14747"/>
    <cellStyle name="jugal 7 2 4" xfId="19070"/>
    <cellStyle name="jugal 7 3" xfId="12474"/>
    <cellStyle name="jugal 7 4" xfId="12870"/>
    <cellStyle name="jugal 7 5" xfId="19069"/>
    <cellStyle name="jugal 8" xfId="3773"/>
    <cellStyle name="jugal 8 2" xfId="3774"/>
    <cellStyle name="jugal 8 2 2" xfId="13862"/>
    <cellStyle name="jugal 8 2 3" xfId="15029"/>
    <cellStyle name="jugal 8 2 4" xfId="19072"/>
    <cellStyle name="jugal 8 3" xfId="13133"/>
    <cellStyle name="jugal 8 4" xfId="14461"/>
    <cellStyle name="jugal 8 5" xfId="19071"/>
    <cellStyle name="jugal 9" xfId="3775"/>
    <cellStyle name="jugal 9 2" xfId="3776"/>
    <cellStyle name="jugal 9 2 2" xfId="13932"/>
    <cellStyle name="jugal 9 2 3" xfId="15099"/>
    <cellStyle name="jugal 9 2 4" xfId="19074"/>
    <cellStyle name="jugal 9 3" xfId="13218"/>
    <cellStyle name="jugal 9 4" xfId="14531"/>
    <cellStyle name="jugal 9 5" xfId="19073"/>
    <cellStyle name="Labels - Style3" xfId="108"/>
    <cellStyle name="Labels - Style3 10" xfId="3777"/>
    <cellStyle name="Labels - Style3 10 10" xfId="19075"/>
    <cellStyle name="Labels - Style3 10 2" xfId="3778"/>
    <cellStyle name="Labels - Style3 10 2 2" xfId="3779"/>
    <cellStyle name="Labels - Style3 10 2 2 2" xfId="3780"/>
    <cellStyle name="Labels - Style3 10 2 2 2 2" xfId="3781"/>
    <cellStyle name="Labels - Style3 10 2 2 2 2 2" xfId="19079"/>
    <cellStyle name="Labels - Style3 10 2 2 2 3" xfId="3782"/>
    <cellStyle name="Labels - Style3 10 2 2 2 3 2" xfId="19080"/>
    <cellStyle name="Labels - Style3 10 2 2 2 4" xfId="3783"/>
    <cellStyle name="Labels - Style3 10 2 2 2 4 2" xfId="19081"/>
    <cellStyle name="Labels - Style3 10 2 2 2 5" xfId="19078"/>
    <cellStyle name="Labels - Style3 10 2 2 3" xfId="3784"/>
    <cellStyle name="Labels - Style3 10 2 2 3 2" xfId="19082"/>
    <cellStyle name="Labels - Style3 10 2 2 4" xfId="3785"/>
    <cellStyle name="Labels - Style3 10 2 2 4 2" xfId="19083"/>
    <cellStyle name="Labels - Style3 10 2 2 5" xfId="3786"/>
    <cellStyle name="Labels - Style3 10 2 2 5 2" xfId="19084"/>
    <cellStyle name="Labels - Style3 10 2 2 6" xfId="14241"/>
    <cellStyle name="Labels - Style3 10 2 2 6 2" xfId="24399"/>
    <cellStyle name="Labels - Style3 10 2 2 7" xfId="15394"/>
    <cellStyle name="Labels - Style3 10 2 2 7 2" xfId="25101"/>
    <cellStyle name="Labels - Style3 10 2 2 8" xfId="19077"/>
    <cellStyle name="Labels - Style3 10 2 3" xfId="3787"/>
    <cellStyle name="Labels - Style3 10 2 3 2" xfId="3788"/>
    <cellStyle name="Labels - Style3 10 2 3 2 2" xfId="19086"/>
    <cellStyle name="Labels - Style3 10 2 3 3" xfId="3789"/>
    <cellStyle name="Labels - Style3 10 2 3 3 2" xfId="19087"/>
    <cellStyle name="Labels - Style3 10 2 3 4" xfId="3790"/>
    <cellStyle name="Labels - Style3 10 2 3 4 2" xfId="19088"/>
    <cellStyle name="Labels - Style3 10 2 3 5" xfId="19085"/>
    <cellStyle name="Labels - Style3 10 2 4" xfId="3791"/>
    <cellStyle name="Labels - Style3 10 2 4 2" xfId="19089"/>
    <cellStyle name="Labels - Style3 10 2 5" xfId="3792"/>
    <cellStyle name="Labels - Style3 10 2 5 2" xfId="19090"/>
    <cellStyle name="Labels - Style3 10 2 6" xfId="3793"/>
    <cellStyle name="Labels - Style3 10 2 6 2" xfId="19091"/>
    <cellStyle name="Labels - Style3 10 2 7" xfId="13579"/>
    <cellStyle name="Labels - Style3 10 2 7 2" xfId="23992"/>
    <cellStyle name="Labels - Style3 10 2 8" xfId="14746"/>
    <cellStyle name="Labels - Style3 10 2 8 2" xfId="24696"/>
    <cellStyle name="Labels - Style3 10 2 9" xfId="19076"/>
    <cellStyle name="Labels - Style3 10 3" xfId="3794"/>
    <cellStyle name="Labels - Style3 10 3 2" xfId="3795"/>
    <cellStyle name="Labels - Style3 10 3 2 2" xfId="3796"/>
    <cellStyle name="Labels - Style3 10 3 2 2 2" xfId="19094"/>
    <cellStyle name="Labels - Style3 10 3 2 3" xfId="3797"/>
    <cellStyle name="Labels - Style3 10 3 2 3 2" xfId="19095"/>
    <cellStyle name="Labels - Style3 10 3 2 4" xfId="3798"/>
    <cellStyle name="Labels - Style3 10 3 2 4 2" xfId="19096"/>
    <cellStyle name="Labels - Style3 10 3 2 5" xfId="19093"/>
    <cellStyle name="Labels - Style3 10 3 3" xfId="3799"/>
    <cellStyle name="Labels - Style3 10 3 3 2" xfId="19097"/>
    <cellStyle name="Labels - Style3 10 3 4" xfId="3800"/>
    <cellStyle name="Labels - Style3 10 3 4 2" xfId="19098"/>
    <cellStyle name="Labels - Style3 10 3 5" xfId="3801"/>
    <cellStyle name="Labels - Style3 10 3 5 2" xfId="19099"/>
    <cellStyle name="Labels - Style3 10 3 6" xfId="14060"/>
    <cellStyle name="Labels - Style3 10 3 6 2" xfId="24219"/>
    <cellStyle name="Labels - Style3 10 3 7" xfId="15214"/>
    <cellStyle name="Labels - Style3 10 3 7 2" xfId="24921"/>
    <cellStyle name="Labels - Style3 10 3 8" xfId="19092"/>
    <cellStyle name="Labels - Style3 10 4" xfId="3802"/>
    <cellStyle name="Labels - Style3 10 4 2" xfId="3803"/>
    <cellStyle name="Labels - Style3 10 4 2 2" xfId="19101"/>
    <cellStyle name="Labels - Style3 10 4 3" xfId="3804"/>
    <cellStyle name="Labels - Style3 10 4 3 2" xfId="19102"/>
    <cellStyle name="Labels - Style3 10 4 4" xfId="3805"/>
    <cellStyle name="Labels - Style3 10 4 4 2" xfId="19103"/>
    <cellStyle name="Labels - Style3 10 4 5" xfId="19100"/>
    <cellStyle name="Labels - Style3 10 5" xfId="3806"/>
    <cellStyle name="Labels - Style3 10 5 2" xfId="19104"/>
    <cellStyle name="Labels - Style3 10 6" xfId="3807"/>
    <cellStyle name="Labels - Style3 10 6 2" xfId="19105"/>
    <cellStyle name="Labels - Style3 10 7" xfId="3808"/>
    <cellStyle name="Labels - Style3 10 7 2" xfId="19106"/>
    <cellStyle name="Labels - Style3 10 8" xfId="12473"/>
    <cellStyle name="Labels - Style3 10 8 2" xfId="23615"/>
    <cellStyle name="Labels - Style3 10 9" xfId="12316"/>
    <cellStyle name="Labels - Style3 10 9 2" xfId="23549"/>
    <cellStyle name="Labels - Style3 11" xfId="3809"/>
    <cellStyle name="Labels - Style3 11 10" xfId="19107"/>
    <cellStyle name="Labels - Style3 11 2" xfId="3810"/>
    <cellStyle name="Labels - Style3 11 2 2" xfId="3811"/>
    <cellStyle name="Labels - Style3 11 2 2 2" xfId="3812"/>
    <cellStyle name="Labels - Style3 11 2 2 2 2" xfId="3813"/>
    <cellStyle name="Labels - Style3 11 2 2 2 2 2" xfId="19111"/>
    <cellStyle name="Labels - Style3 11 2 2 2 3" xfId="3814"/>
    <cellStyle name="Labels - Style3 11 2 2 2 3 2" xfId="19112"/>
    <cellStyle name="Labels - Style3 11 2 2 2 4" xfId="3815"/>
    <cellStyle name="Labels - Style3 11 2 2 2 4 2" xfId="19113"/>
    <cellStyle name="Labels - Style3 11 2 2 2 5" xfId="19110"/>
    <cellStyle name="Labels - Style3 11 2 2 3" xfId="3816"/>
    <cellStyle name="Labels - Style3 11 2 2 3 2" xfId="19114"/>
    <cellStyle name="Labels - Style3 11 2 2 4" xfId="3817"/>
    <cellStyle name="Labels - Style3 11 2 2 4 2" xfId="19115"/>
    <cellStyle name="Labels - Style3 11 2 2 5" xfId="3818"/>
    <cellStyle name="Labels - Style3 11 2 2 5 2" xfId="19116"/>
    <cellStyle name="Labels - Style3 11 2 2 6" xfId="14317"/>
    <cellStyle name="Labels - Style3 11 2 2 6 2" xfId="24475"/>
    <cellStyle name="Labels - Style3 11 2 2 7" xfId="15470"/>
    <cellStyle name="Labels - Style3 11 2 2 7 2" xfId="25177"/>
    <cellStyle name="Labels - Style3 11 2 2 8" xfId="19109"/>
    <cellStyle name="Labels - Style3 11 2 3" xfId="3819"/>
    <cellStyle name="Labels - Style3 11 2 3 2" xfId="3820"/>
    <cellStyle name="Labels - Style3 11 2 3 2 2" xfId="19118"/>
    <cellStyle name="Labels - Style3 11 2 3 3" xfId="3821"/>
    <cellStyle name="Labels - Style3 11 2 3 3 2" xfId="19119"/>
    <cellStyle name="Labels - Style3 11 2 3 4" xfId="3822"/>
    <cellStyle name="Labels - Style3 11 2 3 4 2" xfId="19120"/>
    <cellStyle name="Labels - Style3 11 2 3 5" xfId="19117"/>
    <cellStyle name="Labels - Style3 11 2 4" xfId="3823"/>
    <cellStyle name="Labels - Style3 11 2 4 2" xfId="19121"/>
    <cellStyle name="Labels - Style3 11 2 5" xfId="3824"/>
    <cellStyle name="Labels - Style3 11 2 5 2" xfId="19122"/>
    <cellStyle name="Labels - Style3 11 2 6" xfId="3825"/>
    <cellStyle name="Labels - Style3 11 2 6 2" xfId="19123"/>
    <cellStyle name="Labels - Style3 11 2 7" xfId="13805"/>
    <cellStyle name="Labels - Style3 11 2 7 2" xfId="24094"/>
    <cellStyle name="Labels - Style3 11 2 8" xfId="14972"/>
    <cellStyle name="Labels - Style3 11 2 8 2" xfId="24798"/>
    <cellStyle name="Labels - Style3 11 2 9" xfId="19108"/>
    <cellStyle name="Labels - Style3 11 3" xfId="3826"/>
    <cellStyle name="Labels - Style3 11 3 2" xfId="3827"/>
    <cellStyle name="Labels - Style3 11 3 2 2" xfId="3828"/>
    <cellStyle name="Labels - Style3 11 3 2 2 2" xfId="19126"/>
    <cellStyle name="Labels - Style3 11 3 2 3" xfId="3829"/>
    <cellStyle name="Labels - Style3 11 3 2 3 2" xfId="19127"/>
    <cellStyle name="Labels - Style3 11 3 2 4" xfId="3830"/>
    <cellStyle name="Labels - Style3 11 3 2 4 2" xfId="19128"/>
    <cellStyle name="Labels - Style3 11 3 2 5" xfId="19125"/>
    <cellStyle name="Labels - Style3 11 3 3" xfId="3831"/>
    <cellStyle name="Labels - Style3 11 3 3 2" xfId="19129"/>
    <cellStyle name="Labels - Style3 11 3 4" xfId="3832"/>
    <cellStyle name="Labels - Style3 11 3 4 2" xfId="19130"/>
    <cellStyle name="Labels - Style3 11 3 5" xfId="3833"/>
    <cellStyle name="Labels - Style3 11 3 5 2" xfId="19131"/>
    <cellStyle name="Labels - Style3 11 3 6" xfId="14137"/>
    <cellStyle name="Labels - Style3 11 3 6 2" xfId="24295"/>
    <cellStyle name="Labels - Style3 11 3 7" xfId="15290"/>
    <cellStyle name="Labels - Style3 11 3 7 2" xfId="24997"/>
    <cellStyle name="Labels - Style3 11 3 8" xfId="19124"/>
    <cellStyle name="Labels - Style3 11 4" xfId="3834"/>
    <cellStyle name="Labels - Style3 11 4 2" xfId="3835"/>
    <cellStyle name="Labels - Style3 11 4 2 2" xfId="19133"/>
    <cellStyle name="Labels - Style3 11 4 3" xfId="3836"/>
    <cellStyle name="Labels - Style3 11 4 3 2" xfId="19134"/>
    <cellStyle name="Labels - Style3 11 4 4" xfId="3837"/>
    <cellStyle name="Labels - Style3 11 4 4 2" xfId="19135"/>
    <cellStyle name="Labels - Style3 11 4 5" xfId="19132"/>
    <cellStyle name="Labels - Style3 11 5" xfId="3838"/>
    <cellStyle name="Labels - Style3 11 5 2" xfId="19136"/>
    <cellStyle name="Labels - Style3 11 6" xfId="3839"/>
    <cellStyle name="Labels - Style3 11 6 2" xfId="19137"/>
    <cellStyle name="Labels - Style3 11 7" xfId="3840"/>
    <cellStyle name="Labels - Style3 11 7 2" xfId="19138"/>
    <cellStyle name="Labels - Style3 11 8" xfId="13063"/>
    <cellStyle name="Labels - Style3 11 8 2" xfId="23781"/>
    <cellStyle name="Labels - Style3 11 9" xfId="14404"/>
    <cellStyle name="Labels - Style3 11 9 2" xfId="24532"/>
    <cellStyle name="Labels - Style3 12" xfId="3841"/>
    <cellStyle name="Labels - Style3 12 10" xfId="19139"/>
    <cellStyle name="Labels - Style3 12 2" xfId="3842"/>
    <cellStyle name="Labels - Style3 12 2 2" xfId="3843"/>
    <cellStyle name="Labels - Style3 12 2 2 2" xfId="3844"/>
    <cellStyle name="Labels - Style3 12 2 2 2 2" xfId="3845"/>
    <cellStyle name="Labels - Style3 12 2 2 2 2 2" xfId="19143"/>
    <cellStyle name="Labels - Style3 12 2 2 2 3" xfId="3846"/>
    <cellStyle name="Labels - Style3 12 2 2 2 3 2" xfId="19144"/>
    <cellStyle name="Labels - Style3 12 2 2 2 4" xfId="3847"/>
    <cellStyle name="Labels - Style3 12 2 2 2 4 2" xfId="19145"/>
    <cellStyle name="Labels - Style3 12 2 2 2 5" xfId="19142"/>
    <cellStyle name="Labels - Style3 12 2 2 3" xfId="3848"/>
    <cellStyle name="Labels - Style3 12 2 2 3 2" xfId="19146"/>
    <cellStyle name="Labels - Style3 12 2 2 4" xfId="3849"/>
    <cellStyle name="Labels - Style3 12 2 2 4 2" xfId="19147"/>
    <cellStyle name="Labels - Style3 12 2 2 5" xfId="3850"/>
    <cellStyle name="Labels - Style3 12 2 2 5 2" xfId="19148"/>
    <cellStyle name="Labels - Style3 12 2 2 6" xfId="14354"/>
    <cellStyle name="Labels - Style3 12 2 2 6 2" xfId="24512"/>
    <cellStyle name="Labels - Style3 12 2 2 7" xfId="15507"/>
    <cellStyle name="Labels - Style3 12 2 2 7 2" xfId="25214"/>
    <cellStyle name="Labels - Style3 12 2 2 8" xfId="19141"/>
    <cellStyle name="Labels - Style3 12 2 3" xfId="3851"/>
    <cellStyle name="Labels - Style3 12 2 3 2" xfId="3852"/>
    <cellStyle name="Labels - Style3 12 2 3 2 2" xfId="19150"/>
    <cellStyle name="Labels - Style3 12 2 3 3" xfId="3853"/>
    <cellStyle name="Labels - Style3 12 2 3 3 2" xfId="19151"/>
    <cellStyle name="Labels - Style3 12 2 3 4" xfId="3854"/>
    <cellStyle name="Labels - Style3 12 2 3 4 2" xfId="19152"/>
    <cellStyle name="Labels - Style3 12 2 3 5" xfId="19149"/>
    <cellStyle name="Labels - Style3 12 2 4" xfId="3855"/>
    <cellStyle name="Labels - Style3 12 2 4 2" xfId="19153"/>
    <cellStyle name="Labels - Style3 12 2 5" xfId="3856"/>
    <cellStyle name="Labels - Style3 12 2 5 2" xfId="19154"/>
    <cellStyle name="Labels - Style3 12 2 6" xfId="3857"/>
    <cellStyle name="Labels - Style3 12 2 6 2" xfId="19155"/>
    <cellStyle name="Labels - Style3 12 2 7" xfId="13938"/>
    <cellStyle name="Labels - Style3 12 2 7 2" xfId="24155"/>
    <cellStyle name="Labels - Style3 12 2 8" xfId="15105"/>
    <cellStyle name="Labels - Style3 12 2 8 2" xfId="24859"/>
    <cellStyle name="Labels - Style3 12 2 9" xfId="19140"/>
    <cellStyle name="Labels - Style3 12 3" xfId="3858"/>
    <cellStyle name="Labels - Style3 12 3 2" xfId="3859"/>
    <cellStyle name="Labels - Style3 12 3 2 2" xfId="3860"/>
    <cellStyle name="Labels - Style3 12 3 2 2 2" xfId="19158"/>
    <cellStyle name="Labels - Style3 12 3 2 3" xfId="3861"/>
    <cellStyle name="Labels - Style3 12 3 2 3 2" xfId="19159"/>
    <cellStyle name="Labels - Style3 12 3 2 4" xfId="3862"/>
    <cellStyle name="Labels - Style3 12 3 2 4 2" xfId="19160"/>
    <cellStyle name="Labels - Style3 12 3 2 5" xfId="19157"/>
    <cellStyle name="Labels - Style3 12 3 3" xfId="3863"/>
    <cellStyle name="Labels - Style3 12 3 3 2" xfId="19161"/>
    <cellStyle name="Labels - Style3 12 3 4" xfId="3864"/>
    <cellStyle name="Labels - Style3 12 3 4 2" xfId="19162"/>
    <cellStyle name="Labels - Style3 12 3 5" xfId="3865"/>
    <cellStyle name="Labels - Style3 12 3 5 2" xfId="19163"/>
    <cellStyle name="Labels - Style3 12 3 6" xfId="14174"/>
    <cellStyle name="Labels - Style3 12 3 6 2" xfId="24332"/>
    <cellStyle name="Labels - Style3 12 3 7" xfId="15327"/>
    <cellStyle name="Labels - Style3 12 3 7 2" xfId="25034"/>
    <cellStyle name="Labels - Style3 12 3 8" xfId="19156"/>
    <cellStyle name="Labels - Style3 12 4" xfId="3866"/>
    <cellStyle name="Labels - Style3 12 4 2" xfId="3867"/>
    <cellStyle name="Labels - Style3 12 4 2 2" xfId="19165"/>
    <cellStyle name="Labels - Style3 12 4 3" xfId="3868"/>
    <cellStyle name="Labels - Style3 12 4 3 2" xfId="19166"/>
    <cellStyle name="Labels - Style3 12 4 4" xfId="3869"/>
    <cellStyle name="Labels - Style3 12 4 4 2" xfId="19167"/>
    <cellStyle name="Labels - Style3 12 4 5" xfId="19164"/>
    <cellStyle name="Labels - Style3 12 5" xfId="3870"/>
    <cellStyle name="Labels - Style3 12 5 2" xfId="19168"/>
    <cellStyle name="Labels - Style3 12 6" xfId="3871"/>
    <cellStyle name="Labels - Style3 12 6 2" xfId="19169"/>
    <cellStyle name="Labels - Style3 12 7" xfId="3872"/>
    <cellStyle name="Labels - Style3 12 7 2" xfId="19170"/>
    <cellStyle name="Labels - Style3 12 8" xfId="13224"/>
    <cellStyle name="Labels - Style3 12 8 2" xfId="23850"/>
    <cellStyle name="Labels - Style3 12 9" xfId="14537"/>
    <cellStyle name="Labels - Style3 12 9 2" xfId="24593"/>
    <cellStyle name="Labels - Style3 13" xfId="3873"/>
    <cellStyle name="Labels - Style3 13 10" xfId="19171"/>
    <cellStyle name="Labels - Style3 13 2" xfId="3874"/>
    <cellStyle name="Labels - Style3 13 2 2" xfId="3875"/>
    <cellStyle name="Labels - Style3 13 2 2 2" xfId="3876"/>
    <cellStyle name="Labels - Style3 13 2 2 2 2" xfId="3877"/>
    <cellStyle name="Labels - Style3 13 2 2 2 2 2" xfId="19175"/>
    <cellStyle name="Labels - Style3 13 2 2 2 3" xfId="3878"/>
    <cellStyle name="Labels - Style3 13 2 2 2 3 2" xfId="19176"/>
    <cellStyle name="Labels - Style3 13 2 2 2 4" xfId="3879"/>
    <cellStyle name="Labels - Style3 13 2 2 2 4 2" xfId="19177"/>
    <cellStyle name="Labels - Style3 13 2 2 2 5" xfId="19174"/>
    <cellStyle name="Labels - Style3 13 2 2 3" xfId="3880"/>
    <cellStyle name="Labels - Style3 13 2 2 3 2" xfId="19178"/>
    <cellStyle name="Labels - Style3 13 2 2 4" xfId="3881"/>
    <cellStyle name="Labels - Style3 13 2 2 4 2" xfId="19179"/>
    <cellStyle name="Labels - Style3 13 2 2 5" xfId="3882"/>
    <cellStyle name="Labels - Style3 13 2 2 5 2" xfId="19180"/>
    <cellStyle name="Labels - Style3 13 2 2 6" xfId="14357"/>
    <cellStyle name="Labels - Style3 13 2 2 6 2" xfId="24515"/>
    <cellStyle name="Labels - Style3 13 2 2 7" xfId="15510"/>
    <cellStyle name="Labels - Style3 13 2 2 7 2" xfId="25217"/>
    <cellStyle name="Labels - Style3 13 2 2 8" xfId="19173"/>
    <cellStyle name="Labels - Style3 13 2 3" xfId="3883"/>
    <cellStyle name="Labels - Style3 13 2 3 2" xfId="3884"/>
    <cellStyle name="Labels - Style3 13 2 3 2 2" xfId="19182"/>
    <cellStyle name="Labels - Style3 13 2 3 3" xfId="3885"/>
    <cellStyle name="Labels - Style3 13 2 3 3 2" xfId="19183"/>
    <cellStyle name="Labels - Style3 13 2 3 4" xfId="3886"/>
    <cellStyle name="Labels - Style3 13 2 3 4 2" xfId="19184"/>
    <cellStyle name="Labels - Style3 13 2 3 5" xfId="19181"/>
    <cellStyle name="Labels - Style3 13 2 4" xfId="3887"/>
    <cellStyle name="Labels - Style3 13 2 4 2" xfId="19185"/>
    <cellStyle name="Labels - Style3 13 2 5" xfId="3888"/>
    <cellStyle name="Labels - Style3 13 2 5 2" xfId="19186"/>
    <cellStyle name="Labels - Style3 13 2 6" xfId="3889"/>
    <cellStyle name="Labels - Style3 13 2 6 2" xfId="19187"/>
    <cellStyle name="Labels - Style3 13 2 7" xfId="13941"/>
    <cellStyle name="Labels - Style3 13 2 7 2" xfId="24158"/>
    <cellStyle name="Labels - Style3 13 2 8" xfId="15108"/>
    <cellStyle name="Labels - Style3 13 2 8 2" xfId="24862"/>
    <cellStyle name="Labels - Style3 13 2 9" xfId="19172"/>
    <cellStyle name="Labels - Style3 13 3" xfId="3890"/>
    <cellStyle name="Labels - Style3 13 3 2" xfId="3891"/>
    <cellStyle name="Labels - Style3 13 3 2 2" xfId="3892"/>
    <cellStyle name="Labels - Style3 13 3 2 2 2" xfId="19190"/>
    <cellStyle name="Labels - Style3 13 3 2 3" xfId="3893"/>
    <cellStyle name="Labels - Style3 13 3 2 3 2" xfId="19191"/>
    <cellStyle name="Labels - Style3 13 3 2 4" xfId="3894"/>
    <cellStyle name="Labels - Style3 13 3 2 4 2" xfId="19192"/>
    <cellStyle name="Labels - Style3 13 3 2 5" xfId="19189"/>
    <cellStyle name="Labels - Style3 13 3 3" xfId="3895"/>
    <cellStyle name="Labels - Style3 13 3 3 2" xfId="19193"/>
    <cellStyle name="Labels - Style3 13 3 4" xfId="3896"/>
    <cellStyle name="Labels - Style3 13 3 4 2" xfId="19194"/>
    <cellStyle name="Labels - Style3 13 3 5" xfId="3897"/>
    <cellStyle name="Labels - Style3 13 3 5 2" xfId="19195"/>
    <cellStyle name="Labels - Style3 13 3 6" xfId="14177"/>
    <cellStyle name="Labels - Style3 13 3 6 2" xfId="24335"/>
    <cellStyle name="Labels - Style3 13 3 7" xfId="15330"/>
    <cellStyle name="Labels - Style3 13 3 7 2" xfId="25037"/>
    <cellStyle name="Labels - Style3 13 3 8" xfId="19188"/>
    <cellStyle name="Labels - Style3 13 4" xfId="3898"/>
    <cellStyle name="Labels - Style3 13 4 2" xfId="3899"/>
    <cellStyle name="Labels - Style3 13 4 2 2" xfId="19197"/>
    <cellStyle name="Labels - Style3 13 4 3" xfId="3900"/>
    <cellStyle name="Labels - Style3 13 4 3 2" xfId="19198"/>
    <cellStyle name="Labels - Style3 13 4 4" xfId="3901"/>
    <cellStyle name="Labels - Style3 13 4 4 2" xfId="19199"/>
    <cellStyle name="Labels - Style3 13 4 5" xfId="19196"/>
    <cellStyle name="Labels - Style3 13 5" xfId="3902"/>
    <cellStyle name="Labels - Style3 13 5 2" xfId="19200"/>
    <cellStyle name="Labels - Style3 13 6" xfId="3903"/>
    <cellStyle name="Labels - Style3 13 6 2" xfId="19201"/>
    <cellStyle name="Labels - Style3 13 7" xfId="3904"/>
    <cellStyle name="Labels - Style3 13 7 2" xfId="19202"/>
    <cellStyle name="Labels - Style3 13 8" xfId="13227"/>
    <cellStyle name="Labels - Style3 13 8 2" xfId="23853"/>
    <cellStyle name="Labels - Style3 13 9" xfId="14540"/>
    <cellStyle name="Labels - Style3 13 9 2" xfId="24596"/>
    <cellStyle name="Labels - Style3 14" xfId="3905"/>
    <cellStyle name="Labels - Style3 14 2" xfId="3906"/>
    <cellStyle name="Labels - Style3 14 2 2" xfId="3907"/>
    <cellStyle name="Labels - Style3 14 2 2 2" xfId="19205"/>
    <cellStyle name="Labels - Style3 14 2 3" xfId="3908"/>
    <cellStyle name="Labels - Style3 14 2 3 2" xfId="19206"/>
    <cellStyle name="Labels - Style3 14 2 4" xfId="3909"/>
    <cellStyle name="Labels - Style3 14 2 4 2" xfId="19207"/>
    <cellStyle name="Labels - Style3 14 2 5" xfId="19204"/>
    <cellStyle name="Labels - Style3 14 3" xfId="3910"/>
    <cellStyle name="Labels - Style3 14 3 2" xfId="19208"/>
    <cellStyle name="Labels - Style3 14 4" xfId="3911"/>
    <cellStyle name="Labels - Style3 14 4 2" xfId="19209"/>
    <cellStyle name="Labels - Style3 14 5" xfId="3912"/>
    <cellStyle name="Labels - Style3 14 5 2" xfId="19210"/>
    <cellStyle name="Labels - Style3 14 6" xfId="13414"/>
    <cellStyle name="Labels - Style3 14 6 2" xfId="23914"/>
    <cellStyle name="Labels - Style3 14 7" xfId="14588"/>
    <cellStyle name="Labels - Style3 14 7 2" xfId="24618"/>
    <cellStyle name="Labels - Style3 14 8" xfId="19203"/>
    <cellStyle name="Labels - Style3 15" xfId="3913"/>
    <cellStyle name="Labels - Style3 15 2" xfId="3914"/>
    <cellStyle name="Labels - Style3 15 2 2" xfId="3915"/>
    <cellStyle name="Labels - Style3 15 2 2 2" xfId="19213"/>
    <cellStyle name="Labels - Style3 15 2 3" xfId="3916"/>
    <cellStyle name="Labels - Style3 15 2 3 2" xfId="19214"/>
    <cellStyle name="Labels - Style3 15 2 4" xfId="3917"/>
    <cellStyle name="Labels - Style3 15 2 4 2" xfId="19215"/>
    <cellStyle name="Labels - Style3 15 2 5" xfId="19212"/>
    <cellStyle name="Labels - Style3 15 3" xfId="3918"/>
    <cellStyle name="Labels - Style3 15 3 2" xfId="19216"/>
    <cellStyle name="Labels - Style3 15 4" xfId="3919"/>
    <cellStyle name="Labels - Style3 15 4 2" xfId="19217"/>
    <cellStyle name="Labels - Style3 15 5" xfId="3920"/>
    <cellStyle name="Labels - Style3 15 5 2" xfId="19218"/>
    <cellStyle name="Labels - Style3 15 6" xfId="11882"/>
    <cellStyle name="Labels - Style3 15 6 2" xfId="23480"/>
    <cellStyle name="Labels - Style3 15 7" xfId="12458"/>
    <cellStyle name="Labels - Style3 15 7 2" xfId="23611"/>
    <cellStyle name="Labels - Style3 15 8" xfId="19211"/>
    <cellStyle name="Labels - Style3 16" xfId="3921"/>
    <cellStyle name="Labels - Style3 16 2" xfId="3922"/>
    <cellStyle name="Labels - Style3 16 2 2" xfId="19220"/>
    <cellStyle name="Labels - Style3 16 3" xfId="3923"/>
    <cellStyle name="Labels - Style3 16 3 2" xfId="19221"/>
    <cellStyle name="Labels - Style3 16 4" xfId="3924"/>
    <cellStyle name="Labels - Style3 16 4 2" xfId="19222"/>
    <cellStyle name="Labels - Style3 16 5" xfId="19219"/>
    <cellStyle name="Labels - Style3 17" xfId="11836"/>
    <cellStyle name="Labels - Style3 17 2" xfId="23469"/>
    <cellStyle name="Labels - Style3 18" xfId="12841"/>
    <cellStyle name="Labels - Style3 18 2" xfId="23705"/>
    <cellStyle name="Labels - Style3 19" xfId="301"/>
    <cellStyle name="Labels - Style3 2" xfId="268"/>
    <cellStyle name="Labels - Style3 2 10" xfId="3925"/>
    <cellStyle name="Labels - Style3 2 10 2" xfId="3926"/>
    <cellStyle name="Labels - Style3 2 10 2 2" xfId="19224"/>
    <cellStyle name="Labels - Style3 2 10 3" xfId="3927"/>
    <cellStyle name="Labels - Style3 2 10 3 2" xfId="19225"/>
    <cellStyle name="Labels - Style3 2 10 4" xfId="3928"/>
    <cellStyle name="Labels - Style3 2 10 4 2" xfId="19226"/>
    <cellStyle name="Labels - Style3 2 10 5" xfId="19223"/>
    <cellStyle name="Labels - Style3 2 11" xfId="3929"/>
    <cellStyle name="Labels - Style3 2 11 2" xfId="19227"/>
    <cellStyle name="Labels - Style3 2 12" xfId="3930"/>
    <cellStyle name="Labels - Style3 2 12 2" xfId="19228"/>
    <cellStyle name="Labels - Style3 2 13" xfId="3931"/>
    <cellStyle name="Labels - Style3 2 13 2" xfId="19229"/>
    <cellStyle name="Labels - Style3 2 14" xfId="11892"/>
    <cellStyle name="Labels - Style3 2 14 2" xfId="23486"/>
    <cellStyle name="Labels - Style3 2 15" xfId="12262"/>
    <cellStyle name="Labels - Style3 2 15 2" xfId="23530"/>
    <cellStyle name="Labels - Style3 2 16" xfId="300"/>
    <cellStyle name="Labels - Style3 2 2" xfId="3932"/>
    <cellStyle name="Labels - Style3 2 2 10" xfId="3933"/>
    <cellStyle name="Labels - Style3 2 2 10 2" xfId="19231"/>
    <cellStyle name="Labels - Style3 2 2 11" xfId="12376"/>
    <cellStyle name="Labels - Style3 2 2 11 2" xfId="23573"/>
    <cellStyle name="Labels - Style3 2 2 12" xfId="12669"/>
    <cellStyle name="Labels - Style3 2 2 12 2" xfId="23671"/>
    <cellStyle name="Labels - Style3 2 2 13" xfId="19230"/>
    <cellStyle name="Labels - Style3 2 2 2" xfId="3934"/>
    <cellStyle name="Labels - Style3 2 2 2 10" xfId="19232"/>
    <cellStyle name="Labels - Style3 2 2 2 2" xfId="3935"/>
    <cellStyle name="Labels - Style3 2 2 2 2 2" xfId="3936"/>
    <cellStyle name="Labels - Style3 2 2 2 2 2 2" xfId="3937"/>
    <cellStyle name="Labels - Style3 2 2 2 2 2 2 2" xfId="3938"/>
    <cellStyle name="Labels - Style3 2 2 2 2 2 2 2 2" xfId="19236"/>
    <cellStyle name="Labels - Style3 2 2 2 2 2 2 3" xfId="3939"/>
    <cellStyle name="Labels - Style3 2 2 2 2 2 2 3 2" xfId="19237"/>
    <cellStyle name="Labels - Style3 2 2 2 2 2 2 4" xfId="3940"/>
    <cellStyle name="Labels - Style3 2 2 2 2 2 2 4 2" xfId="19238"/>
    <cellStyle name="Labels - Style3 2 2 2 2 2 2 5" xfId="19235"/>
    <cellStyle name="Labels - Style3 2 2 2 2 2 3" xfId="3941"/>
    <cellStyle name="Labels - Style3 2 2 2 2 2 3 2" xfId="19239"/>
    <cellStyle name="Labels - Style3 2 2 2 2 2 4" xfId="3942"/>
    <cellStyle name="Labels - Style3 2 2 2 2 2 4 2" xfId="19240"/>
    <cellStyle name="Labels - Style3 2 2 2 2 2 5" xfId="3943"/>
    <cellStyle name="Labels - Style3 2 2 2 2 2 5 2" xfId="19241"/>
    <cellStyle name="Labels - Style3 2 2 2 2 2 6" xfId="14267"/>
    <cellStyle name="Labels - Style3 2 2 2 2 2 6 2" xfId="24425"/>
    <cellStyle name="Labels - Style3 2 2 2 2 2 7" xfId="15420"/>
    <cellStyle name="Labels - Style3 2 2 2 2 2 7 2" xfId="25127"/>
    <cellStyle name="Labels - Style3 2 2 2 2 2 8" xfId="19234"/>
    <cellStyle name="Labels - Style3 2 2 2 2 3" xfId="3944"/>
    <cellStyle name="Labels - Style3 2 2 2 2 3 2" xfId="3945"/>
    <cellStyle name="Labels - Style3 2 2 2 2 3 2 2" xfId="19243"/>
    <cellStyle name="Labels - Style3 2 2 2 2 3 3" xfId="3946"/>
    <cellStyle name="Labels - Style3 2 2 2 2 3 3 2" xfId="19244"/>
    <cellStyle name="Labels - Style3 2 2 2 2 3 4" xfId="3947"/>
    <cellStyle name="Labels - Style3 2 2 2 2 3 4 2" xfId="19245"/>
    <cellStyle name="Labels - Style3 2 2 2 2 3 5" xfId="19242"/>
    <cellStyle name="Labels - Style3 2 2 2 2 4" xfId="3948"/>
    <cellStyle name="Labels - Style3 2 2 2 2 4 2" xfId="19246"/>
    <cellStyle name="Labels - Style3 2 2 2 2 5" xfId="3949"/>
    <cellStyle name="Labels - Style3 2 2 2 2 5 2" xfId="19247"/>
    <cellStyle name="Labels - Style3 2 2 2 2 6" xfId="3950"/>
    <cellStyle name="Labels - Style3 2 2 2 2 6 2" xfId="19248"/>
    <cellStyle name="Labels - Style3 2 2 2 2 7" xfId="13663"/>
    <cellStyle name="Labels - Style3 2 2 2 2 7 2" xfId="24026"/>
    <cellStyle name="Labels - Style3 2 2 2 2 8" xfId="14830"/>
    <cellStyle name="Labels - Style3 2 2 2 2 8 2" xfId="24730"/>
    <cellStyle name="Labels - Style3 2 2 2 2 9" xfId="19233"/>
    <cellStyle name="Labels - Style3 2 2 2 3" xfId="3951"/>
    <cellStyle name="Labels - Style3 2 2 2 3 2" xfId="3952"/>
    <cellStyle name="Labels - Style3 2 2 2 3 2 2" xfId="3953"/>
    <cellStyle name="Labels - Style3 2 2 2 3 2 2 2" xfId="19251"/>
    <cellStyle name="Labels - Style3 2 2 2 3 2 3" xfId="3954"/>
    <cellStyle name="Labels - Style3 2 2 2 3 2 3 2" xfId="19252"/>
    <cellStyle name="Labels - Style3 2 2 2 3 2 4" xfId="3955"/>
    <cellStyle name="Labels - Style3 2 2 2 3 2 4 2" xfId="19253"/>
    <cellStyle name="Labels - Style3 2 2 2 3 2 5" xfId="19250"/>
    <cellStyle name="Labels - Style3 2 2 2 3 3" xfId="3956"/>
    <cellStyle name="Labels - Style3 2 2 2 3 3 2" xfId="19254"/>
    <cellStyle name="Labels - Style3 2 2 2 3 4" xfId="3957"/>
    <cellStyle name="Labels - Style3 2 2 2 3 4 2" xfId="19255"/>
    <cellStyle name="Labels - Style3 2 2 2 3 5" xfId="3958"/>
    <cellStyle name="Labels - Style3 2 2 2 3 5 2" xfId="19256"/>
    <cellStyle name="Labels - Style3 2 2 2 3 6" xfId="14086"/>
    <cellStyle name="Labels - Style3 2 2 2 3 6 2" xfId="24245"/>
    <cellStyle name="Labels - Style3 2 2 2 3 7" xfId="15240"/>
    <cellStyle name="Labels - Style3 2 2 2 3 7 2" xfId="24947"/>
    <cellStyle name="Labels - Style3 2 2 2 3 8" xfId="19249"/>
    <cellStyle name="Labels - Style3 2 2 2 4" xfId="3959"/>
    <cellStyle name="Labels - Style3 2 2 2 4 2" xfId="3960"/>
    <cellStyle name="Labels - Style3 2 2 2 4 2 2" xfId="19258"/>
    <cellStyle name="Labels - Style3 2 2 2 4 3" xfId="3961"/>
    <cellStyle name="Labels - Style3 2 2 2 4 3 2" xfId="19259"/>
    <cellStyle name="Labels - Style3 2 2 2 4 4" xfId="3962"/>
    <cellStyle name="Labels - Style3 2 2 2 4 4 2" xfId="19260"/>
    <cellStyle name="Labels - Style3 2 2 2 4 5" xfId="19257"/>
    <cellStyle name="Labels - Style3 2 2 2 5" xfId="3963"/>
    <cellStyle name="Labels - Style3 2 2 2 5 2" xfId="19261"/>
    <cellStyle name="Labels - Style3 2 2 2 6" xfId="3964"/>
    <cellStyle name="Labels - Style3 2 2 2 6 2" xfId="19262"/>
    <cellStyle name="Labels - Style3 2 2 2 7" xfId="3965"/>
    <cellStyle name="Labels - Style3 2 2 2 7 2" xfId="19263"/>
    <cellStyle name="Labels - Style3 2 2 2 8" xfId="12599"/>
    <cellStyle name="Labels - Style3 2 2 2 8 2" xfId="23657"/>
    <cellStyle name="Labels - Style3 2 2 2 9" xfId="12860"/>
    <cellStyle name="Labels - Style3 2 2 2 9 2" xfId="23712"/>
    <cellStyle name="Labels - Style3 2 2 3" xfId="3966"/>
    <cellStyle name="Labels - Style3 2 2 3 10" xfId="19264"/>
    <cellStyle name="Labels - Style3 2 2 3 2" xfId="3967"/>
    <cellStyle name="Labels - Style3 2 2 3 2 2" xfId="3968"/>
    <cellStyle name="Labels - Style3 2 2 3 2 2 2" xfId="3969"/>
    <cellStyle name="Labels - Style3 2 2 3 2 2 2 2" xfId="3970"/>
    <cellStyle name="Labels - Style3 2 2 3 2 2 2 2 2" xfId="19268"/>
    <cellStyle name="Labels - Style3 2 2 3 2 2 2 3" xfId="3971"/>
    <cellStyle name="Labels - Style3 2 2 3 2 2 2 3 2" xfId="19269"/>
    <cellStyle name="Labels - Style3 2 2 3 2 2 2 4" xfId="3972"/>
    <cellStyle name="Labels - Style3 2 2 3 2 2 2 4 2" xfId="19270"/>
    <cellStyle name="Labels - Style3 2 2 3 2 2 2 5" xfId="19267"/>
    <cellStyle name="Labels - Style3 2 2 3 2 2 3" xfId="3973"/>
    <cellStyle name="Labels - Style3 2 2 3 2 2 3 2" xfId="19271"/>
    <cellStyle name="Labels - Style3 2 2 3 2 2 4" xfId="3974"/>
    <cellStyle name="Labels - Style3 2 2 3 2 2 4 2" xfId="19272"/>
    <cellStyle name="Labels - Style3 2 2 3 2 2 5" xfId="3975"/>
    <cellStyle name="Labels - Style3 2 2 3 2 2 5 2" xfId="19273"/>
    <cellStyle name="Labels - Style3 2 2 3 2 2 6" xfId="14310"/>
    <cellStyle name="Labels - Style3 2 2 3 2 2 6 2" xfId="24468"/>
    <cellStyle name="Labels - Style3 2 2 3 2 2 7" xfId="15463"/>
    <cellStyle name="Labels - Style3 2 2 3 2 2 7 2" xfId="25170"/>
    <cellStyle name="Labels - Style3 2 2 3 2 2 8" xfId="19266"/>
    <cellStyle name="Labels - Style3 2 2 3 2 3" xfId="3976"/>
    <cellStyle name="Labels - Style3 2 2 3 2 3 2" xfId="3977"/>
    <cellStyle name="Labels - Style3 2 2 3 2 3 2 2" xfId="19275"/>
    <cellStyle name="Labels - Style3 2 2 3 2 3 3" xfId="3978"/>
    <cellStyle name="Labels - Style3 2 2 3 2 3 3 2" xfId="19276"/>
    <cellStyle name="Labels - Style3 2 2 3 2 3 4" xfId="3979"/>
    <cellStyle name="Labels - Style3 2 2 3 2 3 4 2" xfId="19277"/>
    <cellStyle name="Labels - Style3 2 2 3 2 3 5" xfId="19274"/>
    <cellStyle name="Labels - Style3 2 2 3 2 4" xfId="3980"/>
    <cellStyle name="Labels - Style3 2 2 3 2 4 2" xfId="19278"/>
    <cellStyle name="Labels - Style3 2 2 3 2 5" xfId="3981"/>
    <cellStyle name="Labels - Style3 2 2 3 2 5 2" xfId="19279"/>
    <cellStyle name="Labels - Style3 2 2 3 2 6" xfId="3982"/>
    <cellStyle name="Labels - Style3 2 2 3 2 6 2" xfId="19280"/>
    <cellStyle name="Labels - Style3 2 2 3 2 7" xfId="13784"/>
    <cellStyle name="Labels - Style3 2 2 3 2 7 2" xfId="24086"/>
    <cellStyle name="Labels - Style3 2 2 3 2 8" xfId="14951"/>
    <cellStyle name="Labels - Style3 2 2 3 2 8 2" xfId="24790"/>
    <cellStyle name="Labels - Style3 2 2 3 2 9" xfId="19265"/>
    <cellStyle name="Labels - Style3 2 2 3 3" xfId="3983"/>
    <cellStyle name="Labels - Style3 2 2 3 3 2" xfId="3984"/>
    <cellStyle name="Labels - Style3 2 2 3 3 2 2" xfId="3985"/>
    <cellStyle name="Labels - Style3 2 2 3 3 2 2 2" xfId="19283"/>
    <cellStyle name="Labels - Style3 2 2 3 3 2 3" xfId="3986"/>
    <cellStyle name="Labels - Style3 2 2 3 3 2 3 2" xfId="19284"/>
    <cellStyle name="Labels - Style3 2 2 3 3 2 4" xfId="3987"/>
    <cellStyle name="Labels - Style3 2 2 3 3 2 4 2" xfId="19285"/>
    <cellStyle name="Labels - Style3 2 2 3 3 2 5" xfId="19282"/>
    <cellStyle name="Labels - Style3 2 2 3 3 3" xfId="3988"/>
    <cellStyle name="Labels - Style3 2 2 3 3 3 2" xfId="19286"/>
    <cellStyle name="Labels - Style3 2 2 3 3 4" xfId="3989"/>
    <cellStyle name="Labels - Style3 2 2 3 3 4 2" xfId="19287"/>
    <cellStyle name="Labels - Style3 2 2 3 3 5" xfId="3990"/>
    <cellStyle name="Labels - Style3 2 2 3 3 5 2" xfId="19288"/>
    <cellStyle name="Labels - Style3 2 2 3 3 6" xfId="14130"/>
    <cellStyle name="Labels - Style3 2 2 3 3 6 2" xfId="24288"/>
    <cellStyle name="Labels - Style3 2 2 3 3 7" xfId="15283"/>
    <cellStyle name="Labels - Style3 2 2 3 3 7 2" xfId="24990"/>
    <cellStyle name="Labels - Style3 2 2 3 3 8" xfId="19281"/>
    <cellStyle name="Labels - Style3 2 2 3 4" xfId="3991"/>
    <cellStyle name="Labels - Style3 2 2 3 4 2" xfId="3992"/>
    <cellStyle name="Labels - Style3 2 2 3 4 2 2" xfId="19290"/>
    <cellStyle name="Labels - Style3 2 2 3 4 3" xfId="3993"/>
    <cellStyle name="Labels - Style3 2 2 3 4 3 2" xfId="19291"/>
    <cellStyle name="Labels - Style3 2 2 3 4 4" xfId="3994"/>
    <cellStyle name="Labels - Style3 2 2 3 4 4 2" xfId="19292"/>
    <cellStyle name="Labels - Style3 2 2 3 4 5" xfId="19289"/>
    <cellStyle name="Labels - Style3 2 2 3 5" xfId="3995"/>
    <cellStyle name="Labels - Style3 2 2 3 5 2" xfId="19293"/>
    <cellStyle name="Labels - Style3 2 2 3 6" xfId="3996"/>
    <cellStyle name="Labels - Style3 2 2 3 6 2" xfId="19294"/>
    <cellStyle name="Labels - Style3 2 2 3 7" xfId="3997"/>
    <cellStyle name="Labels - Style3 2 2 3 7 2" xfId="19295"/>
    <cellStyle name="Labels - Style3 2 2 3 8" xfId="13014"/>
    <cellStyle name="Labels - Style3 2 2 3 8 2" xfId="23771"/>
    <cellStyle name="Labels - Style3 2 2 3 9" xfId="12564"/>
    <cellStyle name="Labels - Style3 2 2 3 9 2" xfId="23648"/>
    <cellStyle name="Labels - Style3 2 2 4" xfId="3998"/>
    <cellStyle name="Labels - Style3 2 2 4 10" xfId="19296"/>
    <cellStyle name="Labels - Style3 2 2 4 2" xfId="3999"/>
    <cellStyle name="Labels - Style3 2 2 4 2 2" xfId="4000"/>
    <cellStyle name="Labels - Style3 2 2 4 2 2 2" xfId="4001"/>
    <cellStyle name="Labels - Style3 2 2 4 2 2 2 2" xfId="4002"/>
    <cellStyle name="Labels - Style3 2 2 4 2 2 2 2 2" xfId="19300"/>
    <cellStyle name="Labels - Style3 2 2 4 2 2 2 3" xfId="4003"/>
    <cellStyle name="Labels - Style3 2 2 4 2 2 2 3 2" xfId="19301"/>
    <cellStyle name="Labels - Style3 2 2 4 2 2 2 4" xfId="4004"/>
    <cellStyle name="Labels - Style3 2 2 4 2 2 2 4 2" xfId="19302"/>
    <cellStyle name="Labels - Style3 2 2 4 2 2 2 5" xfId="19299"/>
    <cellStyle name="Labels - Style3 2 2 4 2 2 3" xfId="4005"/>
    <cellStyle name="Labels - Style3 2 2 4 2 2 3 2" xfId="19303"/>
    <cellStyle name="Labels - Style3 2 2 4 2 2 4" xfId="4006"/>
    <cellStyle name="Labels - Style3 2 2 4 2 2 4 2" xfId="19304"/>
    <cellStyle name="Labels - Style3 2 2 4 2 2 5" xfId="4007"/>
    <cellStyle name="Labels - Style3 2 2 4 2 2 5 2" xfId="19305"/>
    <cellStyle name="Labels - Style3 2 2 4 2 2 6" xfId="14312"/>
    <cellStyle name="Labels - Style3 2 2 4 2 2 6 2" xfId="24470"/>
    <cellStyle name="Labels - Style3 2 2 4 2 2 7" xfId="15465"/>
    <cellStyle name="Labels - Style3 2 2 4 2 2 7 2" xfId="25172"/>
    <cellStyle name="Labels - Style3 2 2 4 2 2 8" xfId="19298"/>
    <cellStyle name="Labels - Style3 2 2 4 2 3" xfId="4008"/>
    <cellStyle name="Labels - Style3 2 2 4 2 3 2" xfId="4009"/>
    <cellStyle name="Labels - Style3 2 2 4 2 3 2 2" xfId="19307"/>
    <cellStyle name="Labels - Style3 2 2 4 2 3 3" xfId="4010"/>
    <cellStyle name="Labels - Style3 2 2 4 2 3 3 2" xfId="19308"/>
    <cellStyle name="Labels - Style3 2 2 4 2 3 4" xfId="4011"/>
    <cellStyle name="Labels - Style3 2 2 4 2 3 4 2" xfId="19309"/>
    <cellStyle name="Labels - Style3 2 2 4 2 3 5" xfId="19306"/>
    <cellStyle name="Labels - Style3 2 2 4 2 4" xfId="4012"/>
    <cellStyle name="Labels - Style3 2 2 4 2 4 2" xfId="19310"/>
    <cellStyle name="Labels - Style3 2 2 4 2 5" xfId="4013"/>
    <cellStyle name="Labels - Style3 2 2 4 2 5 2" xfId="19311"/>
    <cellStyle name="Labels - Style3 2 2 4 2 6" xfId="4014"/>
    <cellStyle name="Labels - Style3 2 2 4 2 6 2" xfId="19312"/>
    <cellStyle name="Labels - Style3 2 2 4 2 7" xfId="13789"/>
    <cellStyle name="Labels - Style3 2 2 4 2 7 2" xfId="24088"/>
    <cellStyle name="Labels - Style3 2 2 4 2 8" xfId="14956"/>
    <cellStyle name="Labels - Style3 2 2 4 2 8 2" xfId="24792"/>
    <cellStyle name="Labels - Style3 2 2 4 2 9" xfId="19297"/>
    <cellStyle name="Labels - Style3 2 2 4 3" xfId="4015"/>
    <cellStyle name="Labels - Style3 2 2 4 3 2" xfId="4016"/>
    <cellStyle name="Labels - Style3 2 2 4 3 2 2" xfId="4017"/>
    <cellStyle name="Labels - Style3 2 2 4 3 2 2 2" xfId="19315"/>
    <cellStyle name="Labels - Style3 2 2 4 3 2 3" xfId="4018"/>
    <cellStyle name="Labels - Style3 2 2 4 3 2 3 2" xfId="19316"/>
    <cellStyle name="Labels - Style3 2 2 4 3 2 4" xfId="4019"/>
    <cellStyle name="Labels - Style3 2 2 4 3 2 4 2" xfId="19317"/>
    <cellStyle name="Labels - Style3 2 2 4 3 2 5" xfId="19314"/>
    <cellStyle name="Labels - Style3 2 2 4 3 3" xfId="4020"/>
    <cellStyle name="Labels - Style3 2 2 4 3 3 2" xfId="19318"/>
    <cellStyle name="Labels - Style3 2 2 4 3 4" xfId="4021"/>
    <cellStyle name="Labels - Style3 2 2 4 3 4 2" xfId="19319"/>
    <cellStyle name="Labels - Style3 2 2 4 3 5" xfId="4022"/>
    <cellStyle name="Labels - Style3 2 2 4 3 5 2" xfId="19320"/>
    <cellStyle name="Labels - Style3 2 2 4 3 6" xfId="14132"/>
    <cellStyle name="Labels - Style3 2 2 4 3 6 2" xfId="24290"/>
    <cellStyle name="Labels - Style3 2 2 4 3 7" xfId="15285"/>
    <cellStyle name="Labels - Style3 2 2 4 3 7 2" xfId="24992"/>
    <cellStyle name="Labels - Style3 2 2 4 3 8" xfId="19313"/>
    <cellStyle name="Labels - Style3 2 2 4 4" xfId="4023"/>
    <cellStyle name="Labels - Style3 2 2 4 4 2" xfId="4024"/>
    <cellStyle name="Labels - Style3 2 2 4 4 2 2" xfId="19322"/>
    <cellStyle name="Labels - Style3 2 2 4 4 3" xfId="4025"/>
    <cellStyle name="Labels - Style3 2 2 4 4 3 2" xfId="19323"/>
    <cellStyle name="Labels - Style3 2 2 4 4 4" xfId="4026"/>
    <cellStyle name="Labels - Style3 2 2 4 4 4 2" xfId="19324"/>
    <cellStyle name="Labels - Style3 2 2 4 4 5" xfId="19321"/>
    <cellStyle name="Labels - Style3 2 2 4 5" xfId="4027"/>
    <cellStyle name="Labels - Style3 2 2 4 5 2" xfId="19325"/>
    <cellStyle name="Labels - Style3 2 2 4 6" xfId="4028"/>
    <cellStyle name="Labels - Style3 2 2 4 6 2" xfId="19326"/>
    <cellStyle name="Labels - Style3 2 2 4 7" xfId="4029"/>
    <cellStyle name="Labels - Style3 2 2 4 7 2" xfId="19327"/>
    <cellStyle name="Labels - Style3 2 2 4 8" xfId="13021"/>
    <cellStyle name="Labels - Style3 2 2 4 8 2" xfId="23773"/>
    <cellStyle name="Labels - Style3 2 2 4 9" xfId="11823"/>
    <cellStyle name="Labels - Style3 2 2 4 9 2" xfId="23461"/>
    <cellStyle name="Labels - Style3 2 2 5" xfId="4030"/>
    <cellStyle name="Labels - Style3 2 2 5 2" xfId="4031"/>
    <cellStyle name="Labels - Style3 2 2 5 2 2" xfId="4032"/>
    <cellStyle name="Labels - Style3 2 2 5 2 2 2" xfId="4033"/>
    <cellStyle name="Labels - Style3 2 2 5 2 2 2 2" xfId="19331"/>
    <cellStyle name="Labels - Style3 2 2 5 2 2 3" xfId="4034"/>
    <cellStyle name="Labels - Style3 2 2 5 2 2 3 2" xfId="19332"/>
    <cellStyle name="Labels - Style3 2 2 5 2 2 4" xfId="4035"/>
    <cellStyle name="Labels - Style3 2 2 5 2 2 4 2" xfId="19333"/>
    <cellStyle name="Labels - Style3 2 2 5 2 2 5" xfId="19330"/>
    <cellStyle name="Labels - Style3 2 2 5 2 3" xfId="4036"/>
    <cellStyle name="Labels - Style3 2 2 5 2 3 2" xfId="19334"/>
    <cellStyle name="Labels - Style3 2 2 5 2 4" xfId="4037"/>
    <cellStyle name="Labels - Style3 2 2 5 2 4 2" xfId="19335"/>
    <cellStyle name="Labels - Style3 2 2 5 2 5" xfId="4038"/>
    <cellStyle name="Labels - Style3 2 2 5 2 5 2" xfId="19336"/>
    <cellStyle name="Labels - Style3 2 2 5 2 6" xfId="14218"/>
    <cellStyle name="Labels - Style3 2 2 5 2 6 2" xfId="24376"/>
    <cellStyle name="Labels - Style3 2 2 5 2 7" xfId="15371"/>
    <cellStyle name="Labels - Style3 2 2 5 2 7 2" xfId="25078"/>
    <cellStyle name="Labels - Style3 2 2 5 2 8" xfId="19329"/>
    <cellStyle name="Labels - Style3 2 2 5 3" xfId="4039"/>
    <cellStyle name="Labels - Style3 2 2 5 3 2" xfId="4040"/>
    <cellStyle name="Labels - Style3 2 2 5 3 2 2" xfId="19338"/>
    <cellStyle name="Labels - Style3 2 2 5 3 3" xfId="4041"/>
    <cellStyle name="Labels - Style3 2 2 5 3 3 2" xfId="19339"/>
    <cellStyle name="Labels - Style3 2 2 5 3 4" xfId="4042"/>
    <cellStyle name="Labels - Style3 2 2 5 3 4 2" xfId="19340"/>
    <cellStyle name="Labels - Style3 2 2 5 3 5" xfId="19337"/>
    <cellStyle name="Labels - Style3 2 2 5 4" xfId="4043"/>
    <cellStyle name="Labels - Style3 2 2 5 4 2" xfId="19341"/>
    <cellStyle name="Labels - Style3 2 2 5 5" xfId="4044"/>
    <cellStyle name="Labels - Style3 2 2 5 5 2" xfId="19342"/>
    <cellStyle name="Labels - Style3 2 2 5 6" xfId="4045"/>
    <cellStyle name="Labels - Style3 2 2 5 6 2" xfId="19343"/>
    <cellStyle name="Labels - Style3 2 2 5 7" xfId="13511"/>
    <cellStyle name="Labels - Style3 2 2 5 7 2" xfId="23959"/>
    <cellStyle name="Labels - Style3 2 2 5 8" xfId="14678"/>
    <cellStyle name="Labels - Style3 2 2 5 8 2" xfId="24663"/>
    <cellStyle name="Labels - Style3 2 2 5 9" xfId="19328"/>
    <cellStyle name="Labels - Style3 2 2 6" xfId="4046"/>
    <cellStyle name="Labels - Style3 2 2 6 2" xfId="4047"/>
    <cellStyle name="Labels - Style3 2 2 6 2 2" xfId="4048"/>
    <cellStyle name="Labels - Style3 2 2 6 2 2 2" xfId="19346"/>
    <cellStyle name="Labels - Style3 2 2 6 2 3" xfId="4049"/>
    <cellStyle name="Labels - Style3 2 2 6 2 3 2" xfId="19347"/>
    <cellStyle name="Labels - Style3 2 2 6 2 4" xfId="4050"/>
    <cellStyle name="Labels - Style3 2 2 6 2 4 2" xfId="19348"/>
    <cellStyle name="Labels - Style3 2 2 6 2 5" xfId="19345"/>
    <cellStyle name="Labels - Style3 2 2 6 3" xfId="4051"/>
    <cellStyle name="Labels - Style3 2 2 6 3 2" xfId="19349"/>
    <cellStyle name="Labels - Style3 2 2 6 4" xfId="4052"/>
    <cellStyle name="Labels - Style3 2 2 6 4 2" xfId="19350"/>
    <cellStyle name="Labels - Style3 2 2 6 5" xfId="4053"/>
    <cellStyle name="Labels - Style3 2 2 6 5 2" xfId="19351"/>
    <cellStyle name="Labels - Style3 2 2 6 6" xfId="14037"/>
    <cellStyle name="Labels - Style3 2 2 6 6 2" xfId="24196"/>
    <cellStyle name="Labels - Style3 2 2 6 7" xfId="15191"/>
    <cellStyle name="Labels - Style3 2 2 6 7 2" xfId="24898"/>
    <cellStyle name="Labels - Style3 2 2 6 8" xfId="19344"/>
    <cellStyle name="Labels - Style3 2 2 7" xfId="4054"/>
    <cellStyle name="Labels - Style3 2 2 7 2" xfId="4055"/>
    <cellStyle name="Labels - Style3 2 2 7 2 2" xfId="19353"/>
    <cellStyle name="Labels - Style3 2 2 7 3" xfId="4056"/>
    <cellStyle name="Labels - Style3 2 2 7 3 2" xfId="19354"/>
    <cellStyle name="Labels - Style3 2 2 7 4" xfId="4057"/>
    <cellStyle name="Labels - Style3 2 2 7 4 2" xfId="19355"/>
    <cellStyle name="Labels - Style3 2 2 7 5" xfId="19352"/>
    <cellStyle name="Labels - Style3 2 2 8" xfId="4058"/>
    <cellStyle name="Labels - Style3 2 2 8 2" xfId="19356"/>
    <cellStyle name="Labels - Style3 2 2 9" xfId="4059"/>
    <cellStyle name="Labels - Style3 2 2 9 2" xfId="19357"/>
    <cellStyle name="Labels - Style3 2 3" xfId="4060"/>
    <cellStyle name="Labels - Style3 2 3 10" xfId="12538"/>
    <cellStyle name="Labels - Style3 2 3 10 2" xfId="23638"/>
    <cellStyle name="Labels - Style3 2 3 11" xfId="12781"/>
    <cellStyle name="Labels - Style3 2 3 11 2" xfId="23693"/>
    <cellStyle name="Labels - Style3 2 3 12" xfId="19358"/>
    <cellStyle name="Labels - Style3 2 3 2" xfId="4061"/>
    <cellStyle name="Labels - Style3 2 3 2 10" xfId="19359"/>
    <cellStyle name="Labels - Style3 2 3 2 2" xfId="4062"/>
    <cellStyle name="Labels - Style3 2 3 2 2 2" xfId="4063"/>
    <cellStyle name="Labels - Style3 2 3 2 2 2 2" xfId="4064"/>
    <cellStyle name="Labels - Style3 2 3 2 2 2 2 2" xfId="4065"/>
    <cellStyle name="Labels - Style3 2 3 2 2 2 2 2 2" xfId="19363"/>
    <cellStyle name="Labels - Style3 2 3 2 2 2 2 3" xfId="4066"/>
    <cellStyle name="Labels - Style3 2 3 2 2 2 2 3 2" xfId="19364"/>
    <cellStyle name="Labels - Style3 2 3 2 2 2 2 4" xfId="4067"/>
    <cellStyle name="Labels - Style3 2 3 2 2 2 2 4 2" xfId="19365"/>
    <cellStyle name="Labels - Style3 2 3 2 2 2 2 5" xfId="19362"/>
    <cellStyle name="Labels - Style3 2 3 2 2 2 3" xfId="4068"/>
    <cellStyle name="Labels - Style3 2 3 2 2 2 3 2" xfId="19366"/>
    <cellStyle name="Labels - Style3 2 3 2 2 2 4" xfId="4069"/>
    <cellStyle name="Labels - Style3 2 3 2 2 2 4 2" xfId="19367"/>
    <cellStyle name="Labels - Style3 2 3 2 2 2 5" xfId="4070"/>
    <cellStyle name="Labels - Style3 2 3 2 2 2 5 2" xfId="19368"/>
    <cellStyle name="Labels - Style3 2 3 2 2 2 6" xfId="14303"/>
    <cellStyle name="Labels - Style3 2 3 2 2 2 6 2" xfId="24461"/>
    <cellStyle name="Labels - Style3 2 3 2 2 2 7" xfId="15456"/>
    <cellStyle name="Labels - Style3 2 3 2 2 2 7 2" xfId="25163"/>
    <cellStyle name="Labels - Style3 2 3 2 2 2 8" xfId="19361"/>
    <cellStyle name="Labels - Style3 2 3 2 2 3" xfId="4071"/>
    <cellStyle name="Labels - Style3 2 3 2 2 3 2" xfId="4072"/>
    <cellStyle name="Labels - Style3 2 3 2 2 3 2 2" xfId="19370"/>
    <cellStyle name="Labels - Style3 2 3 2 2 3 3" xfId="4073"/>
    <cellStyle name="Labels - Style3 2 3 2 2 3 3 2" xfId="19371"/>
    <cellStyle name="Labels - Style3 2 3 2 2 3 4" xfId="4074"/>
    <cellStyle name="Labels - Style3 2 3 2 2 3 4 2" xfId="19372"/>
    <cellStyle name="Labels - Style3 2 3 2 2 3 5" xfId="19369"/>
    <cellStyle name="Labels - Style3 2 3 2 2 4" xfId="4075"/>
    <cellStyle name="Labels - Style3 2 3 2 2 4 2" xfId="19373"/>
    <cellStyle name="Labels - Style3 2 3 2 2 5" xfId="4076"/>
    <cellStyle name="Labels - Style3 2 3 2 2 5 2" xfId="19374"/>
    <cellStyle name="Labels - Style3 2 3 2 2 6" xfId="4077"/>
    <cellStyle name="Labels - Style3 2 3 2 2 6 2" xfId="19375"/>
    <cellStyle name="Labels - Style3 2 3 2 2 7" xfId="13748"/>
    <cellStyle name="Labels - Style3 2 3 2 2 7 2" xfId="24068"/>
    <cellStyle name="Labels - Style3 2 3 2 2 8" xfId="14915"/>
    <cellStyle name="Labels - Style3 2 3 2 2 8 2" xfId="24772"/>
    <cellStyle name="Labels - Style3 2 3 2 2 9" xfId="19360"/>
    <cellStyle name="Labels - Style3 2 3 2 3" xfId="4078"/>
    <cellStyle name="Labels - Style3 2 3 2 3 2" xfId="4079"/>
    <cellStyle name="Labels - Style3 2 3 2 3 2 2" xfId="4080"/>
    <cellStyle name="Labels - Style3 2 3 2 3 2 2 2" xfId="19378"/>
    <cellStyle name="Labels - Style3 2 3 2 3 2 3" xfId="4081"/>
    <cellStyle name="Labels - Style3 2 3 2 3 2 3 2" xfId="19379"/>
    <cellStyle name="Labels - Style3 2 3 2 3 2 4" xfId="4082"/>
    <cellStyle name="Labels - Style3 2 3 2 3 2 4 2" xfId="19380"/>
    <cellStyle name="Labels - Style3 2 3 2 3 2 5" xfId="19377"/>
    <cellStyle name="Labels - Style3 2 3 2 3 3" xfId="4083"/>
    <cellStyle name="Labels - Style3 2 3 2 3 3 2" xfId="19381"/>
    <cellStyle name="Labels - Style3 2 3 2 3 4" xfId="4084"/>
    <cellStyle name="Labels - Style3 2 3 2 3 4 2" xfId="19382"/>
    <cellStyle name="Labels - Style3 2 3 2 3 5" xfId="4085"/>
    <cellStyle name="Labels - Style3 2 3 2 3 5 2" xfId="19383"/>
    <cellStyle name="Labels - Style3 2 3 2 3 6" xfId="14123"/>
    <cellStyle name="Labels - Style3 2 3 2 3 6 2" xfId="24281"/>
    <cellStyle name="Labels - Style3 2 3 2 3 7" xfId="15276"/>
    <cellStyle name="Labels - Style3 2 3 2 3 7 2" xfId="24983"/>
    <cellStyle name="Labels - Style3 2 3 2 3 8" xfId="19376"/>
    <cellStyle name="Labels - Style3 2 3 2 4" xfId="4086"/>
    <cellStyle name="Labels - Style3 2 3 2 4 2" xfId="4087"/>
    <cellStyle name="Labels - Style3 2 3 2 4 2 2" xfId="19385"/>
    <cellStyle name="Labels - Style3 2 3 2 4 3" xfId="4088"/>
    <cellStyle name="Labels - Style3 2 3 2 4 3 2" xfId="19386"/>
    <cellStyle name="Labels - Style3 2 3 2 4 4" xfId="4089"/>
    <cellStyle name="Labels - Style3 2 3 2 4 4 2" xfId="19387"/>
    <cellStyle name="Labels - Style3 2 3 2 4 5" xfId="19384"/>
    <cellStyle name="Labels - Style3 2 3 2 5" xfId="4090"/>
    <cellStyle name="Labels - Style3 2 3 2 5 2" xfId="19388"/>
    <cellStyle name="Labels - Style3 2 3 2 6" xfId="4091"/>
    <cellStyle name="Labels - Style3 2 3 2 6 2" xfId="19389"/>
    <cellStyle name="Labels - Style3 2 3 2 7" xfId="4092"/>
    <cellStyle name="Labels - Style3 2 3 2 7 2" xfId="19390"/>
    <cellStyle name="Labels - Style3 2 3 2 8" xfId="12974"/>
    <cellStyle name="Labels - Style3 2 3 2 8 2" xfId="23751"/>
    <cellStyle name="Labels - Style3 2 3 2 9" xfId="11982"/>
    <cellStyle name="Labels - Style3 2 3 2 9 2" xfId="23497"/>
    <cellStyle name="Labels - Style3 2 3 3" xfId="4093"/>
    <cellStyle name="Labels - Style3 2 3 3 10" xfId="19391"/>
    <cellStyle name="Labels - Style3 2 3 3 2" xfId="4094"/>
    <cellStyle name="Labels - Style3 2 3 3 2 2" xfId="4095"/>
    <cellStyle name="Labels - Style3 2 3 3 2 2 2" xfId="4096"/>
    <cellStyle name="Labels - Style3 2 3 3 2 2 2 2" xfId="4097"/>
    <cellStyle name="Labels - Style3 2 3 3 2 2 2 2 2" xfId="19395"/>
    <cellStyle name="Labels - Style3 2 3 3 2 2 2 3" xfId="4098"/>
    <cellStyle name="Labels - Style3 2 3 3 2 2 2 3 2" xfId="19396"/>
    <cellStyle name="Labels - Style3 2 3 3 2 2 2 4" xfId="4099"/>
    <cellStyle name="Labels - Style3 2 3 3 2 2 2 4 2" xfId="19397"/>
    <cellStyle name="Labels - Style3 2 3 3 2 2 2 5" xfId="19394"/>
    <cellStyle name="Labels - Style3 2 3 3 2 2 3" xfId="4100"/>
    <cellStyle name="Labels - Style3 2 3 3 2 2 3 2" xfId="19398"/>
    <cellStyle name="Labels - Style3 2 3 3 2 2 4" xfId="4101"/>
    <cellStyle name="Labels - Style3 2 3 3 2 2 4 2" xfId="19399"/>
    <cellStyle name="Labels - Style3 2 3 3 2 2 5" xfId="4102"/>
    <cellStyle name="Labels - Style3 2 3 3 2 2 5 2" xfId="19400"/>
    <cellStyle name="Labels - Style3 2 3 3 2 2 6" xfId="14226"/>
    <cellStyle name="Labels - Style3 2 3 3 2 2 6 2" xfId="24384"/>
    <cellStyle name="Labels - Style3 2 3 3 2 2 7" xfId="15379"/>
    <cellStyle name="Labels - Style3 2 3 3 2 2 7 2" xfId="25086"/>
    <cellStyle name="Labels - Style3 2 3 3 2 2 8" xfId="19393"/>
    <cellStyle name="Labels - Style3 2 3 3 2 3" xfId="4103"/>
    <cellStyle name="Labels - Style3 2 3 3 2 3 2" xfId="4104"/>
    <cellStyle name="Labels - Style3 2 3 3 2 3 2 2" xfId="19402"/>
    <cellStyle name="Labels - Style3 2 3 3 2 3 3" xfId="4105"/>
    <cellStyle name="Labels - Style3 2 3 3 2 3 3 2" xfId="19403"/>
    <cellStyle name="Labels - Style3 2 3 3 2 3 4" xfId="4106"/>
    <cellStyle name="Labels - Style3 2 3 3 2 3 4 2" xfId="19404"/>
    <cellStyle name="Labels - Style3 2 3 3 2 3 5" xfId="19401"/>
    <cellStyle name="Labels - Style3 2 3 3 2 4" xfId="4107"/>
    <cellStyle name="Labels - Style3 2 3 3 2 4 2" xfId="19405"/>
    <cellStyle name="Labels - Style3 2 3 3 2 5" xfId="4108"/>
    <cellStyle name="Labels - Style3 2 3 3 2 5 2" xfId="19406"/>
    <cellStyle name="Labels - Style3 2 3 3 2 6" xfId="4109"/>
    <cellStyle name="Labels - Style3 2 3 3 2 6 2" xfId="19407"/>
    <cellStyle name="Labels - Style3 2 3 3 2 7" xfId="13520"/>
    <cellStyle name="Labels - Style3 2 3 3 2 7 2" xfId="23967"/>
    <cellStyle name="Labels - Style3 2 3 3 2 8" xfId="14687"/>
    <cellStyle name="Labels - Style3 2 3 3 2 8 2" xfId="24671"/>
    <cellStyle name="Labels - Style3 2 3 3 2 9" xfId="19392"/>
    <cellStyle name="Labels - Style3 2 3 3 3" xfId="4110"/>
    <cellStyle name="Labels - Style3 2 3 3 3 2" xfId="4111"/>
    <cellStyle name="Labels - Style3 2 3 3 3 2 2" xfId="4112"/>
    <cellStyle name="Labels - Style3 2 3 3 3 2 2 2" xfId="19410"/>
    <cellStyle name="Labels - Style3 2 3 3 3 2 3" xfId="4113"/>
    <cellStyle name="Labels - Style3 2 3 3 3 2 3 2" xfId="19411"/>
    <cellStyle name="Labels - Style3 2 3 3 3 2 4" xfId="4114"/>
    <cellStyle name="Labels - Style3 2 3 3 3 2 4 2" xfId="19412"/>
    <cellStyle name="Labels - Style3 2 3 3 3 2 5" xfId="19409"/>
    <cellStyle name="Labels - Style3 2 3 3 3 3" xfId="4115"/>
    <cellStyle name="Labels - Style3 2 3 3 3 3 2" xfId="19413"/>
    <cellStyle name="Labels - Style3 2 3 3 3 4" xfId="4116"/>
    <cellStyle name="Labels - Style3 2 3 3 3 4 2" xfId="19414"/>
    <cellStyle name="Labels - Style3 2 3 3 3 5" xfId="4117"/>
    <cellStyle name="Labels - Style3 2 3 3 3 5 2" xfId="19415"/>
    <cellStyle name="Labels - Style3 2 3 3 3 6" xfId="14045"/>
    <cellStyle name="Labels - Style3 2 3 3 3 6 2" xfId="24204"/>
    <cellStyle name="Labels - Style3 2 3 3 3 7" xfId="15199"/>
    <cellStyle name="Labels - Style3 2 3 3 3 7 2" xfId="24906"/>
    <cellStyle name="Labels - Style3 2 3 3 3 8" xfId="19408"/>
    <cellStyle name="Labels - Style3 2 3 3 4" xfId="4118"/>
    <cellStyle name="Labels - Style3 2 3 3 4 2" xfId="4119"/>
    <cellStyle name="Labels - Style3 2 3 3 4 2 2" xfId="19417"/>
    <cellStyle name="Labels - Style3 2 3 3 4 3" xfId="4120"/>
    <cellStyle name="Labels - Style3 2 3 3 4 3 2" xfId="19418"/>
    <cellStyle name="Labels - Style3 2 3 3 4 4" xfId="4121"/>
    <cellStyle name="Labels - Style3 2 3 3 4 4 2" xfId="19419"/>
    <cellStyle name="Labels - Style3 2 3 3 4 5" xfId="19416"/>
    <cellStyle name="Labels - Style3 2 3 3 5" xfId="4122"/>
    <cellStyle name="Labels - Style3 2 3 3 5 2" xfId="19420"/>
    <cellStyle name="Labels - Style3 2 3 3 6" xfId="4123"/>
    <cellStyle name="Labels - Style3 2 3 3 6 2" xfId="19421"/>
    <cellStyle name="Labels - Style3 2 3 3 7" xfId="4124"/>
    <cellStyle name="Labels - Style3 2 3 3 7 2" xfId="19422"/>
    <cellStyle name="Labels - Style3 2 3 3 8" xfId="12385"/>
    <cellStyle name="Labels - Style3 2 3 3 8 2" xfId="23581"/>
    <cellStyle name="Labels - Style3 2 3 3 9" xfId="13291"/>
    <cellStyle name="Labels - Style3 2 3 3 9 2" xfId="23876"/>
    <cellStyle name="Labels - Style3 2 3 4" xfId="4125"/>
    <cellStyle name="Labels - Style3 2 3 4 2" xfId="4126"/>
    <cellStyle name="Labels - Style3 2 3 4 2 2" xfId="4127"/>
    <cellStyle name="Labels - Style3 2 3 4 2 2 2" xfId="4128"/>
    <cellStyle name="Labels - Style3 2 3 4 2 2 2 2" xfId="19426"/>
    <cellStyle name="Labels - Style3 2 3 4 2 2 3" xfId="4129"/>
    <cellStyle name="Labels - Style3 2 3 4 2 2 3 2" xfId="19427"/>
    <cellStyle name="Labels - Style3 2 3 4 2 2 4" xfId="4130"/>
    <cellStyle name="Labels - Style3 2 3 4 2 2 4 2" xfId="19428"/>
    <cellStyle name="Labels - Style3 2 3 4 2 2 5" xfId="19425"/>
    <cellStyle name="Labels - Style3 2 3 4 2 3" xfId="4131"/>
    <cellStyle name="Labels - Style3 2 3 4 2 3 2" xfId="19429"/>
    <cellStyle name="Labels - Style3 2 3 4 2 4" xfId="4132"/>
    <cellStyle name="Labels - Style3 2 3 4 2 4 2" xfId="19430"/>
    <cellStyle name="Labels - Style3 2 3 4 2 5" xfId="4133"/>
    <cellStyle name="Labels - Style3 2 3 4 2 5 2" xfId="19431"/>
    <cellStyle name="Labels - Style3 2 3 4 2 6" xfId="14260"/>
    <cellStyle name="Labels - Style3 2 3 4 2 6 2" xfId="24418"/>
    <cellStyle name="Labels - Style3 2 3 4 2 7" xfId="15413"/>
    <cellStyle name="Labels - Style3 2 3 4 2 7 2" xfId="25120"/>
    <cellStyle name="Labels - Style3 2 3 4 2 8" xfId="19424"/>
    <cellStyle name="Labels - Style3 2 3 4 3" xfId="4134"/>
    <cellStyle name="Labels - Style3 2 3 4 3 2" xfId="4135"/>
    <cellStyle name="Labels - Style3 2 3 4 3 2 2" xfId="19433"/>
    <cellStyle name="Labels - Style3 2 3 4 3 3" xfId="4136"/>
    <cellStyle name="Labels - Style3 2 3 4 3 3 2" xfId="19434"/>
    <cellStyle name="Labels - Style3 2 3 4 3 4" xfId="4137"/>
    <cellStyle name="Labels - Style3 2 3 4 3 4 2" xfId="19435"/>
    <cellStyle name="Labels - Style3 2 3 4 3 5" xfId="19432"/>
    <cellStyle name="Labels - Style3 2 3 4 4" xfId="4138"/>
    <cellStyle name="Labels - Style3 2 3 4 4 2" xfId="19436"/>
    <cellStyle name="Labels - Style3 2 3 4 5" xfId="4139"/>
    <cellStyle name="Labels - Style3 2 3 4 5 2" xfId="19437"/>
    <cellStyle name="Labels - Style3 2 3 4 6" xfId="4140"/>
    <cellStyle name="Labels - Style3 2 3 4 6 2" xfId="19438"/>
    <cellStyle name="Labels - Style3 2 3 4 7" xfId="13620"/>
    <cellStyle name="Labels - Style3 2 3 4 7 2" xfId="24013"/>
    <cellStyle name="Labels - Style3 2 3 4 8" xfId="14787"/>
    <cellStyle name="Labels - Style3 2 3 4 8 2" xfId="24717"/>
    <cellStyle name="Labels - Style3 2 3 4 9" xfId="19423"/>
    <cellStyle name="Labels - Style3 2 3 5" xfId="4141"/>
    <cellStyle name="Labels - Style3 2 3 5 2" xfId="4142"/>
    <cellStyle name="Labels - Style3 2 3 5 2 2" xfId="4143"/>
    <cellStyle name="Labels - Style3 2 3 5 2 2 2" xfId="19441"/>
    <cellStyle name="Labels - Style3 2 3 5 2 3" xfId="4144"/>
    <cellStyle name="Labels - Style3 2 3 5 2 3 2" xfId="19442"/>
    <cellStyle name="Labels - Style3 2 3 5 2 4" xfId="4145"/>
    <cellStyle name="Labels - Style3 2 3 5 2 4 2" xfId="19443"/>
    <cellStyle name="Labels - Style3 2 3 5 2 5" xfId="19440"/>
    <cellStyle name="Labels - Style3 2 3 5 3" xfId="4146"/>
    <cellStyle name="Labels - Style3 2 3 5 3 2" xfId="19444"/>
    <cellStyle name="Labels - Style3 2 3 5 4" xfId="4147"/>
    <cellStyle name="Labels - Style3 2 3 5 4 2" xfId="19445"/>
    <cellStyle name="Labels - Style3 2 3 5 5" xfId="4148"/>
    <cellStyle name="Labels - Style3 2 3 5 5 2" xfId="19446"/>
    <cellStyle name="Labels - Style3 2 3 5 6" xfId="14079"/>
    <cellStyle name="Labels - Style3 2 3 5 6 2" xfId="24238"/>
    <cellStyle name="Labels - Style3 2 3 5 7" xfId="15233"/>
    <cellStyle name="Labels - Style3 2 3 5 7 2" xfId="24940"/>
    <cellStyle name="Labels - Style3 2 3 5 8" xfId="19439"/>
    <cellStyle name="Labels - Style3 2 3 6" xfId="4149"/>
    <cellStyle name="Labels - Style3 2 3 6 2" xfId="4150"/>
    <cellStyle name="Labels - Style3 2 3 6 2 2" xfId="19448"/>
    <cellStyle name="Labels - Style3 2 3 6 3" xfId="4151"/>
    <cellStyle name="Labels - Style3 2 3 6 3 2" xfId="19449"/>
    <cellStyle name="Labels - Style3 2 3 6 4" xfId="4152"/>
    <cellStyle name="Labels - Style3 2 3 6 4 2" xfId="19450"/>
    <cellStyle name="Labels - Style3 2 3 6 5" xfId="19447"/>
    <cellStyle name="Labels - Style3 2 3 7" xfId="4153"/>
    <cellStyle name="Labels - Style3 2 3 7 2" xfId="19451"/>
    <cellStyle name="Labels - Style3 2 3 8" xfId="4154"/>
    <cellStyle name="Labels - Style3 2 3 8 2" xfId="19452"/>
    <cellStyle name="Labels - Style3 2 3 9" xfId="4155"/>
    <cellStyle name="Labels - Style3 2 3 9 2" xfId="19453"/>
    <cellStyle name="Labels - Style3 2 4" xfId="4156"/>
    <cellStyle name="Labels - Style3 2 4 10" xfId="12731"/>
    <cellStyle name="Labels - Style3 2 4 10 2" xfId="23679"/>
    <cellStyle name="Labels - Style3 2 4 11" xfId="13183"/>
    <cellStyle name="Labels - Style3 2 4 11 2" xfId="23833"/>
    <cellStyle name="Labels - Style3 2 4 12" xfId="19454"/>
    <cellStyle name="Labels - Style3 2 4 2" xfId="4157"/>
    <cellStyle name="Labels - Style3 2 4 2 10" xfId="19455"/>
    <cellStyle name="Labels - Style3 2 4 2 2" xfId="4158"/>
    <cellStyle name="Labels - Style3 2 4 2 2 2" xfId="4159"/>
    <cellStyle name="Labels - Style3 2 4 2 2 2 2" xfId="4160"/>
    <cellStyle name="Labels - Style3 2 4 2 2 2 2 2" xfId="4161"/>
    <cellStyle name="Labels - Style3 2 4 2 2 2 2 2 2" xfId="19459"/>
    <cellStyle name="Labels - Style3 2 4 2 2 2 2 3" xfId="4162"/>
    <cellStyle name="Labels - Style3 2 4 2 2 2 2 3 2" xfId="19460"/>
    <cellStyle name="Labels - Style3 2 4 2 2 2 2 4" xfId="4163"/>
    <cellStyle name="Labels - Style3 2 4 2 2 2 2 4 2" xfId="19461"/>
    <cellStyle name="Labels - Style3 2 4 2 2 2 2 5" xfId="19458"/>
    <cellStyle name="Labels - Style3 2 4 2 2 2 3" xfId="4164"/>
    <cellStyle name="Labels - Style3 2 4 2 2 2 3 2" xfId="19462"/>
    <cellStyle name="Labels - Style3 2 4 2 2 2 4" xfId="4165"/>
    <cellStyle name="Labels - Style3 2 4 2 2 2 4 2" xfId="19463"/>
    <cellStyle name="Labels - Style3 2 4 2 2 2 5" xfId="4166"/>
    <cellStyle name="Labels - Style3 2 4 2 2 2 5 2" xfId="19464"/>
    <cellStyle name="Labels - Style3 2 4 2 2 2 6" xfId="14322"/>
    <cellStyle name="Labels - Style3 2 4 2 2 2 6 2" xfId="24480"/>
    <cellStyle name="Labels - Style3 2 4 2 2 2 7" xfId="15475"/>
    <cellStyle name="Labels - Style3 2 4 2 2 2 7 2" xfId="25182"/>
    <cellStyle name="Labels - Style3 2 4 2 2 2 8" xfId="19457"/>
    <cellStyle name="Labels - Style3 2 4 2 2 3" xfId="4167"/>
    <cellStyle name="Labels - Style3 2 4 2 2 3 2" xfId="4168"/>
    <cellStyle name="Labels - Style3 2 4 2 2 3 2 2" xfId="19466"/>
    <cellStyle name="Labels - Style3 2 4 2 2 3 3" xfId="4169"/>
    <cellStyle name="Labels - Style3 2 4 2 2 3 3 2" xfId="19467"/>
    <cellStyle name="Labels - Style3 2 4 2 2 3 4" xfId="4170"/>
    <cellStyle name="Labels - Style3 2 4 2 2 3 4 2" xfId="19468"/>
    <cellStyle name="Labels - Style3 2 4 2 2 3 5" xfId="19465"/>
    <cellStyle name="Labels - Style3 2 4 2 2 4" xfId="4171"/>
    <cellStyle name="Labels - Style3 2 4 2 2 4 2" xfId="19469"/>
    <cellStyle name="Labels - Style3 2 4 2 2 5" xfId="4172"/>
    <cellStyle name="Labels - Style3 2 4 2 2 5 2" xfId="19470"/>
    <cellStyle name="Labels - Style3 2 4 2 2 6" xfId="4173"/>
    <cellStyle name="Labels - Style3 2 4 2 2 6 2" xfId="19471"/>
    <cellStyle name="Labels - Style3 2 4 2 2 7" xfId="13815"/>
    <cellStyle name="Labels - Style3 2 4 2 2 7 2" xfId="24100"/>
    <cellStyle name="Labels - Style3 2 4 2 2 8" xfId="14982"/>
    <cellStyle name="Labels - Style3 2 4 2 2 8 2" xfId="24804"/>
    <cellStyle name="Labels - Style3 2 4 2 2 9" xfId="19456"/>
    <cellStyle name="Labels - Style3 2 4 2 3" xfId="4174"/>
    <cellStyle name="Labels - Style3 2 4 2 3 2" xfId="4175"/>
    <cellStyle name="Labels - Style3 2 4 2 3 2 2" xfId="4176"/>
    <cellStyle name="Labels - Style3 2 4 2 3 2 2 2" xfId="19474"/>
    <cellStyle name="Labels - Style3 2 4 2 3 2 3" xfId="4177"/>
    <cellStyle name="Labels - Style3 2 4 2 3 2 3 2" xfId="19475"/>
    <cellStyle name="Labels - Style3 2 4 2 3 2 4" xfId="4178"/>
    <cellStyle name="Labels - Style3 2 4 2 3 2 4 2" xfId="19476"/>
    <cellStyle name="Labels - Style3 2 4 2 3 2 5" xfId="19473"/>
    <cellStyle name="Labels - Style3 2 4 2 3 3" xfId="4179"/>
    <cellStyle name="Labels - Style3 2 4 2 3 3 2" xfId="19477"/>
    <cellStyle name="Labels - Style3 2 4 2 3 4" xfId="4180"/>
    <cellStyle name="Labels - Style3 2 4 2 3 4 2" xfId="19478"/>
    <cellStyle name="Labels - Style3 2 4 2 3 5" xfId="4181"/>
    <cellStyle name="Labels - Style3 2 4 2 3 5 2" xfId="19479"/>
    <cellStyle name="Labels - Style3 2 4 2 3 6" xfId="14142"/>
    <cellStyle name="Labels - Style3 2 4 2 3 6 2" xfId="24300"/>
    <cellStyle name="Labels - Style3 2 4 2 3 7" xfId="15295"/>
    <cellStyle name="Labels - Style3 2 4 2 3 7 2" xfId="25002"/>
    <cellStyle name="Labels - Style3 2 4 2 3 8" xfId="19472"/>
    <cellStyle name="Labels - Style3 2 4 2 4" xfId="4182"/>
    <cellStyle name="Labels - Style3 2 4 2 4 2" xfId="4183"/>
    <cellStyle name="Labels - Style3 2 4 2 4 2 2" xfId="19481"/>
    <cellStyle name="Labels - Style3 2 4 2 4 3" xfId="4184"/>
    <cellStyle name="Labels - Style3 2 4 2 4 3 2" xfId="19482"/>
    <cellStyle name="Labels - Style3 2 4 2 4 4" xfId="4185"/>
    <cellStyle name="Labels - Style3 2 4 2 4 4 2" xfId="19483"/>
    <cellStyle name="Labels - Style3 2 4 2 4 5" xfId="19480"/>
    <cellStyle name="Labels - Style3 2 4 2 5" xfId="4186"/>
    <cellStyle name="Labels - Style3 2 4 2 5 2" xfId="19484"/>
    <cellStyle name="Labels - Style3 2 4 2 6" xfId="4187"/>
    <cellStyle name="Labels - Style3 2 4 2 6 2" xfId="19485"/>
    <cellStyle name="Labels - Style3 2 4 2 7" xfId="4188"/>
    <cellStyle name="Labels - Style3 2 4 2 7 2" xfId="19486"/>
    <cellStyle name="Labels - Style3 2 4 2 8" xfId="13075"/>
    <cellStyle name="Labels - Style3 2 4 2 8 2" xfId="23787"/>
    <cellStyle name="Labels - Style3 2 4 2 9" xfId="14414"/>
    <cellStyle name="Labels - Style3 2 4 2 9 2" xfId="24538"/>
    <cellStyle name="Labels - Style3 2 4 3" xfId="4189"/>
    <cellStyle name="Labels - Style3 2 4 3 10" xfId="19487"/>
    <cellStyle name="Labels - Style3 2 4 3 2" xfId="4190"/>
    <cellStyle name="Labels - Style3 2 4 3 2 2" xfId="4191"/>
    <cellStyle name="Labels - Style3 2 4 3 2 2 2" xfId="4192"/>
    <cellStyle name="Labels - Style3 2 4 3 2 2 2 2" xfId="4193"/>
    <cellStyle name="Labels - Style3 2 4 3 2 2 2 2 2" xfId="19491"/>
    <cellStyle name="Labels - Style3 2 4 3 2 2 2 3" xfId="4194"/>
    <cellStyle name="Labels - Style3 2 4 3 2 2 2 3 2" xfId="19492"/>
    <cellStyle name="Labels - Style3 2 4 3 2 2 2 4" xfId="4195"/>
    <cellStyle name="Labels - Style3 2 4 3 2 2 2 4 2" xfId="19493"/>
    <cellStyle name="Labels - Style3 2 4 3 2 2 2 5" xfId="19490"/>
    <cellStyle name="Labels - Style3 2 4 3 2 2 3" xfId="4196"/>
    <cellStyle name="Labels - Style3 2 4 3 2 2 3 2" xfId="19494"/>
    <cellStyle name="Labels - Style3 2 4 3 2 2 4" xfId="4197"/>
    <cellStyle name="Labels - Style3 2 4 3 2 2 4 2" xfId="19495"/>
    <cellStyle name="Labels - Style3 2 4 3 2 2 5" xfId="4198"/>
    <cellStyle name="Labels - Style3 2 4 3 2 2 5 2" xfId="19496"/>
    <cellStyle name="Labels - Style3 2 4 3 2 2 6" xfId="14246"/>
    <cellStyle name="Labels - Style3 2 4 3 2 2 6 2" xfId="24404"/>
    <cellStyle name="Labels - Style3 2 4 3 2 2 7" xfId="15399"/>
    <cellStyle name="Labels - Style3 2 4 3 2 2 7 2" xfId="25106"/>
    <cellStyle name="Labels - Style3 2 4 3 2 2 8" xfId="19489"/>
    <cellStyle name="Labels - Style3 2 4 3 2 3" xfId="4199"/>
    <cellStyle name="Labels - Style3 2 4 3 2 3 2" xfId="4200"/>
    <cellStyle name="Labels - Style3 2 4 3 2 3 2 2" xfId="19498"/>
    <cellStyle name="Labels - Style3 2 4 3 2 3 3" xfId="4201"/>
    <cellStyle name="Labels - Style3 2 4 3 2 3 3 2" xfId="19499"/>
    <cellStyle name="Labels - Style3 2 4 3 2 3 4" xfId="4202"/>
    <cellStyle name="Labels - Style3 2 4 3 2 3 4 2" xfId="19500"/>
    <cellStyle name="Labels - Style3 2 4 3 2 3 5" xfId="19497"/>
    <cellStyle name="Labels - Style3 2 4 3 2 4" xfId="4203"/>
    <cellStyle name="Labels - Style3 2 4 3 2 4 2" xfId="19501"/>
    <cellStyle name="Labels - Style3 2 4 3 2 5" xfId="4204"/>
    <cellStyle name="Labels - Style3 2 4 3 2 5 2" xfId="19502"/>
    <cellStyle name="Labels - Style3 2 4 3 2 6" xfId="4205"/>
    <cellStyle name="Labels - Style3 2 4 3 2 6 2" xfId="19503"/>
    <cellStyle name="Labels - Style3 2 4 3 2 7" xfId="13589"/>
    <cellStyle name="Labels - Style3 2 4 3 2 7 2" xfId="23998"/>
    <cellStyle name="Labels - Style3 2 4 3 2 8" xfId="14756"/>
    <cellStyle name="Labels - Style3 2 4 3 2 8 2" xfId="24702"/>
    <cellStyle name="Labels - Style3 2 4 3 2 9" xfId="19488"/>
    <cellStyle name="Labels - Style3 2 4 3 3" xfId="4206"/>
    <cellStyle name="Labels - Style3 2 4 3 3 2" xfId="4207"/>
    <cellStyle name="Labels - Style3 2 4 3 3 2 2" xfId="4208"/>
    <cellStyle name="Labels - Style3 2 4 3 3 2 2 2" xfId="19506"/>
    <cellStyle name="Labels - Style3 2 4 3 3 2 3" xfId="4209"/>
    <cellStyle name="Labels - Style3 2 4 3 3 2 3 2" xfId="19507"/>
    <cellStyle name="Labels - Style3 2 4 3 3 2 4" xfId="4210"/>
    <cellStyle name="Labels - Style3 2 4 3 3 2 4 2" xfId="19508"/>
    <cellStyle name="Labels - Style3 2 4 3 3 2 5" xfId="19505"/>
    <cellStyle name="Labels - Style3 2 4 3 3 3" xfId="4211"/>
    <cellStyle name="Labels - Style3 2 4 3 3 3 2" xfId="19509"/>
    <cellStyle name="Labels - Style3 2 4 3 3 4" xfId="4212"/>
    <cellStyle name="Labels - Style3 2 4 3 3 4 2" xfId="19510"/>
    <cellStyle name="Labels - Style3 2 4 3 3 5" xfId="4213"/>
    <cellStyle name="Labels - Style3 2 4 3 3 5 2" xfId="19511"/>
    <cellStyle name="Labels - Style3 2 4 3 3 6" xfId="14065"/>
    <cellStyle name="Labels - Style3 2 4 3 3 6 2" xfId="24224"/>
    <cellStyle name="Labels - Style3 2 4 3 3 7" xfId="15219"/>
    <cellStyle name="Labels - Style3 2 4 3 3 7 2" xfId="24926"/>
    <cellStyle name="Labels - Style3 2 4 3 3 8" xfId="19504"/>
    <cellStyle name="Labels - Style3 2 4 3 4" xfId="4214"/>
    <cellStyle name="Labels - Style3 2 4 3 4 2" xfId="4215"/>
    <cellStyle name="Labels - Style3 2 4 3 4 2 2" xfId="19513"/>
    <cellStyle name="Labels - Style3 2 4 3 4 3" xfId="4216"/>
    <cellStyle name="Labels - Style3 2 4 3 4 3 2" xfId="19514"/>
    <cellStyle name="Labels - Style3 2 4 3 4 4" xfId="4217"/>
    <cellStyle name="Labels - Style3 2 4 3 4 4 2" xfId="19515"/>
    <cellStyle name="Labels - Style3 2 4 3 4 5" xfId="19512"/>
    <cellStyle name="Labels - Style3 2 4 3 5" xfId="4218"/>
    <cellStyle name="Labels - Style3 2 4 3 5 2" xfId="19516"/>
    <cellStyle name="Labels - Style3 2 4 3 6" xfId="4219"/>
    <cellStyle name="Labels - Style3 2 4 3 6 2" xfId="19517"/>
    <cellStyle name="Labels - Style3 2 4 3 7" xfId="4220"/>
    <cellStyle name="Labels - Style3 2 4 3 7 2" xfId="19518"/>
    <cellStyle name="Labels - Style3 2 4 3 8" xfId="12486"/>
    <cellStyle name="Labels - Style3 2 4 3 8 2" xfId="23621"/>
    <cellStyle name="Labels - Style3 2 4 3 9" xfId="12307"/>
    <cellStyle name="Labels - Style3 2 4 3 9 2" xfId="23546"/>
    <cellStyle name="Labels - Style3 2 4 4" xfId="4221"/>
    <cellStyle name="Labels - Style3 2 4 4 2" xfId="4222"/>
    <cellStyle name="Labels - Style3 2 4 4 2 2" xfId="4223"/>
    <cellStyle name="Labels - Style3 2 4 4 2 2 2" xfId="4224"/>
    <cellStyle name="Labels - Style3 2 4 4 2 2 2 2" xfId="19522"/>
    <cellStyle name="Labels - Style3 2 4 4 2 2 3" xfId="4225"/>
    <cellStyle name="Labels - Style3 2 4 4 2 2 3 2" xfId="19523"/>
    <cellStyle name="Labels - Style3 2 4 4 2 2 4" xfId="4226"/>
    <cellStyle name="Labels - Style3 2 4 4 2 2 4 2" xfId="19524"/>
    <cellStyle name="Labels - Style3 2 4 4 2 2 5" xfId="19521"/>
    <cellStyle name="Labels - Style3 2 4 4 2 3" xfId="4227"/>
    <cellStyle name="Labels - Style3 2 4 4 2 3 2" xfId="19525"/>
    <cellStyle name="Labels - Style3 2 4 4 2 4" xfId="4228"/>
    <cellStyle name="Labels - Style3 2 4 4 2 4 2" xfId="19526"/>
    <cellStyle name="Labels - Style3 2 4 4 2 5" xfId="4229"/>
    <cellStyle name="Labels - Style3 2 4 4 2 5 2" xfId="19527"/>
    <cellStyle name="Labels - Style3 2 4 4 2 6" xfId="14274"/>
    <cellStyle name="Labels - Style3 2 4 4 2 6 2" xfId="24432"/>
    <cellStyle name="Labels - Style3 2 4 4 2 7" xfId="15427"/>
    <cellStyle name="Labels - Style3 2 4 4 2 7 2" xfId="25134"/>
    <cellStyle name="Labels - Style3 2 4 4 2 8" xfId="19520"/>
    <cellStyle name="Labels - Style3 2 4 4 3" xfId="4230"/>
    <cellStyle name="Labels - Style3 2 4 4 3 2" xfId="4231"/>
    <cellStyle name="Labels - Style3 2 4 4 3 2 2" xfId="19529"/>
    <cellStyle name="Labels - Style3 2 4 4 3 3" xfId="4232"/>
    <cellStyle name="Labels - Style3 2 4 4 3 3 2" xfId="19530"/>
    <cellStyle name="Labels - Style3 2 4 4 3 4" xfId="4233"/>
    <cellStyle name="Labels - Style3 2 4 4 3 4 2" xfId="19531"/>
    <cellStyle name="Labels - Style3 2 4 4 3 5" xfId="19528"/>
    <cellStyle name="Labels - Style3 2 4 4 4" xfId="4234"/>
    <cellStyle name="Labels - Style3 2 4 4 4 2" xfId="19532"/>
    <cellStyle name="Labels - Style3 2 4 4 5" xfId="4235"/>
    <cellStyle name="Labels - Style3 2 4 4 5 2" xfId="19533"/>
    <cellStyle name="Labels - Style3 2 4 4 6" xfId="4236"/>
    <cellStyle name="Labels - Style3 2 4 4 6 2" xfId="19534"/>
    <cellStyle name="Labels - Style3 2 4 4 7" xfId="13674"/>
    <cellStyle name="Labels - Style3 2 4 4 7 2" xfId="24033"/>
    <cellStyle name="Labels - Style3 2 4 4 8" xfId="14841"/>
    <cellStyle name="Labels - Style3 2 4 4 8 2" xfId="24737"/>
    <cellStyle name="Labels - Style3 2 4 4 9" xfId="19519"/>
    <cellStyle name="Labels - Style3 2 4 5" xfId="4237"/>
    <cellStyle name="Labels - Style3 2 4 5 2" xfId="4238"/>
    <cellStyle name="Labels - Style3 2 4 5 2 2" xfId="4239"/>
    <cellStyle name="Labels - Style3 2 4 5 2 2 2" xfId="19537"/>
    <cellStyle name="Labels - Style3 2 4 5 2 3" xfId="4240"/>
    <cellStyle name="Labels - Style3 2 4 5 2 3 2" xfId="19538"/>
    <cellStyle name="Labels - Style3 2 4 5 2 4" xfId="4241"/>
    <cellStyle name="Labels - Style3 2 4 5 2 4 2" xfId="19539"/>
    <cellStyle name="Labels - Style3 2 4 5 2 5" xfId="19536"/>
    <cellStyle name="Labels - Style3 2 4 5 3" xfId="4242"/>
    <cellStyle name="Labels - Style3 2 4 5 3 2" xfId="19540"/>
    <cellStyle name="Labels - Style3 2 4 5 4" xfId="4243"/>
    <cellStyle name="Labels - Style3 2 4 5 4 2" xfId="19541"/>
    <cellStyle name="Labels - Style3 2 4 5 5" xfId="4244"/>
    <cellStyle name="Labels - Style3 2 4 5 5 2" xfId="19542"/>
    <cellStyle name="Labels - Style3 2 4 5 6" xfId="14094"/>
    <cellStyle name="Labels - Style3 2 4 5 6 2" xfId="24252"/>
    <cellStyle name="Labels - Style3 2 4 5 7" xfId="15247"/>
    <cellStyle name="Labels - Style3 2 4 5 7 2" xfId="24954"/>
    <cellStyle name="Labels - Style3 2 4 5 8" xfId="19535"/>
    <cellStyle name="Labels - Style3 2 4 6" xfId="4245"/>
    <cellStyle name="Labels - Style3 2 4 6 2" xfId="4246"/>
    <cellStyle name="Labels - Style3 2 4 6 2 2" xfId="19544"/>
    <cellStyle name="Labels - Style3 2 4 6 3" xfId="4247"/>
    <cellStyle name="Labels - Style3 2 4 6 3 2" xfId="19545"/>
    <cellStyle name="Labels - Style3 2 4 6 4" xfId="4248"/>
    <cellStyle name="Labels - Style3 2 4 6 4 2" xfId="19546"/>
    <cellStyle name="Labels - Style3 2 4 6 5" xfId="19543"/>
    <cellStyle name="Labels - Style3 2 4 7" xfId="4249"/>
    <cellStyle name="Labels - Style3 2 4 7 2" xfId="19547"/>
    <cellStyle name="Labels - Style3 2 4 8" xfId="4250"/>
    <cellStyle name="Labels - Style3 2 4 8 2" xfId="19548"/>
    <cellStyle name="Labels - Style3 2 4 9" xfId="4251"/>
    <cellStyle name="Labels - Style3 2 4 9 2" xfId="19549"/>
    <cellStyle name="Labels - Style3 2 5" xfId="4252"/>
    <cellStyle name="Labels - Style3 2 5 10" xfId="19550"/>
    <cellStyle name="Labels - Style3 2 5 2" xfId="4253"/>
    <cellStyle name="Labels - Style3 2 5 2 2" xfId="4254"/>
    <cellStyle name="Labels - Style3 2 5 2 2 2" xfId="4255"/>
    <cellStyle name="Labels - Style3 2 5 2 2 2 2" xfId="4256"/>
    <cellStyle name="Labels - Style3 2 5 2 2 2 2 2" xfId="19554"/>
    <cellStyle name="Labels - Style3 2 5 2 2 2 3" xfId="4257"/>
    <cellStyle name="Labels - Style3 2 5 2 2 2 3 2" xfId="19555"/>
    <cellStyle name="Labels - Style3 2 5 2 2 2 4" xfId="4258"/>
    <cellStyle name="Labels - Style3 2 5 2 2 2 4 2" xfId="19556"/>
    <cellStyle name="Labels - Style3 2 5 2 2 2 5" xfId="19553"/>
    <cellStyle name="Labels - Style3 2 5 2 2 3" xfId="4259"/>
    <cellStyle name="Labels - Style3 2 5 2 2 3 2" xfId="19557"/>
    <cellStyle name="Labels - Style3 2 5 2 2 4" xfId="4260"/>
    <cellStyle name="Labels - Style3 2 5 2 2 4 2" xfId="19558"/>
    <cellStyle name="Labels - Style3 2 5 2 2 5" xfId="4261"/>
    <cellStyle name="Labels - Style3 2 5 2 2 5 2" xfId="19559"/>
    <cellStyle name="Labels - Style3 2 5 2 2 6" xfId="14234"/>
    <cellStyle name="Labels - Style3 2 5 2 2 6 2" xfId="24392"/>
    <cellStyle name="Labels - Style3 2 5 2 2 7" xfId="15387"/>
    <cellStyle name="Labels - Style3 2 5 2 2 7 2" xfId="25094"/>
    <cellStyle name="Labels - Style3 2 5 2 2 8" xfId="19552"/>
    <cellStyle name="Labels - Style3 2 5 2 3" xfId="4262"/>
    <cellStyle name="Labels - Style3 2 5 2 3 2" xfId="4263"/>
    <cellStyle name="Labels - Style3 2 5 2 3 2 2" xfId="19561"/>
    <cellStyle name="Labels - Style3 2 5 2 3 3" xfId="4264"/>
    <cellStyle name="Labels - Style3 2 5 2 3 3 2" xfId="19562"/>
    <cellStyle name="Labels - Style3 2 5 2 3 4" xfId="4265"/>
    <cellStyle name="Labels - Style3 2 5 2 3 4 2" xfId="19563"/>
    <cellStyle name="Labels - Style3 2 5 2 3 5" xfId="19560"/>
    <cellStyle name="Labels - Style3 2 5 2 4" xfId="4266"/>
    <cellStyle name="Labels - Style3 2 5 2 4 2" xfId="19564"/>
    <cellStyle name="Labels - Style3 2 5 2 5" xfId="4267"/>
    <cellStyle name="Labels - Style3 2 5 2 5 2" xfId="19565"/>
    <cellStyle name="Labels - Style3 2 5 2 6" xfId="4268"/>
    <cellStyle name="Labels - Style3 2 5 2 6 2" xfId="19566"/>
    <cellStyle name="Labels - Style3 2 5 2 7" xfId="13539"/>
    <cellStyle name="Labels - Style3 2 5 2 7 2" xfId="23979"/>
    <cellStyle name="Labels - Style3 2 5 2 8" xfId="14706"/>
    <cellStyle name="Labels - Style3 2 5 2 8 2" xfId="24683"/>
    <cellStyle name="Labels - Style3 2 5 2 9" xfId="19551"/>
    <cellStyle name="Labels - Style3 2 5 3" xfId="4269"/>
    <cellStyle name="Labels - Style3 2 5 3 2" xfId="4270"/>
    <cellStyle name="Labels - Style3 2 5 3 2 2" xfId="4271"/>
    <cellStyle name="Labels - Style3 2 5 3 2 2 2" xfId="19569"/>
    <cellStyle name="Labels - Style3 2 5 3 2 3" xfId="4272"/>
    <cellStyle name="Labels - Style3 2 5 3 2 3 2" xfId="19570"/>
    <cellStyle name="Labels - Style3 2 5 3 2 4" xfId="4273"/>
    <cellStyle name="Labels - Style3 2 5 3 2 4 2" xfId="19571"/>
    <cellStyle name="Labels - Style3 2 5 3 2 5" xfId="19568"/>
    <cellStyle name="Labels - Style3 2 5 3 3" xfId="4274"/>
    <cellStyle name="Labels - Style3 2 5 3 3 2" xfId="19572"/>
    <cellStyle name="Labels - Style3 2 5 3 4" xfId="4275"/>
    <cellStyle name="Labels - Style3 2 5 3 4 2" xfId="19573"/>
    <cellStyle name="Labels - Style3 2 5 3 5" xfId="4276"/>
    <cellStyle name="Labels - Style3 2 5 3 5 2" xfId="19574"/>
    <cellStyle name="Labels - Style3 2 5 3 6" xfId="14053"/>
    <cellStyle name="Labels - Style3 2 5 3 6 2" xfId="24212"/>
    <cellStyle name="Labels - Style3 2 5 3 7" xfId="15207"/>
    <cellStyle name="Labels - Style3 2 5 3 7 2" xfId="24914"/>
    <cellStyle name="Labels - Style3 2 5 3 8" xfId="19567"/>
    <cellStyle name="Labels - Style3 2 5 4" xfId="4277"/>
    <cellStyle name="Labels - Style3 2 5 4 2" xfId="4278"/>
    <cellStyle name="Labels - Style3 2 5 4 2 2" xfId="19576"/>
    <cellStyle name="Labels - Style3 2 5 4 3" xfId="4279"/>
    <cellStyle name="Labels - Style3 2 5 4 3 2" xfId="19577"/>
    <cellStyle name="Labels - Style3 2 5 4 4" xfId="4280"/>
    <cellStyle name="Labels - Style3 2 5 4 4 2" xfId="19578"/>
    <cellStyle name="Labels - Style3 2 5 4 5" xfId="19575"/>
    <cellStyle name="Labels - Style3 2 5 5" xfId="4281"/>
    <cellStyle name="Labels - Style3 2 5 5 2" xfId="19579"/>
    <cellStyle name="Labels - Style3 2 5 6" xfId="4282"/>
    <cellStyle name="Labels - Style3 2 5 6 2" xfId="19580"/>
    <cellStyle name="Labels - Style3 2 5 7" xfId="4283"/>
    <cellStyle name="Labels - Style3 2 5 7 2" xfId="19581"/>
    <cellStyle name="Labels - Style3 2 5 8" xfId="12409"/>
    <cellStyle name="Labels - Style3 2 5 8 2" xfId="23594"/>
    <cellStyle name="Labels - Style3 2 5 9" xfId="12134"/>
    <cellStyle name="Labels - Style3 2 5 9 2" xfId="23523"/>
    <cellStyle name="Labels - Style3 2 6" xfId="4284"/>
    <cellStyle name="Labels - Style3 2 6 10" xfId="19582"/>
    <cellStyle name="Labels - Style3 2 6 2" xfId="4285"/>
    <cellStyle name="Labels - Style3 2 6 2 2" xfId="4286"/>
    <cellStyle name="Labels - Style3 2 6 2 2 2" xfId="4287"/>
    <cellStyle name="Labels - Style3 2 6 2 2 2 2" xfId="4288"/>
    <cellStyle name="Labels - Style3 2 6 2 2 2 2 2" xfId="19586"/>
    <cellStyle name="Labels - Style3 2 6 2 2 2 3" xfId="4289"/>
    <cellStyle name="Labels - Style3 2 6 2 2 2 3 2" xfId="19587"/>
    <cellStyle name="Labels - Style3 2 6 2 2 2 4" xfId="4290"/>
    <cellStyle name="Labels - Style3 2 6 2 2 2 4 2" xfId="19588"/>
    <cellStyle name="Labels - Style3 2 6 2 2 2 5" xfId="19585"/>
    <cellStyle name="Labels - Style3 2 6 2 2 3" xfId="4291"/>
    <cellStyle name="Labels - Style3 2 6 2 2 3 2" xfId="19589"/>
    <cellStyle name="Labels - Style3 2 6 2 2 4" xfId="4292"/>
    <cellStyle name="Labels - Style3 2 6 2 2 4 2" xfId="19590"/>
    <cellStyle name="Labels - Style3 2 6 2 2 5" xfId="4293"/>
    <cellStyle name="Labels - Style3 2 6 2 2 5 2" xfId="19591"/>
    <cellStyle name="Labels - Style3 2 6 2 2 6" xfId="14289"/>
    <cellStyle name="Labels - Style3 2 6 2 2 6 2" xfId="24447"/>
    <cellStyle name="Labels - Style3 2 6 2 2 7" xfId="15442"/>
    <cellStyle name="Labels - Style3 2 6 2 2 7 2" xfId="25149"/>
    <cellStyle name="Labels - Style3 2 6 2 2 8" xfId="19584"/>
    <cellStyle name="Labels - Style3 2 6 2 3" xfId="4294"/>
    <cellStyle name="Labels - Style3 2 6 2 3 2" xfId="4295"/>
    <cellStyle name="Labels - Style3 2 6 2 3 2 2" xfId="19593"/>
    <cellStyle name="Labels - Style3 2 6 2 3 3" xfId="4296"/>
    <cellStyle name="Labels - Style3 2 6 2 3 3 2" xfId="19594"/>
    <cellStyle name="Labels - Style3 2 6 2 3 4" xfId="4297"/>
    <cellStyle name="Labels - Style3 2 6 2 3 4 2" xfId="19595"/>
    <cellStyle name="Labels - Style3 2 6 2 3 5" xfId="19592"/>
    <cellStyle name="Labels - Style3 2 6 2 4" xfId="4298"/>
    <cellStyle name="Labels - Style3 2 6 2 4 2" xfId="19596"/>
    <cellStyle name="Labels - Style3 2 6 2 5" xfId="4299"/>
    <cellStyle name="Labels - Style3 2 6 2 5 2" xfId="19597"/>
    <cellStyle name="Labels - Style3 2 6 2 6" xfId="4300"/>
    <cellStyle name="Labels - Style3 2 6 2 6 2" xfId="19598"/>
    <cellStyle name="Labels - Style3 2 6 2 7" xfId="13721"/>
    <cellStyle name="Labels - Style3 2 6 2 7 2" xfId="24054"/>
    <cellStyle name="Labels - Style3 2 6 2 8" xfId="14888"/>
    <cellStyle name="Labels - Style3 2 6 2 8 2" xfId="24758"/>
    <cellStyle name="Labels - Style3 2 6 2 9" xfId="19583"/>
    <cellStyle name="Labels - Style3 2 6 3" xfId="4301"/>
    <cellStyle name="Labels - Style3 2 6 3 2" xfId="4302"/>
    <cellStyle name="Labels - Style3 2 6 3 2 2" xfId="4303"/>
    <cellStyle name="Labels - Style3 2 6 3 2 2 2" xfId="19601"/>
    <cellStyle name="Labels - Style3 2 6 3 2 3" xfId="4304"/>
    <cellStyle name="Labels - Style3 2 6 3 2 3 2" xfId="19602"/>
    <cellStyle name="Labels - Style3 2 6 3 2 4" xfId="4305"/>
    <cellStyle name="Labels - Style3 2 6 3 2 4 2" xfId="19603"/>
    <cellStyle name="Labels - Style3 2 6 3 2 5" xfId="19600"/>
    <cellStyle name="Labels - Style3 2 6 3 3" xfId="4306"/>
    <cellStyle name="Labels - Style3 2 6 3 3 2" xfId="19604"/>
    <cellStyle name="Labels - Style3 2 6 3 4" xfId="4307"/>
    <cellStyle name="Labels - Style3 2 6 3 4 2" xfId="19605"/>
    <cellStyle name="Labels - Style3 2 6 3 5" xfId="4308"/>
    <cellStyle name="Labels - Style3 2 6 3 5 2" xfId="19606"/>
    <cellStyle name="Labels - Style3 2 6 3 6" xfId="14109"/>
    <cellStyle name="Labels - Style3 2 6 3 6 2" xfId="24267"/>
    <cellStyle name="Labels - Style3 2 6 3 7" xfId="15262"/>
    <cellStyle name="Labels - Style3 2 6 3 7 2" xfId="24969"/>
    <cellStyle name="Labels - Style3 2 6 3 8" xfId="19599"/>
    <cellStyle name="Labels - Style3 2 6 4" xfId="4309"/>
    <cellStyle name="Labels - Style3 2 6 4 2" xfId="4310"/>
    <cellStyle name="Labels - Style3 2 6 4 2 2" xfId="19608"/>
    <cellStyle name="Labels - Style3 2 6 4 3" xfId="4311"/>
    <cellStyle name="Labels - Style3 2 6 4 3 2" xfId="19609"/>
    <cellStyle name="Labels - Style3 2 6 4 4" xfId="4312"/>
    <cellStyle name="Labels - Style3 2 6 4 4 2" xfId="19610"/>
    <cellStyle name="Labels - Style3 2 6 4 5" xfId="19607"/>
    <cellStyle name="Labels - Style3 2 6 5" xfId="4313"/>
    <cellStyle name="Labels - Style3 2 6 5 2" xfId="19611"/>
    <cellStyle name="Labels - Style3 2 6 6" xfId="4314"/>
    <cellStyle name="Labels - Style3 2 6 6 2" xfId="19612"/>
    <cellStyle name="Labels - Style3 2 6 7" xfId="4315"/>
    <cellStyle name="Labels - Style3 2 6 7 2" xfId="19613"/>
    <cellStyle name="Labels - Style3 2 6 8" xfId="12933"/>
    <cellStyle name="Labels - Style3 2 6 8 2" xfId="23734"/>
    <cellStyle name="Labels - Style3 2 6 9" xfId="11841"/>
    <cellStyle name="Labels - Style3 2 6 9 2" xfId="23470"/>
    <cellStyle name="Labels - Style3 2 7" xfId="4316"/>
    <cellStyle name="Labels - Style3 2 7 10" xfId="19614"/>
    <cellStyle name="Labels - Style3 2 7 2" xfId="4317"/>
    <cellStyle name="Labels - Style3 2 7 2 2" xfId="4318"/>
    <cellStyle name="Labels - Style3 2 7 2 2 2" xfId="4319"/>
    <cellStyle name="Labels - Style3 2 7 2 2 2 2" xfId="4320"/>
    <cellStyle name="Labels - Style3 2 7 2 2 2 2 2" xfId="19618"/>
    <cellStyle name="Labels - Style3 2 7 2 2 2 3" xfId="4321"/>
    <cellStyle name="Labels - Style3 2 7 2 2 2 3 2" xfId="19619"/>
    <cellStyle name="Labels - Style3 2 7 2 2 2 4" xfId="4322"/>
    <cellStyle name="Labels - Style3 2 7 2 2 2 4 2" xfId="19620"/>
    <cellStyle name="Labels - Style3 2 7 2 2 2 5" xfId="19617"/>
    <cellStyle name="Labels - Style3 2 7 2 2 3" xfId="4323"/>
    <cellStyle name="Labels - Style3 2 7 2 2 3 2" xfId="19621"/>
    <cellStyle name="Labels - Style3 2 7 2 2 4" xfId="4324"/>
    <cellStyle name="Labels - Style3 2 7 2 2 4 2" xfId="19622"/>
    <cellStyle name="Labels - Style3 2 7 2 2 5" xfId="4325"/>
    <cellStyle name="Labels - Style3 2 7 2 2 5 2" xfId="19623"/>
    <cellStyle name="Labels - Style3 2 7 2 2 6" xfId="14355"/>
    <cellStyle name="Labels - Style3 2 7 2 2 6 2" xfId="24513"/>
    <cellStyle name="Labels - Style3 2 7 2 2 7" xfId="15508"/>
    <cellStyle name="Labels - Style3 2 7 2 2 7 2" xfId="25215"/>
    <cellStyle name="Labels - Style3 2 7 2 2 8" xfId="19616"/>
    <cellStyle name="Labels - Style3 2 7 2 3" xfId="4326"/>
    <cellStyle name="Labels - Style3 2 7 2 3 2" xfId="4327"/>
    <cellStyle name="Labels - Style3 2 7 2 3 2 2" xfId="19625"/>
    <cellStyle name="Labels - Style3 2 7 2 3 3" xfId="4328"/>
    <cellStyle name="Labels - Style3 2 7 2 3 3 2" xfId="19626"/>
    <cellStyle name="Labels - Style3 2 7 2 3 4" xfId="4329"/>
    <cellStyle name="Labels - Style3 2 7 2 3 4 2" xfId="19627"/>
    <cellStyle name="Labels - Style3 2 7 2 3 5" xfId="19624"/>
    <cellStyle name="Labels - Style3 2 7 2 4" xfId="4330"/>
    <cellStyle name="Labels - Style3 2 7 2 4 2" xfId="19628"/>
    <cellStyle name="Labels - Style3 2 7 2 5" xfId="4331"/>
    <cellStyle name="Labels - Style3 2 7 2 5 2" xfId="19629"/>
    <cellStyle name="Labels - Style3 2 7 2 6" xfId="4332"/>
    <cellStyle name="Labels - Style3 2 7 2 6 2" xfId="19630"/>
    <cellStyle name="Labels - Style3 2 7 2 7" xfId="13939"/>
    <cellStyle name="Labels - Style3 2 7 2 7 2" xfId="24156"/>
    <cellStyle name="Labels - Style3 2 7 2 8" xfId="15106"/>
    <cellStyle name="Labels - Style3 2 7 2 8 2" xfId="24860"/>
    <cellStyle name="Labels - Style3 2 7 2 9" xfId="19615"/>
    <cellStyle name="Labels - Style3 2 7 3" xfId="4333"/>
    <cellStyle name="Labels - Style3 2 7 3 2" xfId="4334"/>
    <cellStyle name="Labels - Style3 2 7 3 2 2" xfId="4335"/>
    <cellStyle name="Labels - Style3 2 7 3 2 2 2" xfId="19633"/>
    <cellStyle name="Labels - Style3 2 7 3 2 3" xfId="4336"/>
    <cellStyle name="Labels - Style3 2 7 3 2 3 2" xfId="19634"/>
    <cellStyle name="Labels - Style3 2 7 3 2 4" xfId="4337"/>
    <cellStyle name="Labels - Style3 2 7 3 2 4 2" xfId="19635"/>
    <cellStyle name="Labels - Style3 2 7 3 2 5" xfId="19632"/>
    <cellStyle name="Labels - Style3 2 7 3 3" xfId="4338"/>
    <cellStyle name="Labels - Style3 2 7 3 3 2" xfId="19636"/>
    <cellStyle name="Labels - Style3 2 7 3 4" xfId="4339"/>
    <cellStyle name="Labels - Style3 2 7 3 4 2" xfId="19637"/>
    <cellStyle name="Labels - Style3 2 7 3 5" xfId="4340"/>
    <cellStyle name="Labels - Style3 2 7 3 5 2" xfId="19638"/>
    <cellStyle name="Labels - Style3 2 7 3 6" xfId="14175"/>
    <cellStyle name="Labels - Style3 2 7 3 6 2" xfId="24333"/>
    <cellStyle name="Labels - Style3 2 7 3 7" xfId="15328"/>
    <cellStyle name="Labels - Style3 2 7 3 7 2" xfId="25035"/>
    <cellStyle name="Labels - Style3 2 7 3 8" xfId="19631"/>
    <cellStyle name="Labels - Style3 2 7 4" xfId="4341"/>
    <cellStyle name="Labels - Style3 2 7 4 2" xfId="4342"/>
    <cellStyle name="Labels - Style3 2 7 4 2 2" xfId="19640"/>
    <cellStyle name="Labels - Style3 2 7 4 3" xfId="4343"/>
    <cellStyle name="Labels - Style3 2 7 4 3 2" xfId="19641"/>
    <cellStyle name="Labels - Style3 2 7 4 4" xfId="4344"/>
    <cellStyle name="Labels - Style3 2 7 4 4 2" xfId="19642"/>
    <cellStyle name="Labels - Style3 2 7 4 5" xfId="19639"/>
    <cellStyle name="Labels - Style3 2 7 5" xfId="4345"/>
    <cellStyle name="Labels - Style3 2 7 5 2" xfId="19643"/>
    <cellStyle name="Labels - Style3 2 7 6" xfId="4346"/>
    <cellStyle name="Labels - Style3 2 7 6 2" xfId="19644"/>
    <cellStyle name="Labels - Style3 2 7 7" xfId="4347"/>
    <cellStyle name="Labels - Style3 2 7 7 2" xfId="19645"/>
    <cellStyle name="Labels - Style3 2 7 8" xfId="13225"/>
    <cellStyle name="Labels - Style3 2 7 8 2" xfId="23851"/>
    <cellStyle name="Labels - Style3 2 7 9" xfId="14538"/>
    <cellStyle name="Labels - Style3 2 7 9 2" xfId="24594"/>
    <cellStyle name="Labels - Style3 2 8" xfId="4348"/>
    <cellStyle name="Labels - Style3 2 8 10" xfId="19646"/>
    <cellStyle name="Labels - Style3 2 8 2" xfId="4349"/>
    <cellStyle name="Labels - Style3 2 8 2 2" xfId="4350"/>
    <cellStyle name="Labels - Style3 2 8 2 2 2" xfId="4351"/>
    <cellStyle name="Labels - Style3 2 8 2 2 2 2" xfId="4352"/>
    <cellStyle name="Labels - Style3 2 8 2 2 2 2 2" xfId="19650"/>
    <cellStyle name="Labels - Style3 2 8 2 2 2 3" xfId="4353"/>
    <cellStyle name="Labels - Style3 2 8 2 2 2 3 2" xfId="19651"/>
    <cellStyle name="Labels - Style3 2 8 2 2 2 4" xfId="4354"/>
    <cellStyle name="Labels - Style3 2 8 2 2 2 4 2" xfId="19652"/>
    <cellStyle name="Labels - Style3 2 8 2 2 2 5" xfId="19649"/>
    <cellStyle name="Labels - Style3 2 8 2 2 3" xfId="4355"/>
    <cellStyle name="Labels - Style3 2 8 2 2 3 2" xfId="19653"/>
    <cellStyle name="Labels - Style3 2 8 2 2 4" xfId="4356"/>
    <cellStyle name="Labels - Style3 2 8 2 2 4 2" xfId="19654"/>
    <cellStyle name="Labels - Style3 2 8 2 2 5" xfId="4357"/>
    <cellStyle name="Labels - Style3 2 8 2 2 5 2" xfId="19655"/>
    <cellStyle name="Labels - Style3 2 8 2 2 6" xfId="14356"/>
    <cellStyle name="Labels - Style3 2 8 2 2 6 2" xfId="24514"/>
    <cellStyle name="Labels - Style3 2 8 2 2 7" xfId="15509"/>
    <cellStyle name="Labels - Style3 2 8 2 2 7 2" xfId="25216"/>
    <cellStyle name="Labels - Style3 2 8 2 2 8" xfId="19648"/>
    <cellStyle name="Labels - Style3 2 8 2 3" xfId="4358"/>
    <cellStyle name="Labels - Style3 2 8 2 3 2" xfId="4359"/>
    <cellStyle name="Labels - Style3 2 8 2 3 2 2" xfId="19657"/>
    <cellStyle name="Labels - Style3 2 8 2 3 3" xfId="4360"/>
    <cellStyle name="Labels - Style3 2 8 2 3 3 2" xfId="19658"/>
    <cellStyle name="Labels - Style3 2 8 2 3 4" xfId="4361"/>
    <cellStyle name="Labels - Style3 2 8 2 3 4 2" xfId="19659"/>
    <cellStyle name="Labels - Style3 2 8 2 3 5" xfId="19656"/>
    <cellStyle name="Labels - Style3 2 8 2 4" xfId="4362"/>
    <cellStyle name="Labels - Style3 2 8 2 4 2" xfId="19660"/>
    <cellStyle name="Labels - Style3 2 8 2 5" xfId="4363"/>
    <cellStyle name="Labels - Style3 2 8 2 5 2" xfId="19661"/>
    <cellStyle name="Labels - Style3 2 8 2 6" xfId="4364"/>
    <cellStyle name="Labels - Style3 2 8 2 6 2" xfId="19662"/>
    <cellStyle name="Labels - Style3 2 8 2 7" xfId="13940"/>
    <cellStyle name="Labels - Style3 2 8 2 7 2" xfId="24157"/>
    <cellStyle name="Labels - Style3 2 8 2 8" xfId="15107"/>
    <cellStyle name="Labels - Style3 2 8 2 8 2" xfId="24861"/>
    <cellStyle name="Labels - Style3 2 8 2 9" xfId="19647"/>
    <cellStyle name="Labels - Style3 2 8 3" xfId="4365"/>
    <cellStyle name="Labels - Style3 2 8 3 2" xfId="4366"/>
    <cellStyle name="Labels - Style3 2 8 3 2 2" xfId="4367"/>
    <cellStyle name="Labels - Style3 2 8 3 2 2 2" xfId="19665"/>
    <cellStyle name="Labels - Style3 2 8 3 2 3" xfId="4368"/>
    <cellStyle name="Labels - Style3 2 8 3 2 3 2" xfId="19666"/>
    <cellStyle name="Labels - Style3 2 8 3 2 4" xfId="4369"/>
    <cellStyle name="Labels - Style3 2 8 3 2 4 2" xfId="19667"/>
    <cellStyle name="Labels - Style3 2 8 3 2 5" xfId="19664"/>
    <cellStyle name="Labels - Style3 2 8 3 3" xfId="4370"/>
    <cellStyle name="Labels - Style3 2 8 3 3 2" xfId="19668"/>
    <cellStyle name="Labels - Style3 2 8 3 4" xfId="4371"/>
    <cellStyle name="Labels - Style3 2 8 3 4 2" xfId="19669"/>
    <cellStyle name="Labels - Style3 2 8 3 5" xfId="4372"/>
    <cellStyle name="Labels - Style3 2 8 3 5 2" xfId="19670"/>
    <cellStyle name="Labels - Style3 2 8 3 6" xfId="14176"/>
    <cellStyle name="Labels - Style3 2 8 3 6 2" xfId="24334"/>
    <cellStyle name="Labels - Style3 2 8 3 7" xfId="15329"/>
    <cellStyle name="Labels - Style3 2 8 3 7 2" xfId="25036"/>
    <cellStyle name="Labels - Style3 2 8 3 8" xfId="19663"/>
    <cellStyle name="Labels - Style3 2 8 4" xfId="4373"/>
    <cellStyle name="Labels - Style3 2 8 4 2" xfId="4374"/>
    <cellStyle name="Labels - Style3 2 8 4 2 2" xfId="19672"/>
    <cellStyle name="Labels - Style3 2 8 4 3" xfId="4375"/>
    <cellStyle name="Labels - Style3 2 8 4 3 2" xfId="19673"/>
    <cellStyle name="Labels - Style3 2 8 4 4" xfId="4376"/>
    <cellStyle name="Labels - Style3 2 8 4 4 2" xfId="19674"/>
    <cellStyle name="Labels - Style3 2 8 4 5" xfId="19671"/>
    <cellStyle name="Labels - Style3 2 8 5" xfId="4377"/>
    <cellStyle name="Labels - Style3 2 8 5 2" xfId="19675"/>
    <cellStyle name="Labels - Style3 2 8 6" xfId="4378"/>
    <cellStyle name="Labels - Style3 2 8 6 2" xfId="19676"/>
    <cellStyle name="Labels - Style3 2 8 7" xfId="4379"/>
    <cellStyle name="Labels - Style3 2 8 7 2" xfId="19677"/>
    <cellStyle name="Labels - Style3 2 8 8" xfId="13226"/>
    <cellStyle name="Labels - Style3 2 8 8 2" xfId="23852"/>
    <cellStyle name="Labels - Style3 2 8 9" xfId="14539"/>
    <cellStyle name="Labels - Style3 2 8 9 2" xfId="24595"/>
    <cellStyle name="Labels - Style3 2 9" xfId="4380"/>
    <cellStyle name="Labels - Style3 2 9 2" xfId="4381"/>
    <cellStyle name="Labels - Style3 2 9 2 2" xfId="4382"/>
    <cellStyle name="Labels - Style3 2 9 2 2 2" xfId="4383"/>
    <cellStyle name="Labels - Style3 2 9 2 2 2 2" xfId="19681"/>
    <cellStyle name="Labels - Style3 2 9 2 2 3" xfId="4384"/>
    <cellStyle name="Labels - Style3 2 9 2 2 3 2" xfId="19682"/>
    <cellStyle name="Labels - Style3 2 9 2 2 4" xfId="4385"/>
    <cellStyle name="Labels - Style3 2 9 2 2 4 2" xfId="19683"/>
    <cellStyle name="Labels - Style3 2 9 2 2 5" xfId="19680"/>
    <cellStyle name="Labels - Style3 2 9 2 3" xfId="4386"/>
    <cellStyle name="Labels - Style3 2 9 2 3 2" xfId="19684"/>
    <cellStyle name="Labels - Style3 2 9 2 4" xfId="4387"/>
    <cellStyle name="Labels - Style3 2 9 2 4 2" xfId="19685"/>
    <cellStyle name="Labels - Style3 2 9 2 5" xfId="4388"/>
    <cellStyle name="Labels - Style3 2 9 2 5 2" xfId="19686"/>
    <cellStyle name="Labels - Style3 2 9 2 6" xfId="14193"/>
    <cellStyle name="Labels - Style3 2 9 2 6 2" xfId="24351"/>
    <cellStyle name="Labels - Style3 2 9 2 7" xfId="15346"/>
    <cellStyle name="Labels - Style3 2 9 2 7 2" xfId="25053"/>
    <cellStyle name="Labels - Style3 2 9 2 8" xfId="19679"/>
    <cellStyle name="Labels - Style3 2 9 3" xfId="4389"/>
    <cellStyle name="Labels - Style3 2 9 3 2" xfId="4390"/>
    <cellStyle name="Labels - Style3 2 9 3 2 2" xfId="19688"/>
    <cellStyle name="Labels - Style3 2 9 3 3" xfId="4391"/>
    <cellStyle name="Labels - Style3 2 9 3 3 2" xfId="19689"/>
    <cellStyle name="Labels - Style3 2 9 3 4" xfId="4392"/>
    <cellStyle name="Labels - Style3 2 9 3 4 2" xfId="19690"/>
    <cellStyle name="Labels - Style3 2 9 3 5" xfId="19687"/>
    <cellStyle name="Labels - Style3 2 9 4" xfId="4393"/>
    <cellStyle name="Labels - Style3 2 9 4 2" xfId="19691"/>
    <cellStyle name="Labels - Style3 2 9 5" xfId="4394"/>
    <cellStyle name="Labels - Style3 2 9 5 2" xfId="19692"/>
    <cellStyle name="Labels - Style3 2 9 6" xfId="4395"/>
    <cellStyle name="Labels - Style3 2 9 6 2" xfId="19693"/>
    <cellStyle name="Labels - Style3 2 9 7" xfId="13449"/>
    <cellStyle name="Labels - Style3 2 9 7 2" xfId="23927"/>
    <cellStyle name="Labels - Style3 2 9 8" xfId="14620"/>
    <cellStyle name="Labels - Style3 2 9 8 2" xfId="24631"/>
    <cellStyle name="Labels - Style3 2 9 9" xfId="19678"/>
    <cellStyle name="Labels - Style3 20" xfId="252"/>
    <cellStyle name="Labels - Style3 3" xfId="4396"/>
    <cellStyle name="Labels - Style3 3 10" xfId="12014"/>
    <cellStyle name="Labels - Style3 3 10 2" xfId="23507"/>
    <cellStyle name="Labels - Style3 3 11" xfId="13389"/>
    <cellStyle name="Labels - Style3 3 11 2" xfId="23905"/>
    <cellStyle name="Labels - Style3 3 12" xfId="19694"/>
    <cellStyle name="Labels - Style3 3 2" xfId="4397"/>
    <cellStyle name="Labels - Style3 3 2 10" xfId="19695"/>
    <cellStyle name="Labels - Style3 3 2 2" xfId="4398"/>
    <cellStyle name="Labels - Style3 3 2 2 2" xfId="4399"/>
    <cellStyle name="Labels - Style3 3 2 2 2 2" xfId="4400"/>
    <cellStyle name="Labels - Style3 3 2 2 2 2 2" xfId="4401"/>
    <cellStyle name="Labels - Style3 3 2 2 2 2 2 2" xfId="19699"/>
    <cellStyle name="Labels - Style3 3 2 2 2 2 3" xfId="4402"/>
    <cellStyle name="Labels - Style3 3 2 2 2 2 3 2" xfId="19700"/>
    <cellStyle name="Labels - Style3 3 2 2 2 2 4" xfId="4403"/>
    <cellStyle name="Labels - Style3 3 2 2 2 2 4 2" xfId="19701"/>
    <cellStyle name="Labels - Style3 3 2 2 2 2 5" xfId="19698"/>
    <cellStyle name="Labels - Style3 3 2 2 2 3" xfId="4404"/>
    <cellStyle name="Labels - Style3 3 2 2 2 3 2" xfId="19702"/>
    <cellStyle name="Labels - Style3 3 2 2 2 4" xfId="4405"/>
    <cellStyle name="Labels - Style3 3 2 2 2 4 2" xfId="19703"/>
    <cellStyle name="Labels - Style3 3 2 2 2 5" xfId="4406"/>
    <cellStyle name="Labels - Style3 3 2 2 2 5 2" xfId="19704"/>
    <cellStyle name="Labels - Style3 3 2 2 2 6" xfId="14219"/>
    <cellStyle name="Labels - Style3 3 2 2 2 6 2" xfId="24377"/>
    <cellStyle name="Labels - Style3 3 2 2 2 7" xfId="15372"/>
    <cellStyle name="Labels - Style3 3 2 2 2 7 2" xfId="25079"/>
    <cellStyle name="Labels - Style3 3 2 2 2 8" xfId="19697"/>
    <cellStyle name="Labels - Style3 3 2 2 3" xfId="4407"/>
    <cellStyle name="Labels - Style3 3 2 2 3 2" xfId="4408"/>
    <cellStyle name="Labels - Style3 3 2 2 3 2 2" xfId="19706"/>
    <cellStyle name="Labels - Style3 3 2 2 3 3" xfId="4409"/>
    <cellStyle name="Labels - Style3 3 2 2 3 3 2" xfId="19707"/>
    <cellStyle name="Labels - Style3 3 2 2 3 4" xfId="4410"/>
    <cellStyle name="Labels - Style3 3 2 2 3 4 2" xfId="19708"/>
    <cellStyle name="Labels - Style3 3 2 2 3 5" xfId="19705"/>
    <cellStyle name="Labels - Style3 3 2 2 4" xfId="4411"/>
    <cellStyle name="Labels - Style3 3 2 2 4 2" xfId="19709"/>
    <cellStyle name="Labels - Style3 3 2 2 5" xfId="4412"/>
    <cellStyle name="Labels - Style3 3 2 2 5 2" xfId="19710"/>
    <cellStyle name="Labels - Style3 3 2 2 6" xfId="4413"/>
    <cellStyle name="Labels - Style3 3 2 2 6 2" xfId="19711"/>
    <cellStyle name="Labels - Style3 3 2 2 7" xfId="13512"/>
    <cellStyle name="Labels - Style3 3 2 2 7 2" xfId="23960"/>
    <cellStyle name="Labels - Style3 3 2 2 8" xfId="14679"/>
    <cellStyle name="Labels - Style3 3 2 2 8 2" xfId="24664"/>
    <cellStyle name="Labels - Style3 3 2 2 9" xfId="19696"/>
    <cellStyle name="Labels - Style3 3 2 3" xfId="4414"/>
    <cellStyle name="Labels - Style3 3 2 3 2" xfId="4415"/>
    <cellStyle name="Labels - Style3 3 2 3 2 2" xfId="4416"/>
    <cellStyle name="Labels - Style3 3 2 3 2 2 2" xfId="19714"/>
    <cellStyle name="Labels - Style3 3 2 3 2 3" xfId="4417"/>
    <cellStyle name="Labels - Style3 3 2 3 2 3 2" xfId="19715"/>
    <cellStyle name="Labels - Style3 3 2 3 2 4" xfId="4418"/>
    <cellStyle name="Labels - Style3 3 2 3 2 4 2" xfId="19716"/>
    <cellStyle name="Labels - Style3 3 2 3 2 5" xfId="19713"/>
    <cellStyle name="Labels - Style3 3 2 3 3" xfId="4419"/>
    <cellStyle name="Labels - Style3 3 2 3 3 2" xfId="19717"/>
    <cellStyle name="Labels - Style3 3 2 3 4" xfId="4420"/>
    <cellStyle name="Labels - Style3 3 2 3 4 2" xfId="19718"/>
    <cellStyle name="Labels - Style3 3 2 3 5" xfId="4421"/>
    <cellStyle name="Labels - Style3 3 2 3 5 2" xfId="19719"/>
    <cellStyle name="Labels - Style3 3 2 3 6" xfId="14038"/>
    <cellStyle name="Labels - Style3 3 2 3 6 2" xfId="24197"/>
    <cellStyle name="Labels - Style3 3 2 3 7" xfId="15192"/>
    <cellStyle name="Labels - Style3 3 2 3 7 2" xfId="24899"/>
    <cellStyle name="Labels - Style3 3 2 3 8" xfId="19712"/>
    <cellStyle name="Labels - Style3 3 2 4" xfId="4422"/>
    <cellStyle name="Labels - Style3 3 2 4 2" xfId="4423"/>
    <cellStyle name="Labels - Style3 3 2 4 2 2" xfId="19721"/>
    <cellStyle name="Labels - Style3 3 2 4 3" xfId="4424"/>
    <cellStyle name="Labels - Style3 3 2 4 3 2" xfId="19722"/>
    <cellStyle name="Labels - Style3 3 2 4 4" xfId="4425"/>
    <cellStyle name="Labels - Style3 3 2 4 4 2" xfId="19723"/>
    <cellStyle name="Labels - Style3 3 2 4 5" xfId="19720"/>
    <cellStyle name="Labels - Style3 3 2 5" xfId="4426"/>
    <cellStyle name="Labels - Style3 3 2 5 2" xfId="19724"/>
    <cellStyle name="Labels - Style3 3 2 6" xfId="4427"/>
    <cellStyle name="Labels - Style3 3 2 6 2" xfId="19725"/>
    <cellStyle name="Labels - Style3 3 2 7" xfId="4428"/>
    <cellStyle name="Labels - Style3 3 2 7 2" xfId="19726"/>
    <cellStyle name="Labels - Style3 3 2 8" xfId="12377"/>
    <cellStyle name="Labels - Style3 3 2 8 2" xfId="23574"/>
    <cellStyle name="Labels - Style3 3 2 9" xfId="12465"/>
    <cellStyle name="Labels - Style3 3 2 9 2" xfId="23613"/>
    <cellStyle name="Labels - Style3 3 3" xfId="4429"/>
    <cellStyle name="Labels - Style3 3 3 10" xfId="19727"/>
    <cellStyle name="Labels - Style3 3 3 2" xfId="4430"/>
    <cellStyle name="Labels - Style3 3 3 2 2" xfId="4431"/>
    <cellStyle name="Labels - Style3 3 3 2 2 2" xfId="4432"/>
    <cellStyle name="Labels - Style3 3 3 2 2 2 2" xfId="4433"/>
    <cellStyle name="Labels - Style3 3 3 2 2 2 2 2" xfId="19731"/>
    <cellStyle name="Labels - Style3 3 3 2 2 2 3" xfId="4434"/>
    <cellStyle name="Labels - Style3 3 3 2 2 2 3 2" xfId="19732"/>
    <cellStyle name="Labels - Style3 3 3 2 2 2 4" xfId="4435"/>
    <cellStyle name="Labels - Style3 3 3 2 2 2 4 2" xfId="19733"/>
    <cellStyle name="Labels - Style3 3 3 2 2 2 5" xfId="19730"/>
    <cellStyle name="Labels - Style3 3 3 2 2 3" xfId="4436"/>
    <cellStyle name="Labels - Style3 3 3 2 2 3 2" xfId="19734"/>
    <cellStyle name="Labels - Style3 3 3 2 2 4" xfId="4437"/>
    <cellStyle name="Labels - Style3 3 3 2 2 4 2" xfId="19735"/>
    <cellStyle name="Labels - Style3 3 3 2 2 5" xfId="4438"/>
    <cellStyle name="Labels - Style3 3 3 2 2 5 2" xfId="19736"/>
    <cellStyle name="Labels - Style3 3 3 2 2 6" xfId="14233"/>
    <cellStyle name="Labels - Style3 3 3 2 2 6 2" xfId="24391"/>
    <cellStyle name="Labels - Style3 3 3 2 2 7" xfId="15386"/>
    <cellStyle name="Labels - Style3 3 3 2 2 7 2" xfId="25093"/>
    <cellStyle name="Labels - Style3 3 3 2 2 8" xfId="19729"/>
    <cellStyle name="Labels - Style3 3 3 2 3" xfId="4439"/>
    <cellStyle name="Labels - Style3 3 3 2 3 2" xfId="4440"/>
    <cellStyle name="Labels - Style3 3 3 2 3 2 2" xfId="19738"/>
    <cellStyle name="Labels - Style3 3 3 2 3 3" xfId="4441"/>
    <cellStyle name="Labels - Style3 3 3 2 3 3 2" xfId="19739"/>
    <cellStyle name="Labels - Style3 3 3 2 3 4" xfId="4442"/>
    <cellStyle name="Labels - Style3 3 3 2 3 4 2" xfId="19740"/>
    <cellStyle name="Labels - Style3 3 3 2 3 5" xfId="19737"/>
    <cellStyle name="Labels - Style3 3 3 2 4" xfId="4443"/>
    <cellStyle name="Labels - Style3 3 3 2 4 2" xfId="19741"/>
    <cellStyle name="Labels - Style3 3 3 2 5" xfId="4444"/>
    <cellStyle name="Labels - Style3 3 3 2 5 2" xfId="19742"/>
    <cellStyle name="Labels - Style3 3 3 2 6" xfId="4445"/>
    <cellStyle name="Labels - Style3 3 3 2 6 2" xfId="19743"/>
    <cellStyle name="Labels - Style3 3 3 2 7" xfId="13538"/>
    <cellStyle name="Labels - Style3 3 3 2 7 2" xfId="23978"/>
    <cellStyle name="Labels - Style3 3 3 2 8" xfId="14705"/>
    <cellStyle name="Labels - Style3 3 3 2 8 2" xfId="24682"/>
    <cellStyle name="Labels - Style3 3 3 2 9" xfId="19728"/>
    <cellStyle name="Labels - Style3 3 3 3" xfId="4446"/>
    <cellStyle name="Labels - Style3 3 3 3 2" xfId="4447"/>
    <cellStyle name="Labels - Style3 3 3 3 2 2" xfId="4448"/>
    <cellStyle name="Labels - Style3 3 3 3 2 2 2" xfId="19746"/>
    <cellStyle name="Labels - Style3 3 3 3 2 3" xfId="4449"/>
    <cellStyle name="Labels - Style3 3 3 3 2 3 2" xfId="19747"/>
    <cellStyle name="Labels - Style3 3 3 3 2 4" xfId="4450"/>
    <cellStyle name="Labels - Style3 3 3 3 2 4 2" xfId="19748"/>
    <cellStyle name="Labels - Style3 3 3 3 2 5" xfId="19745"/>
    <cellStyle name="Labels - Style3 3 3 3 3" xfId="4451"/>
    <cellStyle name="Labels - Style3 3 3 3 3 2" xfId="19749"/>
    <cellStyle name="Labels - Style3 3 3 3 4" xfId="4452"/>
    <cellStyle name="Labels - Style3 3 3 3 4 2" xfId="19750"/>
    <cellStyle name="Labels - Style3 3 3 3 5" xfId="4453"/>
    <cellStyle name="Labels - Style3 3 3 3 5 2" xfId="19751"/>
    <cellStyle name="Labels - Style3 3 3 3 6" xfId="14052"/>
    <cellStyle name="Labels - Style3 3 3 3 6 2" xfId="24211"/>
    <cellStyle name="Labels - Style3 3 3 3 7" xfId="15206"/>
    <cellStyle name="Labels - Style3 3 3 3 7 2" xfId="24913"/>
    <cellStyle name="Labels - Style3 3 3 3 8" xfId="19744"/>
    <cellStyle name="Labels - Style3 3 3 4" xfId="4454"/>
    <cellStyle name="Labels - Style3 3 3 4 2" xfId="4455"/>
    <cellStyle name="Labels - Style3 3 3 4 2 2" xfId="19753"/>
    <cellStyle name="Labels - Style3 3 3 4 3" xfId="4456"/>
    <cellStyle name="Labels - Style3 3 3 4 3 2" xfId="19754"/>
    <cellStyle name="Labels - Style3 3 3 4 4" xfId="4457"/>
    <cellStyle name="Labels - Style3 3 3 4 4 2" xfId="19755"/>
    <cellStyle name="Labels - Style3 3 3 4 5" xfId="19752"/>
    <cellStyle name="Labels - Style3 3 3 5" xfId="4458"/>
    <cellStyle name="Labels - Style3 3 3 5 2" xfId="19756"/>
    <cellStyle name="Labels - Style3 3 3 6" xfId="4459"/>
    <cellStyle name="Labels - Style3 3 3 6 2" xfId="19757"/>
    <cellStyle name="Labels - Style3 3 3 7" xfId="4460"/>
    <cellStyle name="Labels - Style3 3 3 7 2" xfId="19758"/>
    <cellStyle name="Labels - Style3 3 3 8" xfId="12408"/>
    <cellStyle name="Labels - Style3 3 3 8 2" xfId="23593"/>
    <cellStyle name="Labels - Style3 3 3 9" xfId="12665"/>
    <cellStyle name="Labels - Style3 3 3 9 2" xfId="23668"/>
    <cellStyle name="Labels - Style3 3 4" xfId="4461"/>
    <cellStyle name="Labels - Style3 3 4 10" xfId="19759"/>
    <cellStyle name="Labels - Style3 3 4 2" xfId="4462"/>
    <cellStyle name="Labels - Style3 3 4 2 2" xfId="4463"/>
    <cellStyle name="Labels - Style3 3 4 2 2 2" xfId="4464"/>
    <cellStyle name="Labels - Style3 3 4 2 2 2 2" xfId="4465"/>
    <cellStyle name="Labels - Style3 3 4 2 2 2 2 2" xfId="19763"/>
    <cellStyle name="Labels - Style3 3 4 2 2 2 3" xfId="4466"/>
    <cellStyle name="Labels - Style3 3 4 2 2 2 3 2" xfId="19764"/>
    <cellStyle name="Labels - Style3 3 4 2 2 2 4" xfId="4467"/>
    <cellStyle name="Labels - Style3 3 4 2 2 2 4 2" xfId="19765"/>
    <cellStyle name="Labels - Style3 3 4 2 2 2 5" xfId="19762"/>
    <cellStyle name="Labels - Style3 3 4 2 2 3" xfId="4468"/>
    <cellStyle name="Labels - Style3 3 4 2 2 3 2" xfId="19766"/>
    <cellStyle name="Labels - Style3 3 4 2 2 4" xfId="4469"/>
    <cellStyle name="Labels - Style3 3 4 2 2 4 2" xfId="19767"/>
    <cellStyle name="Labels - Style3 3 4 2 2 5" xfId="4470"/>
    <cellStyle name="Labels - Style3 3 4 2 2 5 2" xfId="19768"/>
    <cellStyle name="Labels - Style3 3 4 2 2 6" xfId="14288"/>
    <cellStyle name="Labels - Style3 3 4 2 2 6 2" xfId="24446"/>
    <cellStyle name="Labels - Style3 3 4 2 2 7" xfId="15441"/>
    <cellStyle name="Labels - Style3 3 4 2 2 7 2" xfId="25148"/>
    <cellStyle name="Labels - Style3 3 4 2 2 8" xfId="19761"/>
    <cellStyle name="Labels - Style3 3 4 2 3" xfId="4471"/>
    <cellStyle name="Labels - Style3 3 4 2 3 2" xfId="4472"/>
    <cellStyle name="Labels - Style3 3 4 2 3 2 2" xfId="19770"/>
    <cellStyle name="Labels - Style3 3 4 2 3 3" xfId="4473"/>
    <cellStyle name="Labels - Style3 3 4 2 3 3 2" xfId="19771"/>
    <cellStyle name="Labels - Style3 3 4 2 3 4" xfId="4474"/>
    <cellStyle name="Labels - Style3 3 4 2 3 4 2" xfId="19772"/>
    <cellStyle name="Labels - Style3 3 4 2 3 5" xfId="19769"/>
    <cellStyle name="Labels - Style3 3 4 2 4" xfId="4475"/>
    <cellStyle name="Labels - Style3 3 4 2 4 2" xfId="19773"/>
    <cellStyle name="Labels - Style3 3 4 2 5" xfId="4476"/>
    <cellStyle name="Labels - Style3 3 4 2 5 2" xfId="19774"/>
    <cellStyle name="Labels - Style3 3 4 2 6" xfId="4477"/>
    <cellStyle name="Labels - Style3 3 4 2 6 2" xfId="19775"/>
    <cellStyle name="Labels - Style3 3 4 2 7" xfId="13720"/>
    <cellStyle name="Labels - Style3 3 4 2 7 2" xfId="24053"/>
    <cellStyle name="Labels - Style3 3 4 2 8" xfId="14887"/>
    <cellStyle name="Labels - Style3 3 4 2 8 2" xfId="24757"/>
    <cellStyle name="Labels - Style3 3 4 2 9" xfId="19760"/>
    <cellStyle name="Labels - Style3 3 4 3" xfId="4478"/>
    <cellStyle name="Labels - Style3 3 4 3 2" xfId="4479"/>
    <cellStyle name="Labels - Style3 3 4 3 2 2" xfId="4480"/>
    <cellStyle name="Labels - Style3 3 4 3 2 2 2" xfId="19778"/>
    <cellStyle name="Labels - Style3 3 4 3 2 3" xfId="4481"/>
    <cellStyle name="Labels - Style3 3 4 3 2 3 2" xfId="19779"/>
    <cellStyle name="Labels - Style3 3 4 3 2 4" xfId="4482"/>
    <cellStyle name="Labels - Style3 3 4 3 2 4 2" xfId="19780"/>
    <cellStyle name="Labels - Style3 3 4 3 2 5" xfId="19777"/>
    <cellStyle name="Labels - Style3 3 4 3 3" xfId="4483"/>
    <cellStyle name="Labels - Style3 3 4 3 3 2" xfId="19781"/>
    <cellStyle name="Labels - Style3 3 4 3 4" xfId="4484"/>
    <cellStyle name="Labels - Style3 3 4 3 4 2" xfId="19782"/>
    <cellStyle name="Labels - Style3 3 4 3 5" xfId="4485"/>
    <cellStyle name="Labels - Style3 3 4 3 5 2" xfId="19783"/>
    <cellStyle name="Labels - Style3 3 4 3 6" xfId="14108"/>
    <cellStyle name="Labels - Style3 3 4 3 6 2" xfId="24266"/>
    <cellStyle name="Labels - Style3 3 4 3 7" xfId="15261"/>
    <cellStyle name="Labels - Style3 3 4 3 7 2" xfId="24968"/>
    <cellStyle name="Labels - Style3 3 4 3 8" xfId="19776"/>
    <cellStyle name="Labels - Style3 3 4 4" xfId="4486"/>
    <cellStyle name="Labels - Style3 3 4 4 2" xfId="4487"/>
    <cellStyle name="Labels - Style3 3 4 4 2 2" xfId="19785"/>
    <cellStyle name="Labels - Style3 3 4 4 3" xfId="4488"/>
    <cellStyle name="Labels - Style3 3 4 4 3 2" xfId="19786"/>
    <cellStyle name="Labels - Style3 3 4 4 4" xfId="4489"/>
    <cellStyle name="Labels - Style3 3 4 4 4 2" xfId="19787"/>
    <cellStyle name="Labels - Style3 3 4 4 5" xfId="19784"/>
    <cellStyle name="Labels - Style3 3 4 5" xfId="4490"/>
    <cellStyle name="Labels - Style3 3 4 5 2" xfId="19788"/>
    <cellStyle name="Labels - Style3 3 4 6" xfId="4491"/>
    <cellStyle name="Labels - Style3 3 4 6 2" xfId="19789"/>
    <cellStyle name="Labels - Style3 3 4 7" xfId="4492"/>
    <cellStyle name="Labels - Style3 3 4 7 2" xfId="19790"/>
    <cellStyle name="Labels - Style3 3 4 8" xfId="12932"/>
    <cellStyle name="Labels - Style3 3 4 8 2" xfId="23733"/>
    <cellStyle name="Labels - Style3 3 4 9" xfId="11842"/>
    <cellStyle name="Labels - Style3 3 4 9 2" xfId="23471"/>
    <cellStyle name="Labels - Style3 3 5" xfId="4493"/>
    <cellStyle name="Labels - Style3 3 5 2" xfId="4494"/>
    <cellStyle name="Labels - Style3 3 5 2 2" xfId="4495"/>
    <cellStyle name="Labels - Style3 3 5 2 2 2" xfId="4496"/>
    <cellStyle name="Labels - Style3 3 5 2 2 2 2" xfId="19794"/>
    <cellStyle name="Labels - Style3 3 5 2 2 3" xfId="4497"/>
    <cellStyle name="Labels - Style3 3 5 2 2 3 2" xfId="19795"/>
    <cellStyle name="Labels - Style3 3 5 2 2 4" xfId="4498"/>
    <cellStyle name="Labels - Style3 3 5 2 2 4 2" xfId="19796"/>
    <cellStyle name="Labels - Style3 3 5 2 2 5" xfId="19793"/>
    <cellStyle name="Labels - Style3 3 5 2 3" xfId="4499"/>
    <cellStyle name="Labels - Style3 3 5 2 3 2" xfId="19797"/>
    <cellStyle name="Labels - Style3 3 5 2 4" xfId="4500"/>
    <cellStyle name="Labels - Style3 3 5 2 4 2" xfId="19798"/>
    <cellStyle name="Labels - Style3 3 5 2 5" xfId="4501"/>
    <cellStyle name="Labels - Style3 3 5 2 5 2" xfId="19799"/>
    <cellStyle name="Labels - Style3 3 5 2 6" xfId="14194"/>
    <cellStyle name="Labels - Style3 3 5 2 6 2" xfId="24352"/>
    <cellStyle name="Labels - Style3 3 5 2 7" xfId="15347"/>
    <cellStyle name="Labels - Style3 3 5 2 7 2" xfId="25054"/>
    <cellStyle name="Labels - Style3 3 5 2 8" xfId="19792"/>
    <cellStyle name="Labels - Style3 3 5 3" xfId="4502"/>
    <cellStyle name="Labels - Style3 3 5 3 2" xfId="4503"/>
    <cellStyle name="Labels - Style3 3 5 3 2 2" xfId="19801"/>
    <cellStyle name="Labels - Style3 3 5 3 3" xfId="4504"/>
    <cellStyle name="Labels - Style3 3 5 3 3 2" xfId="19802"/>
    <cellStyle name="Labels - Style3 3 5 3 4" xfId="4505"/>
    <cellStyle name="Labels - Style3 3 5 3 4 2" xfId="19803"/>
    <cellStyle name="Labels - Style3 3 5 3 5" xfId="19800"/>
    <cellStyle name="Labels - Style3 3 5 4" xfId="4506"/>
    <cellStyle name="Labels - Style3 3 5 4 2" xfId="19804"/>
    <cellStyle name="Labels - Style3 3 5 5" xfId="4507"/>
    <cellStyle name="Labels - Style3 3 5 5 2" xfId="19805"/>
    <cellStyle name="Labels - Style3 3 5 6" xfId="4508"/>
    <cellStyle name="Labels - Style3 3 5 6 2" xfId="19806"/>
    <cellStyle name="Labels - Style3 3 5 7" xfId="13450"/>
    <cellStyle name="Labels - Style3 3 5 7 2" xfId="23928"/>
    <cellStyle name="Labels - Style3 3 5 8" xfId="14621"/>
    <cellStyle name="Labels - Style3 3 5 8 2" xfId="24632"/>
    <cellStyle name="Labels - Style3 3 5 9" xfId="19791"/>
    <cellStyle name="Labels - Style3 3 6" xfId="4509"/>
    <cellStyle name="Labels - Style3 3 6 2" xfId="4510"/>
    <cellStyle name="Labels - Style3 3 6 2 2" xfId="19808"/>
    <cellStyle name="Labels - Style3 3 6 3" xfId="4511"/>
    <cellStyle name="Labels - Style3 3 6 3 2" xfId="19809"/>
    <cellStyle name="Labels - Style3 3 6 4" xfId="4512"/>
    <cellStyle name="Labels - Style3 3 6 4 2" xfId="19810"/>
    <cellStyle name="Labels - Style3 3 6 5" xfId="19807"/>
    <cellStyle name="Labels - Style3 3 7" xfId="4513"/>
    <cellStyle name="Labels - Style3 3 7 2" xfId="19811"/>
    <cellStyle name="Labels - Style3 3 8" xfId="4514"/>
    <cellStyle name="Labels - Style3 3 8 2" xfId="19812"/>
    <cellStyle name="Labels - Style3 3 9" xfId="4515"/>
    <cellStyle name="Labels - Style3 3 9 2" xfId="19813"/>
    <cellStyle name="Labels - Style3 4" xfId="4516"/>
    <cellStyle name="Labels - Style3 4 10" xfId="12015"/>
    <cellStyle name="Labels - Style3 4 10 2" xfId="23508"/>
    <cellStyle name="Labels - Style3 4 11" xfId="13323"/>
    <cellStyle name="Labels - Style3 4 11 2" xfId="23885"/>
    <cellStyle name="Labels - Style3 4 12" xfId="19814"/>
    <cellStyle name="Labels - Style3 4 2" xfId="4517"/>
    <cellStyle name="Labels - Style3 4 2 10" xfId="19815"/>
    <cellStyle name="Labels - Style3 4 2 2" xfId="4518"/>
    <cellStyle name="Labels - Style3 4 2 2 2" xfId="4519"/>
    <cellStyle name="Labels - Style3 4 2 2 2 2" xfId="4520"/>
    <cellStyle name="Labels - Style3 4 2 2 2 2 2" xfId="4521"/>
    <cellStyle name="Labels - Style3 4 2 2 2 2 2 2" xfId="19819"/>
    <cellStyle name="Labels - Style3 4 2 2 2 2 3" xfId="4522"/>
    <cellStyle name="Labels - Style3 4 2 2 2 2 3 2" xfId="19820"/>
    <cellStyle name="Labels - Style3 4 2 2 2 2 4" xfId="4523"/>
    <cellStyle name="Labels - Style3 4 2 2 2 2 4 2" xfId="19821"/>
    <cellStyle name="Labels - Style3 4 2 2 2 2 5" xfId="19818"/>
    <cellStyle name="Labels - Style3 4 2 2 2 3" xfId="4524"/>
    <cellStyle name="Labels - Style3 4 2 2 2 3 2" xfId="19822"/>
    <cellStyle name="Labels - Style3 4 2 2 2 4" xfId="4525"/>
    <cellStyle name="Labels - Style3 4 2 2 2 4 2" xfId="19823"/>
    <cellStyle name="Labels - Style3 4 2 2 2 5" xfId="4526"/>
    <cellStyle name="Labels - Style3 4 2 2 2 5 2" xfId="19824"/>
    <cellStyle name="Labels - Style3 4 2 2 2 6" xfId="14220"/>
    <cellStyle name="Labels - Style3 4 2 2 2 6 2" xfId="24378"/>
    <cellStyle name="Labels - Style3 4 2 2 2 7" xfId="15373"/>
    <cellStyle name="Labels - Style3 4 2 2 2 7 2" xfId="25080"/>
    <cellStyle name="Labels - Style3 4 2 2 2 8" xfId="19817"/>
    <cellStyle name="Labels - Style3 4 2 2 3" xfId="4527"/>
    <cellStyle name="Labels - Style3 4 2 2 3 2" xfId="4528"/>
    <cellStyle name="Labels - Style3 4 2 2 3 2 2" xfId="19826"/>
    <cellStyle name="Labels - Style3 4 2 2 3 3" xfId="4529"/>
    <cellStyle name="Labels - Style3 4 2 2 3 3 2" xfId="19827"/>
    <cellStyle name="Labels - Style3 4 2 2 3 4" xfId="4530"/>
    <cellStyle name="Labels - Style3 4 2 2 3 4 2" xfId="19828"/>
    <cellStyle name="Labels - Style3 4 2 2 3 5" xfId="19825"/>
    <cellStyle name="Labels - Style3 4 2 2 4" xfId="4531"/>
    <cellStyle name="Labels - Style3 4 2 2 4 2" xfId="19829"/>
    <cellStyle name="Labels - Style3 4 2 2 5" xfId="4532"/>
    <cellStyle name="Labels - Style3 4 2 2 5 2" xfId="19830"/>
    <cellStyle name="Labels - Style3 4 2 2 6" xfId="4533"/>
    <cellStyle name="Labels - Style3 4 2 2 6 2" xfId="19831"/>
    <cellStyle name="Labels - Style3 4 2 2 7" xfId="13513"/>
    <cellStyle name="Labels - Style3 4 2 2 7 2" xfId="23961"/>
    <cellStyle name="Labels - Style3 4 2 2 8" xfId="14680"/>
    <cellStyle name="Labels - Style3 4 2 2 8 2" xfId="24665"/>
    <cellStyle name="Labels - Style3 4 2 2 9" xfId="19816"/>
    <cellStyle name="Labels - Style3 4 2 3" xfId="4534"/>
    <cellStyle name="Labels - Style3 4 2 3 2" xfId="4535"/>
    <cellStyle name="Labels - Style3 4 2 3 2 2" xfId="4536"/>
    <cellStyle name="Labels - Style3 4 2 3 2 2 2" xfId="19834"/>
    <cellStyle name="Labels - Style3 4 2 3 2 3" xfId="4537"/>
    <cellStyle name="Labels - Style3 4 2 3 2 3 2" xfId="19835"/>
    <cellStyle name="Labels - Style3 4 2 3 2 4" xfId="4538"/>
    <cellStyle name="Labels - Style3 4 2 3 2 4 2" xfId="19836"/>
    <cellStyle name="Labels - Style3 4 2 3 2 5" xfId="19833"/>
    <cellStyle name="Labels - Style3 4 2 3 3" xfId="4539"/>
    <cellStyle name="Labels - Style3 4 2 3 3 2" xfId="19837"/>
    <cellStyle name="Labels - Style3 4 2 3 4" xfId="4540"/>
    <cellStyle name="Labels - Style3 4 2 3 4 2" xfId="19838"/>
    <cellStyle name="Labels - Style3 4 2 3 5" xfId="4541"/>
    <cellStyle name="Labels - Style3 4 2 3 5 2" xfId="19839"/>
    <cellStyle name="Labels - Style3 4 2 3 6" xfId="14039"/>
    <cellStyle name="Labels - Style3 4 2 3 6 2" xfId="24198"/>
    <cellStyle name="Labels - Style3 4 2 3 7" xfId="15193"/>
    <cellStyle name="Labels - Style3 4 2 3 7 2" xfId="24900"/>
    <cellStyle name="Labels - Style3 4 2 3 8" xfId="19832"/>
    <cellStyle name="Labels - Style3 4 2 4" xfId="4542"/>
    <cellStyle name="Labels - Style3 4 2 4 2" xfId="4543"/>
    <cellStyle name="Labels - Style3 4 2 4 2 2" xfId="19841"/>
    <cellStyle name="Labels - Style3 4 2 4 3" xfId="4544"/>
    <cellStyle name="Labels - Style3 4 2 4 3 2" xfId="19842"/>
    <cellStyle name="Labels - Style3 4 2 4 4" xfId="4545"/>
    <cellStyle name="Labels - Style3 4 2 4 4 2" xfId="19843"/>
    <cellStyle name="Labels - Style3 4 2 4 5" xfId="19840"/>
    <cellStyle name="Labels - Style3 4 2 5" xfId="4546"/>
    <cellStyle name="Labels - Style3 4 2 5 2" xfId="19844"/>
    <cellStyle name="Labels - Style3 4 2 6" xfId="4547"/>
    <cellStyle name="Labels - Style3 4 2 6 2" xfId="19845"/>
    <cellStyle name="Labels - Style3 4 2 7" xfId="4548"/>
    <cellStyle name="Labels - Style3 4 2 7 2" xfId="19846"/>
    <cellStyle name="Labels - Style3 4 2 8" xfId="12378"/>
    <cellStyle name="Labels - Style3 4 2 8 2" xfId="23575"/>
    <cellStyle name="Labels - Style3 4 2 9" xfId="13367"/>
    <cellStyle name="Labels - Style3 4 2 9 2" xfId="23898"/>
    <cellStyle name="Labels - Style3 4 3" xfId="4549"/>
    <cellStyle name="Labels - Style3 4 3 10" xfId="19847"/>
    <cellStyle name="Labels - Style3 4 3 2" xfId="4550"/>
    <cellStyle name="Labels - Style3 4 3 2 2" xfId="4551"/>
    <cellStyle name="Labels - Style3 4 3 2 2 2" xfId="4552"/>
    <cellStyle name="Labels - Style3 4 3 2 2 2 2" xfId="4553"/>
    <cellStyle name="Labels - Style3 4 3 2 2 2 2 2" xfId="19851"/>
    <cellStyle name="Labels - Style3 4 3 2 2 2 3" xfId="4554"/>
    <cellStyle name="Labels - Style3 4 3 2 2 2 3 2" xfId="19852"/>
    <cellStyle name="Labels - Style3 4 3 2 2 2 4" xfId="4555"/>
    <cellStyle name="Labels - Style3 4 3 2 2 2 4 2" xfId="19853"/>
    <cellStyle name="Labels - Style3 4 3 2 2 2 5" xfId="19850"/>
    <cellStyle name="Labels - Style3 4 3 2 2 3" xfId="4556"/>
    <cellStyle name="Labels - Style3 4 3 2 2 3 2" xfId="19854"/>
    <cellStyle name="Labels - Style3 4 3 2 2 4" xfId="4557"/>
    <cellStyle name="Labels - Style3 4 3 2 2 4 2" xfId="19855"/>
    <cellStyle name="Labels - Style3 4 3 2 2 5" xfId="4558"/>
    <cellStyle name="Labels - Style3 4 3 2 2 5 2" xfId="19856"/>
    <cellStyle name="Labels - Style3 4 3 2 2 6" xfId="14232"/>
    <cellStyle name="Labels - Style3 4 3 2 2 6 2" xfId="24390"/>
    <cellStyle name="Labels - Style3 4 3 2 2 7" xfId="15385"/>
    <cellStyle name="Labels - Style3 4 3 2 2 7 2" xfId="25092"/>
    <cellStyle name="Labels - Style3 4 3 2 2 8" xfId="19849"/>
    <cellStyle name="Labels - Style3 4 3 2 3" xfId="4559"/>
    <cellStyle name="Labels - Style3 4 3 2 3 2" xfId="4560"/>
    <cellStyle name="Labels - Style3 4 3 2 3 2 2" xfId="19858"/>
    <cellStyle name="Labels - Style3 4 3 2 3 3" xfId="4561"/>
    <cellStyle name="Labels - Style3 4 3 2 3 3 2" xfId="19859"/>
    <cellStyle name="Labels - Style3 4 3 2 3 4" xfId="4562"/>
    <cellStyle name="Labels - Style3 4 3 2 3 4 2" xfId="19860"/>
    <cellStyle name="Labels - Style3 4 3 2 3 5" xfId="19857"/>
    <cellStyle name="Labels - Style3 4 3 2 4" xfId="4563"/>
    <cellStyle name="Labels - Style3 4 3 2 4 2" xfId="19861"/>
    <cellStyle name="Labels - Style3 4 3 2 5" xfId="4564"/>
    <cellStyle name="Labels - Style3 4 3 2 5 2" xfId="19862"/>
    <cellStyle name="Labels - Style3 4 3 2 6" xfId="4565"/>
    <cellStyle name="Labels - Style3 4 3 2 6 2" xfId="19863"/>
    <cellStyle name="Labels - Style3 4 3 2 7" xfId="13537"/>
    <cellStyle name="Labels - Style3 4 3 2 7 2" xfId="23977"/>
    <cellStyle name="Labels - Style3 4 3 2 8" xfId="14704"/>
    <cellStyle name="Labels - Style3 4 3 2 8 2" xfId="24681"/>
    <cellStyle name="Labels - Style3 4 3 2 9" xfId="19848"/>
    <cellStyle name="Labels - Style3 4 3 3" xfId="4566"/>
    <cellStyle name="Labels - Style3 4 3 3 2" xfId="4567"/>
    <cellStyle name="Labels - Style3 4 3 3 2 2" xfId="4568"/>
    <cellStyle name="Labels - Style3 4 3 3 2 2 2" xfId="19866"/>
    <cellStyle name="Labels - Style3 4 3 3 2 3" xfId="4569"/>
    <cellStyle name="Labels - Style3 4 3 3 2 3 2" xfId="19867"/>
    <cellStyle name="Labels - Style3 4 3 3 2 4" xfId="4570"/>
    <cellStyle name="Labels - Style3 4 3 3 2 4 2" xfId="19868"/>
    <cellStyle name="Labels - Style3 4 3 3 2 5" xfId="19865"/>
    <cellStyle name="Labels - Style3 4 3 3 3" xfId="4571"/>
    <cellStyle name="Labels - Style3 4 3 3 3 2" xfId="19869"/>
    <cellStyle name="Labels - Style3 4 3 3 4" xfId="4572"/>
    <cellStyle name="Labels - Style3 4 3 3 4 2" xfId="19870"/>
    <cellStyle name="Labels - Style3 4 3 3 5" xfId="4573"/>
    <cellStyle name="Labels - Style3 4 3 3 5 2" xfId="19871"/>
    <cellStyle name="Labels - Style3 4 3 3 6" xfId="14051"/>
    <cellStyle name="Labels - Style3 4 3 3 6 2" xfId="24210"/>
    <cellStyle name="Labels - Style3 4 3 3 7" xfId="15205"/>
    <cellStyle name="Labels - Style3 4 3 3 7 2" xfId="24912"/>
    <cellStyle name="Labels - Style3 4 3 3 8" xfId="19864"/>
    <cellStyle name="Labels - Style3 4 3 4" xfId="4574"/>
    <cellStyle name="Labels - Style3 4 3 4 2" xfId="4575"/>
    <cellStyle name="Labels - Style3 4 3 4 2 2" xfId="19873"/>
    <cellStyle name="Labels - Style3 4 3 4 3" xfId="4576"/>
    <cellStyle name="Labels - Style3 4 3 4 3 2" xfId="19874"/>
    <cellStyle name="Labels - Style3 4 3 4 4" xfId="4577"/>
    <cellStyle name="Labels - Style3 4 3 4 4 2" xfId="19875"/>
    <cellStyle name="Labels - Style3 4 3 4 5" xfId="19872"/>
    <cellStyle name="Labels - Style3 4 3 5" xfId="4578"/>
    <cellStyle name="Labels - Style3 4 3 5 2" xfId="19876"/>
    <cellStyle name="Labels - Style3 4 3 6" xfId="4579"/>
    <cellStyle name="Labels - Style3 4 3 6 2" xfId="19877"/>
    <cellStyle name="Labels - Style3 4 3 7" xfId="4580"/>
    <cellStyle name="Labels - Style3 4 3 7 2" xfId="19878"/>
    <cellStyle name="Labels - Style3 4 3 8" xfId="12407"/>
    <cellStyle name="Labels - Style3 4 3 8 2" xfId="23592"/>
    <cellStyle name="Labels - Style3 4 3 9" xfId="12794"/>
    <cellStyle name="Labels - Style3 4 3 9 2" xfId="23697"/>
    <cellStyle name="Labels - Style3 4 4" xfId="4581"/>
    <cellStyle name="Labels - Style3 4 4 10" xfId="19879"/>
    <cellStyle name="Labels - Style3 4 4 2" xfId="4582"/>
    <cellStyle name="Labels - Style3 4 4 2 2" xfId="4583"/>
    <cellStyle name="Labels - Style3 4 4 2 2 2" xfId="4584"/>
    <cellStyle name="Labels - Style3 4 4 2 2 2 2" xfId="4585"/>
    <cellStyle name="Labels - Style3 4 4 2 2 2 2 2" xfId="19883"/>
    <cellStyle name="Labels - Style3 4 4 2 2 2 3" xfId="4586"/>
    <cellStyle name="Labels - Style3 4 4 2 2 2 3 2" xfId="19884"/>
    <cellStyle name="Labels - Style3 4 4 2 2 2 4" xfId="4587"/>
    <cellStyle name="Labels - Style3 4 4 2 2 2 4 2" xfId="19885"/>
    <cellStyle name="Labels - Style3 4 4 2 2 2 5" xfId="19882"/>
    <cellStyle name="Labels - Style3 4 4 2 2 3" xfId="4588"/>
    <cellStyle name="Labels - Style3 4 4 2 2 3 2" xfId="19886"/>
    <cellStyle name="Labels - Style3 4 4 2 2 4" xfId="4589"/>
    <cellStyle name="Labels - Style3 4 4 2 2 4 2" xfId="19887"/>
    <cellStyle name="Labels - Style3 4 4 2 2 5" xfId="4590"/>
    <cellStyle name="Labels - Style3 4 4 2 2 5 2" xfId="19888"/>
    <cellStyle name="Labels - Style3 4 4 2 2 6" xfId="14287"/>
    <cellStyle name="Labels - Style3 4 4 2 2 6 2" xfId="24445"/>
    <cellStyle name="Labels - Style3 4 4 2 2 7" xfId="15440"/>
    <cellStyle name="Labels - Style3 4 4 2 2 7 2" xfId="25147"/>
    <cellStyle name="Labels - Style3 4 4 2 2 8" xfId="19881"/>
    <cellStyle name="Labels - Style3 4 4 2 3" xfId="4591"/>
    <cellStyle name="Labels - Style3 4 4 2 3 2" xfId="4592"/>
    <cellStyle name="Labels - Style3 4 4 2 3 2 2" xfId="19890"/>
    <cellStyle name="Labels - Style3 4 4 2 3 3" xfId="4593"/>
    <cellStyle name="Labels - Style3 4 4 2 3 3 2" xfId="19891"/>
    <cellStyle name="Labels - Style3 4 4 2 3 4" xfId="4594"/>
    <cellStyle name="Labels - Style3 4 4 2 3 4 2" xfId="19892"/>
    <cellStyle name="Labels - Style3 4 4 2 3 5" xfId="19889"/>
    <cellStyle name="Labels - Style3 4 4 2 4" xfId="4595"/>
    <cellStyle name="Labels - Style3 4 4 2 4 2" xfId="19893"/>
    <cellStyle name="Labels - Style3 4 4 2 5" xfId="4596"/>
    <cellStyle name="Labels - Style3 4 4 2 5 2" xfId="19894"/>
    <cellStyle name="Labels - Style3 4 4 2 6" xfId="4597"/>
    <cellStyle name="Labels - Style3 4 4 2 6 2" xfId="19895"/>
    <cellStyle name="Labels - Style3 4 4 2 7" xfId="13719"/>
    <cellStyle name="Labels - Style3 4 4 2 7 2" xfId="24052"/>
    <cellStyle name="Labels - Style3 4 4 2 8" xfId="14886"/>
    <cellStyle name="Labels - Style3 4 4 2 8 2" xfId="24756"/>
    <cellStyle name="Labels - Style3 4 4 2 9" xfId="19880"/>
    <cellStyle name="Labels - Style3 4 4 3" xfId="4598"/>
    <cellStyle name="Labels - Style3 4 4 3 2" xfId="4599"/>
    <cellStyle name="Labels - Style3 4 4 3 2 2" xfId="4600"/>
    <cellStyle name="Labels - Style3 4 4 3 2 2 2" xfId="19898"/>
    <cellStyle name="Labels - Style3 4 4 3 2 3" xfId="4601"/>
    <cellStyle name="Labels - Style3 4 4 3 2 3 2" xfId="19899"/>
    <cellStyle name="Labels - Style3 4 4 3 2 4" xfId="4602"/>
    <cellStyle name="Labels - Style3 4 4 3 2 4 2" xfId="19900"/>
    <cellStyle name="Labels - Style3 4 4 3 2 5" xfId="19897"/>
    <cellStyle name="Labels - Style3 4 4 3 3" xfId="4603"/>
    <cellStyle name="Labels - Style3 4 4 3 3 2" xfId="19901"/>
    <cellStyle name="Labels - Style3 4 4 3 4" xfId="4604"/>
    <cellStyle name="Labels - Style3 4 4 3 4 2" xfId="19902"/>
    <cellStyle name="Labels - Style3 4 4 3 5" xfId="4605"/>
    <cellStyle name="Labels - Style3 4 4 3 5 2" xfId="19903"/>
    <cellStyle name="Labels - Style3 4 4 3 6" xfId="14107"/>
    <cellStyle name="Labels - Style3 4 4 3 6 2" xfId="24265"/>
    <cellStyle name="Labels - Style3 4 4 3 7" xfId="15260"/>
    <cellStyle name="Labels - Style3 4 4 3 7 2" xfId="24967"/>
    <cellStyle name="Labels - Style3 4 4 3 8" xfId="19896"/>
    <cellStyle name="Labels - Style3 4 4 4" xfId="4606"/>
    <cellStyle name="Labels - Style3 4 4 4 2" xfId="4607"/>
    <cellStyle name="Labels - Style3 4 4 4 2 2" xfId="19905"/>
    <cellStyle name="Labels - Style3 4 4 4 3" xfId="4608"/>
    <cellStyle name="Labels - Style3 4 4 4 3 2" xfId="19906"/>
    <cellStyle name="Labels - Style3 4 4 4 4" xfId="4609"/>
    <cellStyle name="Labels - Style3 4 4 4 4 2" xfId="19907"/>
    <cellStyle name="Labels - Style3 4 4 4 5" xfId="19904"/>
    <cellStyle name="Labels - Style3 4 4 5" xfId="4610"/>
    <cellStyle name="Labels - Style3 4 4 5 2" xfId="19908"/>
    <cellStyle name="Labels - Style3 4 4 6" xfId="4611"/>
    <cellStyle name="Labels - Style3 4 4 6 2" xfId="19909"/>
    <cellStyle name="Labels - Style3 4 4 7" xfId="4612"/>
    <cellStyle name="Labels - Style3 4 4 7 2" xfId="19910"/>
    <cellStyle name="Labels - Style3 4 4 8" xfId="12931"/>
    <cellStyle name="Labels - Style3 4 4 8 2" xfId="23732"/>
    <cellStyle name="Labels - Style3 4 4 9" xfId="11843"/>
    <cellStyle name="Labels - Style3 4 4 9 2" xfId="23472"/>
    <cellStyle name="Labels - Style3 4 5" xfId="4613"/>
    <cellStyle name="Labels - Style3 4 5 2" xfId="4614"/>
    <cellStyle name="Labels - Style3 4 5 2 2" xfId="4615"/>
    <cellStyle name="Labels - Style3 4 5 2 2 2" xfId="4616"/>
    <cellStyle name="Labels - Style3 4 5 2 2 2 2" xfId="19914"/>
    <cellStyle name="Labels - Style3 4 5 2 2 3" xfId="4617"/>
    <cellStyle name="Labels - Style3 4 5 2 2 3 2" xfId="19915"/>
    <cellStyle name="Labels - Style3 4 5 2 2 4" xfId="4618"/>
    <cellStyle name="Labels - Style3 4 5 2 2 4 2" xfId="19916"/>
    <cellStyle name="Labels - Style3 4 5 2 2 5" xfId="19913"/>
    <cellStyle name="Labels - Style3 4 5 2 3" xfId="4619"/>
    <cellStyle name="Labels - Style3 4 5 2 3 2" xfId="19917"/>
    <cellStyle name="Labels - Style3 4 5 2 4" xfId="4620"/>
    <cellStyle name="Labels - Style3 4 5 2 4 2" xfId="19918"/>
    <cellStyle name="Labels - Style3 4 5 2 5" xfId="4621"/>
    <cellStyle name="Labels - Style3 4 5 2 5 2" xfId="19919"/>
    <cellStyle name="Labels - Style3 4 5 2 6" xfId="14195"/>
    <cellStyle name="Labels - Style3 4 5 2 6 2" xfId="24353"/>
    <cellStyle name="Labels - Style3 4 5 2 7" xfId="15348"/>
    <cellStyle name="Labels - Style3 4 5 2 7 2" xfId="25055"/>
    <cellStyle name="Labels - Style3 4 5 2 8" xfId="19912"/>
    <cellStyle name="Labels - Style3 4 5 3" xfId="4622"/>
    <cellStyle name="Labels - Style3 4 5 3 2" xfId="4623"/>
    <cellStyle name="Labels - Style3 4 5 3 2 2" xfId="19921"/>
    <cellStyle name="Labels - Style3 4 5 3 3" xfId="4624"/>
    <cellStyle name="Labels - Style3 4 5 3 3 2" xfId="19922"/>
    <cellStyle name="Labels - Style3 4 5 3 4" xfId="4625"/>
    <cellStyle name="Labels - Style3 4 5 3 4 2" xfId="19923"/>
    <cellStyle name="Labels - Style3 4 5 3 5" xfId="19920"/>
    <cellStyle name="Labels - Style3 4 5 4" xfId="4626"/>
    <cellStyle name="Labels - Style3 4 5 4 2" xfId="19924"/>
    <cellStyle name="Labels - Style3 4 5 5" xfId="4627"/>
    <cellStyle name="Labels - Style3 4 5 5 2" xfId="19925"/>
    <cellStyle name="Labels - Style3 4 5 6" xfId="4628"/>
    <cellStyle name="Labels - Style3 4 5 6 2" xfId="19926"/>
    <cellStyle name="Labels - Style3 4 5 7" xfId="13451"/>
    <cellStyle name="Labels - Style3 4 5 7 2" xfId="23929"/>
    <cellStyle name="Labels - Style3 4 5 8" xfId="14622"/>
    <cellStyle name="Labels - Style3 4 5 8 2" xfId="24633"/>
    <cellStyle name="Labels - Style3 4 5 9" xfId="19911"/>
    <cellStyle name="Labels - Style3 4 6" xfId="4629"/>
    <cellStyle name="Labels - Style3 4 6 2" xfId="4630"/>
    <cellStyle name="Labels - Style3 4 6 2 2" xfId="19928"/>
    <cellStyle name="Labels - Style3 4 6 3" xfId="4631"/>
    <cellStyle name="Labels - Style3 4 6 3 2" xfId="19929"/>
    <cellStyle name="Labels - Style3 4 6 4" xfId="4632"/>
    <cellStyle name="Labels - Style3 4 6 4 2" xfId="19930"/>
    <cellStyle name="Labels - Style3 4 6 5" xfId="19927"/>
    <cellStyle name="Labels - Style3 4 7" xfId="4633"/>
    <cellStyle name="Labels - Style3 4 7 2" xfId="19931"/>
    <cellStyle name="Labels - Style3 4 8" xfId="4634"/>
    <cellStyle name="Labels - Style3 4 8 2" xfId="19932"/>
    <cellStyle name="Labels - Style3 4 9" xfId="4635"/>
    <cellStyle name="Labels - Style3 4 9 2" xfId="19933"/>
    <cellStyle name="Labels - Style3 5" xfId="4636"/>
    <cellStyle name="Labels - Style3 5 10" xfId="12016"/>
    <cellStyle name="Labels - Style3 5 10 2" xfId="23509"/>
    <cellStyle name="Labels - Style3 5 11" xfId="12955"/>
    <cellStyle name="Labels - Style3 5 11 2" xfId="23738"/>
    <cellStyle name="Labels - Style3 5 12" xfId="19934"/>
    <cellStyle name="Labels - Style3 5 2" xfId="4637"/>
    <cellStyle name="Labels - Style3 5 2 10" xfId="19935"/>
    <cellStyle name="Labels - Style3 5 2 2" xfId="4638"/>
    <cellStyle name="Labels - Style3 5 2 2 2" xfId="4639"/>
    <cellStyle name="Labels - Style3 5 2 2 2 2" xfId="4640"/>
    <cellStyle name="Labels - Style3 5 2 2 2 2 2" xfId="4641"/>
    <cellStyle name="Labels - Style3 5 2 2 2 2 2 2" xfId="19939"/>
    <cellStyle name="Labels - Style3 5 2 2 2 2 3" xfId="4642"/>
    <cellStyle name="Labels - Style3 5 2 2 2 2 3 2" xfId="19940"/>
    <cellStyle name="Labels - Style3 5 2 2 2 2 4" xfId="4643"/>
    <cellStyle name="Labels - Style3 5 2 2 2 2 4 2" xfId="19941"/>
    <cellStyle name="Labels - Style3 5 2 2 2 2 5" xfId="19938"/>
    <cellStyle name="Labels - Style3 5 2 2 2 3" xfId="4644"/>
    <cellStyle name="Labels - Style3 5 2 2 2 3 2" xfId="19942"/>
    <cellStyle name="Labels - Style3 5 2 2 2 4" xfId="4645"/>
    <cellStyle name="Labels - Style3 5 2 2 2 4 2" xfId="19943"/>
    <cellStyle name="Labels - Style3 5 2 2 2 5" xfId="4646"/>
    <cellStyle name="Labels - Style3 5 2 2 2 5 2" xfId="19944"/>
    <cellStyle name="Labels - Style3 5 2 2 2 6" xfId="14221"/>
    <cellStyle name="Labels - Style3 5 2 2 2 6 2" xfId="24379"/>
    <cellStyle name="Labels - Style3 5 2 2 2 7" xfId="15374"/>
    <cellStyle name="Labels - Style3 5 2 2 2 7 2" xfId="25081"/>
    <cellStyle name="Labels - Style3 5 2 2 2 8" xfId="19937"/>
    <cellStyle name="Labels - Style3 5 2 2 3" xfId="4647"/>
    <cellStyle name="Labels - Style3 5 2 2 3 2" xfId="4648"/>
    <cellStyle name="Labels - Style3 5 2 2 3 2 2" xfId="19946"/>
    <cellStyle name="Labels - Style3 5 2 2 3 3" xfId="4649"/>
    <cellStyle name="Labels - Style3 5 2 2 3 3 2" xfId="19947"/>
    <cellStyle name="Labels - Style3 5 2 2 3 4" xfId="4650"/>
    <cellStyle name="Labels - Style3 5 2 2 3 4 2" xfId="19948"/>
    <cellStyle name="Labels - Style3 5 2 2 3 5" xfId="19945"/>
    <cellStyle name="Labels - Style3 5 2 2 4" xfId="4651"/>
    <cellStyle name="Labels - Style3 5 2 2 4 2" xfId="19949"/>
    <cellStyle name="Labels - Style3 5 2 2 5" xfId="4652"/>
    <cellStyle name="Labels - Style3 5 2 2 5 2" xfId="19950"/>
    <cellStyle name="Labels - Style3 5 2 2 6" xfId="4653"/>
    <cellStyle name="Labels - Style3 5 2 2 6 2" xfId="19951"/>
    <cellStyle name="Labels - Style3 5 2 2 7" xfId="13514"/>
    <cellStyle name="Labels - Style3 5 2 2 7 2" xfId="23962"/>
    <cellStyle name="Labels - Style3 5 2 2 8" xfId="14681"/>
    <cellStyle name="Labels - Style3 5 2 2 8 2" xfId="24666"/>
    <cellStyle name="Labels - Style3 5 2 2 9" xfId="19936"/>
    <cellStyle name="Labels - Style3 5 2 3" xfId="4654"/>
    <cellStyle name="Labels - Style3 5 2 3 2" xfId="4655"/>
    <cellStyle name="Labels - Style3 5 2 3 2 2" xfId="4656"/>
    <cellStyle name="Labels - Style3 5 2 3 2 2 2" xfId="19954"/>
    <cellStyle name="Labels - Style3 5 2 3 2 3" xfId="4657"/>
    <cellStyle name="Labels - Style3 5 2 3 2 3 2" xfId="19955"/>
    <cellStyle name="Labels - Style3 5 2 3 2 4" xfId="4658"/>
    <cellStyle name="Labels - Style3 5 2 3 2 4 2" xfId="19956"/>
    <cellStyle name="Labels - Style3 5 2 3 2 5" xfId="19953"/>
    <cellStyle name="Labels - Style3 5 2 3 3" xfId="4659"/>
    <cellStyle name="Labels - Style3 5 2 3 3 2" xfId="19957"/>
    <cellStyle name="Labels - Style3 5 2 3 4" xfId="4660"/>
    <cellStyle name="Labels - Style3 5 2 3 4 2" xfId="19958"/>
    <cellStyle name="Labels - Style3 5 2 3 5" xfId="4661"/>
    <cellStyle name="Labels - Style3 5 2 3 5 2" xfId="19959"/>
    <cellStyle name="Labels - Style3 5 2 3 6" xfId="14040"/>
    <cellStyle name="Labels - Style3 5 2 3 6 2" xfId="24199"/>
    <cellStyle name="Labels - Style3 5 2 3 7" xfId="15194"/>
    <cellStyle name="Labels - Style3 5 2 3 7 2" xfId="24901"/>
    <cellStyle name="Labels - Style3 5 2 3 8" xfId="19952"/>
    <cellStyle name="Labels - Style3 5 2 4" xfId="4662"/>
    <cellStyle name="Labels - Style3 5 2 4 2" xfId="4663"/>
    <cellStyle name="Labels - Style3 5 2 4 2 2" xfId="19961"/>
    <cellStyle name="Labels - Style3 5 2 4 3" xfId="4664"/>
    <cellStyle name="Labels - Style3 5 2 4 3 2" xfId="19962"/>
    <cellStyle name="Labels - Style3 5 2 4 4" xfId="4665"/>
    <cellStyle name="Labels - Style3 5 2 4 4 2" xfId="19963"/>
    <cellStyle name="Labels - Style3 5 2 4 5" xfId="19960"/>
    <cellStyle name="Labels - Style3 5 2 5" xfId="4666"/>
    <cellStyle name="Labels - Style3 5 2 5 2" xfId="19964"/>
    <cellStyle name="Labels - Style3 5 2 6" xfId="4667"/>
    <cellStyle name="Labels - Style3 5 2 6 2" xfId="19965"/>
    <cellStyle name="Labels - Style3 5 2 7" xfId="4668"/>
    <cellStyle name="Labels - Style3 5 2 7 2" xfId="19966"/>
    <cellStyle name="Labels - Style3 5 2 8" xfId="12379"/>
    <cellStyle name="Labels - Style3 5 2 8 2" xfId="23576"/>
    <cellStyle name="Labels - Style3 5 2 9" xfId="13293"/>
    <cellStyle name="Labels - Style3 5 2 9 2" xfId="23878"/>
    <cellStyle name="Labels - Style3 5 3" xfId="4669"/>
    <cellStyle name="Labels - Style3 5 3 10" xfId="19967"/>
    <cellStyle name="Labels - Style3 5 3 2" xfId="4670"/>
    <cellStyle name="Labels - Style3 5 3 2 2" xfId="4671"/>
    <cellStyle name="Labels - Style3 5 3 2 2 2" xfId="4672"/>
    <cellStyle name="Labels - Style3 5 3 2 2 2 2" xfId="4673"/>
    <cellStyle name="Labels - Style3 5 3 2 2 2 2 2" xfId="19971"/>
    <cellStyle name="Labels - Style3 5 3 2 2 2 3" xfId="4674"/>
    <cellStyle name="Labels - Style3 5 3 2 2 2 3 2" xfId="19972"/>
    <cellStyle name="Labels - Style3 5 3 2 2 2 4" xfId="4675"/>
    <cellStyle name="Labels - Style3 5 3 2 2 2 4 2" xfId="19973"/>
    <cellStyle name="Labels - Style3 5 3 2 2 2 5" xfId="19970"/>
    <cellStyle name="Labels - Style3 5 3 2 2 3" xfId="4676"/>
    <cellStyle name="Labels - Style3 5 3 2 2 3 2" xfId="19974"/>
    <cellStyle name="Labels - Style3 5 3 2 2 4" xfId="4677"/>
    <cellStyle name="Labels - Style3 5 3 2 2 4 2" xfId="19975"/>
    <cellStyle name="Labels - Style3 5 3 2 2 5" xfId="4678"/>
    <cellStyle name="Labels - Style3 5 3 2 2 5 2" xfId="19976"/>
    <cellStyle name="Labels - Style3 5 3 2 2 6" xfId="14231"/>
    <cellStyle name="Labels - Style3 5 3 2 2 6 2" xfId="24389"/>
    <cellStyle name="Labels - Style3 5 3 2 2 7" xfId="15384"/>
    <cellStyle name="Labels - Style3 5 3 2 2 7 2" xfId="25091"/>
    <cellStyle name="Labels - Style3 5 3 2 2 8" xfId="19969"/>
    <cellStyle name="Labels - Style3 5 3 2 3" xfId="4679"/>
    <cellStyle name="Labels - Style3 5 3 2 3 2" xfId="4680"/>
    <cellStyle name="Labels - Style3 5 3 2 3 2 2" xfId="19978"/>
    <cellStyle name="Labels - Style3 5 3 2 3 3" xfId="4681"/>
    <cellStyle name="Labels - Style3 5 3 2 3 3 2" xfId="19979"/>
    <cellStyle name="Labels - Style3 5 3 2 3 4" xfId="4682"/>
    <cellStyle name="Labels - Style3 5 3 2 3 4 2" xfId="19980"/>
    <cellStyle name="Labels - Style3 5 3 2 3 5" xfId="19977"/>
    <cellStyle name="Labels - Style3 5 3 2 4" xfId="4683"/>
    <cellStyle name="Labels - Style3 5 3 2 4 2" xfId="19981"/>
    <cellStyle name="Labels - Style3 5 3 2 5" xfId="4684"/>
    <cellStyle name="Labels - Style3 5 3 2 5 2" xfId="19982"/>
    <cellStyle name="Labels - Style3 5 3 2 6" xfId="4685"/>
    <cellStyle name="Labels - Style3 5 3 2 6 2" xfId="19983"/>
    <cellStyle name="Labels - Style3 5 3 2 7" xfId="13536"/>
    <cellStyle name="Labels - Style3 5 3 2 7 2" xfId="23976"/>
    <cellStyle name="Labels - Style3 5 3 2 8" xfId="14703"/>
    <cellStyle name="Labels - Style3 5 3 2 8 2" xfId="24680"/>
    <cellStyle name="Labels - Style3 5 3 2 9" xfId="19968"/>
    <cellStyle name="Labels - Style3 5 3 3" xfId="4686"/>
    <cellStyle name="Labels - Style3 5 3 3 2" xfId="4687"/>
    <cellStyle name="Labels - Style3 5 3 3 2 2" xfId="4688"/>
    <cellStyle name="Labels - Style3 5 3 3 2 2 2" xfId="19986"/>
    <cellStyle name="Labels - Style3 5 3 3 2 3" xfId="4689"/>
    <cellStyle name="Labels - Style3 5 3 3 2 3 2" xfId="19987"/>
    <cellStyle name="Labels - Style3 5 3 3 2 4" xfId="4690"/>
    <cellStyle name="Labels - Style3 5 3 3 2 4 2" xfId="19988"/>
    <cellStyle name="Labels - Style3 5 3 3 2 5" xfId="19985"/>
    <cellStyle name="Labels - Style3 5 3 3 3" xfId="4691"/>
    <cellStyle name="Labels - Style3 5 3 3 3 2" xfId="19989"/>
    <cellStyle name="Labels - Style3 5 3 3 4" xfId="4692"/>
    <cellStyle name="Labels - Style3 5 3 3 4 2" xfId="19990"/>
    <cellStyle name="Labels - Style3 5 3 3 5" xfId="4693"/>
    <cellStyle name="Labels - Style3 5 3 3 5 2" xfId="19991"/>
    <cellStyle name="Labels - Style3 5 3 3 6" xfId="14050"/>
    <cellStyle name="Labels - Style3 5 3 3 6 2" xfId="24209"/>
    <cellStyle name="Labels - Style3 5 3 3 7" xfId="15204"/>
    <cellStyle name="Labels - Style3 5 3 3 7 2" xfId="24911"/>
    <cellStyle name="Labels - Style3 5 3 3 8" xfId="19984"/>
    <cellStyle name="Labels - Style3 5 3 4" xfId="4694"/>
    <cellStyle name="Labels - Style3 5 3 4 2" xfId="4695"/>
    <cellStyle name="Labels - Style3 5 3 4 2 2" xfId="19993"/>
    <cellStyle name="Labels - Style3 5 3 4 3" xfId="4696"/>
    <cellStyle name="Labels - Style3 5 3 4 3 2" xfId="19994"/>
    <cellStyle name="Labels - Style3 5 3 4 4" xfId="4697"/>
    <cellStyle name="Labels - Style3 5 3 4 4 2" xfId="19995"/>
    <cellStyle name="Labels - Style3 5 3 4 5" xfId="19992"/>
    <cellStyle name="Labels - Style3 5 3 5" xfId="4698"/>
    <cellStyle name="Labels - Style3 5 3 5 2" xfId="19996"/>
    <cellStyle name="Labels - Style3 5 3 6" xfId="4699"/>
    <cellStyle name="Labels - Style3 5 3 6 2" xfId="19997"/>
    <cellStyle name="Labels - Style3 5 3 7" xfId="4700"/>
    <cellStyle name="Labels - Style3 5 3 7 2" xfId="19998"/>
    <cellStyle name="Labels - Style3 5 3 8" xfId="12406"/>
    <cellStyle name="Labels - Style3 5 3 8 2" xfId="23591"/>
    <cellStyle name="Labels - Style3 5 3 9" xfId="12877"/>
    <cellStyle name="Labels - Style3 5 3 9 2" xfId="23717"/>
    <cellStyle name="Labels - Style3 5 4" xfId="4701"/>
    <cellStyle name="Labels - Style3 5 4 10" xfId="19999"/>
    <cellStyle name="Labels - Style3 5 4 2" xfId="4702"/>
    <cellStyle name="Labels - Style3 5 4 2 2" xfId="4703"/>
    <cellStyle name="Labels - Style3 5 4 2 2 2" xfId="4704"/>
    <cellStyle name="Labels - Style3 5 4 2 2 2 2" xfId="4705"/>
    <cellStyle name="Labels - Style3 5 4 2 2 2 2 2" xfId="20003"/>
    <cellStyle name="Labels - Style3 5 4 2 2 2 3" xfId="4706"/>
    <cellStyle name="Labels - Style3 5 4 2 2 2 3 2" xfId="20004"/>
    <cellStyle name="Labels - Style3 5 4 2 2 2 4" xfId="4707"/>
    <cellStyle name="Labels - Style3 5 4 2 2 2 4 2" xfId="20005"/>
    <cellStyle name="Labels - Style3 5 4 2 2 2 5" xfId="20002"/>
    <cellStyle name="Labels - Style3 5 4 2 2 3" xfId="4708"/>
    <cellStyle name="Labels - Style3 5 4 2 2 3 2" xfId="20006"/>
    <cellStyle name="Labels - Style3 5 4 2 2 4" xfId="4709"/>
    <cellStyle name="Labels - Style3 5 4 2 2 4 2" xfId="20007"/>
    <cellStyle name="Labels - Style3 5 4 2 2 5" xfId="4710"/>
    <cellStyle name="Labels - Style3 5 4 2 2 5 2" xfId="20008"/>
    <cellStyle name="Labels - Style3 5 4 2 2 6" xfId="14286"/>
    <cellStyle name="Labels - Style3 5 4 2 2 6 2" xfId="24444"/>
    <cellStyle name="Labels - Style3 5 4 2 2 7" xfId="15439"/>
    <cellStyle name="Labels - Style3 5 4 2 2 7 2" xfId="25146"/>
    <cellStyle name="Labels - Style3 5 4 2 2 8" xfId="20001"/>
    <cellStyle name="Labels - Style3 5 4 2 3" xfId="4711"/>
    <cellStyle name="Labels - Style3 5 4 2 3 2" xfId="4712"/>
    <cellStyle name="Labels - Style3 5 4 2 3 2 2" xfId="20010"/>
    <cellStyle name="Labels - Style3 5 4 2 3 3" xfId="4713"/>
    <cellStyle name="Labels - Style3 5 4 2 3 3 2" xfId="20011"/>
    <cellStyle name="Labels - Style3 5 4 2 3 4" xfId="4714"/>
    <cellStyle name="Labels - Style3 5 4 2 3 4 2" xfId="20012"/>
    <cellStyle name="Labels - Style3 5 4 2 3 5" xfId="20009"/>
    <cellStyle name="Labels - Style3 5 4 2 4" xfId="4715"/>
    <cellStyle name="Labels - Style3 5 4 2 4 2" xfId="20013"/>
    <cellStyle name="Labels - Style3 5 4 2 5" xfId="4716"/>
    <cellStyle name="Labels - Style3 5 4 2 5 2" xfId="20014"/>
    <cellStyle name="Labels - Style3 5 4 2 6" xfId="4717"/>
    <cellStyle name="Labels - Style3 5 4 2 6 2" xfId="20015"/>
    <cellStyle name="Labels - Style3 5 4 2 7" xfId="13718"/>
    <cellStyle name="Labels - Style3 5 4 2 7 2" xfId="24051"/>
    <cellStyle name="Labels - Style3 5 4 2 8" xfId="14885"/>
    <cellStyle name="Labels - Style3 5 4 2 8 2" xfId="24755"/>
    <cellStyle name="Labels - Style3 5 4 2 9" xfId="20000"/>
    <cellStyle name="Labels - Style3 5 4 3" xfId="4718"/>
    <cellStyle name="Labels - Style3 5 4 3 2" xfId="4719"/>
    <cellStyle name="Labels - Style3 5 4 3 2 2" xfId="4720"/>
    <cellStyle name="Labels - Style3 5 4 3 2 2 2" xfId="20018"/>
    <cellStyle name="Labels - Style3 5 4 3 2 3" xfId="4721"/>
    <cellStyle name="Labels - Style3 5 4 3 2 3 2" xfId="20019"/>
    <cellStyle name="Labels - Style3 5 4 3 2 4" xfId="4722"/>
    <cellStyle name="Labels - Style3 5 4 3 2 4 2" xfId="20020"/>
    <cellStyle name="Labels - Style3 5 4 3 2 5" xfId="20017"/>
    <cellStyle name="Labels - Style3 5 4 3 3" xfId="4723"/>
    <cellStyle name="Labels - Style3 5 4 3 3 2" xfId="20021"/>
    <cellStyle name="Labels - Style3 5 4 3 4" xfId="4724"/>
    <cellStyle name="Labels - Style3 5 4 3 4 2" xfId="20022"/>
    <cellStyle name="Labels - Style3 5 4 3 5" xfId="4725"/>
    <cellStyle name="Labels - Style3 5 4 3 5 2" xfId="20023"/>
    <cellStyle name="Labels - Style3 5 4 3 6" xfId="14106"/>
    <cellStyle name="Labels - Style3 5 4 3 6 2" xfId="24264"/>
    <cellStyle name="Labels - Style3 5 4 3 7" xfId="15259"/>
    <cellStyle name="Labels - Style3 5 4 3 7 2" xfId="24966"/>
    <cellStyle name="Labels - Style3 5 4 3 8" xfId="20016"/>
    <cellStyle name="Labels - Style3 5 4 4" xfId="4726"/>
    <cellStyle name="Labels - Style3 5 4 4 2" xfId="4727"/>
    <cellStyle name="Labels - Style3 5 4 4 2 2" xfId="20025"/>
    <cellStyle name="Labels - Style3 5 4 4 3" xfId="4728"/>
    <cellStyle name="Labels - Style3 5 4 4 3 2" xfId="20026"/>
    <cellStyle name="Labels - Style3 5 4 4 4" xfId="4729"/>
    <cellStyle name="Labels - Style3 5 4 4 4 2" xfId="20027"/>
    <cellStyle name="Labels - Style3 5 4 4 5" xfId="20024"/>
    <cellStyle name="Labels - Style3 5 4 5" xfId="4730"/>
    <cellStyle name="Labels - Style3 5 4 5 2" xfId="20028"/>
    <cellStyle name="Labels - Style3 5 4 6" xfId="4731"/>
    <cellStyle name="Labels - Style3 5 4 6 2" xfId="20029"/>
    <cellStyle name="Labels - Style3 5 4 7" xfId="4732"/>
    <cellStyle name="Labels - Style3 5 4 7 2" xfId="20030"/>
    <cellStyle name="Labels - Style3 5 4 8" xfId="12930"/>
    <cellStyle name="Labels - Style3 5 4 8 2" xfId="23731"/>
    <cellStyle name="Labels - Style3 5 4 9" xfId="11844"/>
    <cellStyle name="Labels - Style3 5 4 9 2" xfId="23473"/>
    <cellStyle name="Labels - Style3 5 5" xfId="4733"/>
    <cellStyle name="Labels - Style3 5 5 2" xfId="4734"/>
    <cellStyle name="Labels - Style3 5 5 2 2" xfId="4735"/>
    <cellStyle name="Labels - Style3 5 5 2 2 2" xfId="4736"/>
    <cellStyle name="Labels - Style3 5 5 2 2 2 2" xfId="20034"/>
    <cellStyle name="Labels - Style3 5 5 2 2 3" xfId="4737"/>
    <cellStyle name="Labels - Style3 5 5 2 2 3 2" xfId="20035"/>
    <cellStyle name="Labels - Style3 5 5 2 2 4" xfId="4738"/>
    <cellStyle name="Labels - Style3 5 5 2 2 4 2" xfId="20036"/>
    <cellStyle name="Labels - Style3 5 5 2 2 5" xfId="20033"/>
    <cellStyle name="Labels - Style3 5 5 2 3" xfId="4739"/>
    <cellStyle name="Labels - Style3 5 5 2 3 2" xfId="20037"/>
    <cellStyle name="Labels - Style3 5 5 2 4" xfId="4740"/>
    <cellStyle name="Labels - Style3 5 5 2 4 2" xfId="20038"/>
    <cellStyle name="Labels - Style3 5 5 2 5" xfId="4741"/>
    <cellStyle name="Labels - Style3 5 5 2 5 2" xfId="20039"/>
    <cellStyle name="Labels - Style3 5 5 2 6" xfId="14196"/>
    <cellStyle name="Labels - Style3 5 5 2 6 2" xfId="24354"/>
    <cellStyle name="Labels - Style3 5 5 2 7" xfId="15349"/>
    <cellStyle name="Labels - Style3 5 5 2 7 2" xfId="25056"/>
    <cellStyle name="Labels - Style3 5 5 2 8" xfId="20032"/>
    <cellStyle name="Labels - Style3 5 5 3" xfId="4742"/>
    <cellStyle name="Labels - Style3 5 5 3 2" xfId="4743"/>
    <cellStyle name="Labels - Style3 5 5 3 2 2" xfId="20041"/>
    <cellStyle name="Labels - Style3 5 5 3 3" xfId="4744"/>
    <cellStyle name="Labels - Style3 5 5 3 3 2" xfId="20042"/>
    <cellStyle name="Labels - Style3 5 5 3 4" xfId="4745"/>
    <cellStyle name="Labels - Style3 5 5 3 4 2" xfId="20043"/>
    <cellStyle name="Labels - Style3 5 5 3 5" xfId="20040"/>
    <cellStyle name="Labels - Style3 5 5 4" xfId="4746"/>
    <cellStyle name="Labels - Style3 5 5 4 2" xfId="20044"/>
    <cellStyle name="Labels - Style3 5 5 5" xfId="4747"/>
    <cellStyle name="Labels - Style3 5 5 5 2" xfId="20045"/>
    <cellStyle name="Labels - Style3 5 5 6" xfId="4748"/>
    <cellStyle name="Labels - Style3 5 5 6 2" xfId="20046"/>
    <cellStyle name="Labels - Style3 5 5 7" xfId="13452"/>
    <cellStyle name="Labels - Style3 5 5 7 2" xfId="23930"/>
    <cellStyle name="Labels - Style3 5 5 8" xfId="14623"/>
    <cellStyle name="Labels - Style3 5 5 8 2" xfId="24634"/>
    <cellStyle name="Labels - Style3 5 5 9" xfId="20031"/>
    <cellStyle name="Labels - Style3 5 6" xfId="4749"/>
    <cellStyle name="Labels - Style3 5 6 2" xfId="4750"/>
    <cellStyle name="Labels - Style3 5 6 2 2" xfId="20048"/>
    <cellStyle name="Labels - Style3 5 6 3" xfId="4751"/>
    <cellStyle name="Labels - Style3 5 6 3 2" xfId="20049"/>
    <cellStyle name="Labels - Style3 5 6 4" xfId="4752"/>
    <cellStyle name="Labels - Style3 5 6 4 2" xfId="20050"/>
    <cellStyle name="Labels - Style3 5 6 5" xfId="20047"/>
    <cellStyle name="Labels - Style3 5 7" xfId="4753"/>
    <cellStyle name="Labels - Style3 5 7 2" xfId="20051"/>
    <cellStyle name="Labels - Style3 5 8" xfId="4754"/>
    <cellStyle name="Labels - Style3 5 8 2" xfId="20052"/>
    <cellStyle name="Labels - Style3 5 9" xfId="4755"/>
    <cellStyle name="Labels - Style3 5 9 2" xfId="20053"/>
    <cellStyle name="Labels - Style3 6" xfId="4756"/>
    <cellStyle name="Labels - Style3 6 10" xfId="12017"/>
    <cellStyle name="Labels - Style3 6 10 2" xfId="23510"/>
    <cellStyle name="Labels - Style3 6 11" xfId="12303"/>
    <cellStyle name="Labels - Style3 6 11 2" xfId="23544"/>
    <cellStyle name="Labels - Style3 6 12" xfId="20054"/>
    <cellStyle name="Labels - Style3 6 2" xfId="4757"/>
    <cellStyle name="Labels - Style3 6 2 10" xfId="20055"/>
    <cellStyle name="Labels - Style3 6 2 2" xfId="4758"/>
    <cellStyle name="Labels - Style3 6 2 2 2" xfId="4759"/>
    <cellStyle name="Labels - Style3 6 2 2 2 2" xfId="4760"/>
    <cellStyle name="Labels - Style3 6 2 2 2 2 2" xfId="4761"/>
    <cellStyle name="Labels - Style3 6 2 2 2 2 2 2" xfId="20059"/>
    <cellStyle name="Labels - Style3 6 2 2 2 2 3" xfId="4762"/>
    <cellStyle name="Labels - Style3 6 2 2 2 2 3 2" xfId="20060"/>
    <cellStyle name="Labels - Style3 6 2 2 2 2 4" xfId="4763"/>
    <cellStyle name="Labels - Style3 6 2 2 2 2 4 2" xfId="20061"/>
    <cellStyle name="Labels - Style3 6 2 2 2 2 5" xfId="20058"/>
    <cellStyle name="Labels - Style3 6 2 2 2 3" xfId="4764"/>
    <cellStyle name="Labels - Style3 6 2 2 2 3 2" xfId="20062"/>
    <cellStyle name="Labels - Style3 6 2 2 2 4" xfId="4765"/>
    <cellStyle name="Labels - Style3 6 2 2 2 4 2" xfId="20063"/>
    <cellStyle name="Labels - Style3 6 2 2 2 5" xfId="4766"/>
    <cellStyle name="Labels - Style3 6 2 2 2 5 2" xfId="20064"/>
    <cellStyle name="Labels - Style3 6 2 2 2 6" xfId="14222"/>
    <cellStyle name="Labels - Style3 6 2 2 2 6 2" xfId="24380"/>
    <cellStyle name="Labels - Style3 6 2 2 2 7" xfId="15375"/>
    <cellStyle name="Labels - Style3 6 2 2 2 7 2" xfId="25082"/>
    <cellStyle name="Labels - Style3 6 2 2 2 8" xfId="20057"/>
    <cellStyle name="Labels - Style3 6 2 2 3" xfId="4767"/>
    <cellStyle name="Labels - Style3 6 2 2 3 2" xfId="4768"/>
    <cellStyle name="Labels - Style3 6 2 2 3 2 2" xfId="20066"/>
    <cellStyle name="Labels - Style3 6 2 2 3 3" xfId="4769"/>
    <cellStyle name="Labels - Style3 6 2 2 3 3 2" xfId="20067"/>
    <cellStyle name="Labels - Style3 6 2 2 3 4" xfId="4770"/>
    <cellStyle name="Labels - Style3 6 2 2 3 4 2" xfId="20068"/>
    <cellStyle name="Labels - Style3 6 2 2 3 5" xfId="20065"/>
    <cellStyle name="Labels - Style3 6 2 2 4" xfId="4771"/>
    <cellStyle name="Labels - Style3 6 2 2 4 2" xfId="20069"/>
    <cellStyle name="Labels - Style3 6 2 2 5" xfId="4772"/>
    <cellStyle name="Labels - Style3 6 2 2 5 2" xfId="20070"/>
    <cellStyle name="Labels - Style3 6 2 2 6" xfId="4773"/>
    <cellStyle name="Labels - Style3 6 2 2 6 2" xfId="20071"/>
    <cellStyle name="Labels - Style3 6 2 2 7" xfId="13515"/>
    <cellStyle name="Labels - Style3 6 2 2 7 2" xfId="23963"/>
    <cellStyle name="Labels - Style3 6 2 2 8" xfId="14682"/>
    <cellStyle name="Labels - Style3 6 2 2 8 2" xfId="24667"/>
    <cellStyle name="Labels - Style3 6 2 2 9" xfId="20056"/>
    <cellStyle name="Labels - Style3 6 2 3" xfId="4774"/>
    <cellStyle name="Labels - Style3 6 2 3 2" xfId="4775"/>
    <cellStyle name="Labels - Style3 6 2 3 2 2" xfId="4776"/>
    <cellStyle name="Labels - Style3 6 2 3 2 2 2" xfId="20074"/>
    <cellStyle name="Labels - Style3 6 2 3 2 3" xfId="4777"/>
    <cellStyle name="Labels - Style3 6 2 3 2 3 2" xfId="20075"/>
    <cellStyle name="Labels - Style3 6 2 3 2 4" xfId="4778"/>
    <cellStyle name="Labels - Style3 6 2 3 2 4 2" xfId="20076"/>
    <cellStyle name="Labels - Style3 6 2 3 2 5" xfId="20073"/>
    <cellStyle name="Labels - Style3 6 2 3 3" xfId="4779"/>
    <cellStyle name="Labels - Style3 6 2 3 3 2" xfId="20077"/>
    <cellStyle name="Labels - Style3 6 2 3 4" xfId="4780"/>
    <cellStyle name="Labels - Style3 6 2 3 4 2" xfId="20078"/>
    <cellStyle name="Labels - Style3 6 2 3 5" xfId="4781"/>
    <cellStyle name="Labels - Style3 6 2 3 5 2" xfId="20079"/>
    <cellStyle name="Labels - Style3 6 2 3 6" xfId="14041"/>
    <cellStyle name="Labels - Style3 6 2 3 6 2" xfId="24200"/>
    <cellStyle name="Labels - Style3 6 2 3 7" xfId="15195"/>
    <cellStyle name="Labels - Style3 6 2 3 7 2" xfId="24902"/>
    <cellStyle name="Labels - Style3 6 2 3 8" xfId="20072"/>
    <cellStyle name="Labels - Style3 6 2 4" xfId="4782"/>
    <cellStyle name="Labels - Style3 6 2 4 2" xfId="4783"/>
    <cellStyle name="Labels - Style3 6 2 4 2 2" xfId="20081"/>
    <cellStyle name="Labels - Style3 6 2 4 3" xfId="4784"/>
    <cellStyle name="Labels - Style3 6 2 4 3 2" xfId="20082"/>
    <cellStyle name="Labels - Style3 6 2 4 4" xfId="4785"/>
    <cellStyle name="Labels - Style3 6 2 4 4 2" xfId="20083"/>
    <cellStyle name="Labels - Style3 6 2 4 5" xfId="20080"/>
    <cellStyle name="Labels - Style3 6 2 5" xfId="4786"/>
    <cellStyle name="Labels - Style3 6 2 5 2" xfId="20084"/>
    <cellStyle name="Labels - Style3 6 2 6" xfId="4787"/>
    <cellStyle name="Labels - Style3 6 2 6 2" xfId="20085"/>
    <cellStyle name="Labels - Style3 6 2 7" xfId="4788"/>
    <cellStyle name="Labels - Style3 6 2 7 2" xfId="20086"/>
    <cellStyle name="Labels - Style3 6 2 8" xfId="12380"/>
    <cellStyle name="Labels - Style3 6 2 8 2" xfId="23577"/>
    <cellStyle name="Labels - Style3 6 2 9" xfId="12880"/>
    <cellStyle name="Labels - Style3 6 2 9 2" xfId="23719"/>
    <cellStyle name="Labels - Style3 6 3" xfId="4789"/>
    <cellStyle name="Labels - Style3 6 3 10" xfId="20087"/>
    <cellStyle name="Labels - Style3 6 3 2" xfId="4790"/>
    <cellStyle name="Labels - Style3 6 3 2 2" xfId="4791"/>
    <cellStyle name="Labels - Style3 6 3 2 2 2" xfId="4792"/>
    <cellStyle name="Labels - Style3 6 3 2 2 2 2" xfId="4793"/>
    <cellStyle name="Labels - Style3 6 3 2 2 2 2 2" xfId="20091"/>
    <cellStyle name="Labels - Style3 6 3 2 2 2 3" xfId="4794"/>
    <cellStyle name="Labels - Style3 6 3 2 2 2 3 2" xfId="20092"/>
    <cellStyle name="Labels - Style3 6 3 2 2 2 4" xfId="4795"/>
    <cellStyle name="Labels - Style3 6 3 2 2 2 4 2" xfId="20093"/>
    <cellStyle name="Labels - Style3 6 3 2 2 2 5" xfId="20090"/>
    <cellStyle name="Labels - Style3 6 3 2 2 3" xfId="4796"/>
    <cellStyle name="Labels - Style3 6 3 2 2 3 2" xfId="20094"/>
    <cellStyle name="Labels - Style3 6 3 2 2 4" xfId="4797"/>
    <cellStyle name="Labels - Style3 6 3 2 2 4 2" xfId="20095"/>
    <cellStyle name="Labels - Style3 6 3 2 2 5" xfId="4798"/>
    <cellStyle name="Labels - Style3 6 3 2 2 5 2" xfId="20096"/>
    <cellStyle name="Labels - Style3 6 3 2 2 6" xfId="14230"/>
    <cellStyle name="Labels - Style3 6 3 2 2 6 2" xfId="24388"/>
    <cellStyle name="Labels - Style3 6 3 2 2 7" xfId="15383"/>
    <cellStyle name="Labels - Style3 6 3 2 2 7 2" xfId="25090"/>
    <cellStyle name="Labels - Style3 6 3 2 2 8" xfId="20089"/>
    <cellStyle name="Labels - Style3 6 3 2 3" xfId="4799"/>
    <cellStyle name="Labels - Style3 6 3 2 3 2" xfId="4800"/>
    <cellStyle name="Labels - Style3 6 3 2 3 2 2" xfId="20098"/>
    <cellStyle name="Labels - Style3 6 3 2 3 3" xfId="4801"/>
    <cellStyle name="Labels - Style3 6 3 2 3 3 2" xfId="20099"/>
    <cellStyle name="Labels - Style3 6 3 2 3 4" xfId="4802"/>
    <cellStyle name="Labels - Style3 6 3 2 3 4 2" xfId="20100"/>
    <cellStyle name="Labels - Style3 6 3 2 3 5" xfId="20097"/>
    <cellStyle name="Labels - Style3 6 3 2 4" xfId="4803"/>
    <cellStyle name="Labels - Style3 6 3 2 4 2" xfId="20101"/>
    <cellStyle name="Labels - Style3 6 3 2 5" xfId="4804"/>
    <cellStyle name="Labels - Style3 6 3 2 5 2" xfId="20102"/>
    <cellStyle name="Labels - Style3 6 3 2 6" xfId="4805"/>
    <cellStyle name="Labels - Style3 6 3 2 6 2" xfId="20103"/>
    <cellStyle name="Labels - Style3 6 3 2 7" xfId="13535"/>
    <cellStyle name="Labels - Style3 6 3 2 7 2" xfId="23975"/>
    <cellStyle name="Labels - Style3 6 3 2 8" xfId="14702"/>
    <cellStyle name="Labels - Style3 6 3 2 8 2" xfId="24679"/>
    <cellStyle name="Labels - Style3 6 3 2 9" xfId="20088"/>
    <cellStyle name="Labels - Style3 6 3 3" xfId="4806"/>
    <cellStyle name="Labels - Style3 6 3 3 2" xfId="4807"/>
    <cellStyle name="Labels - Style3 6 3 3 2 2" xfId="4808"/>
    <cellStyle name="Labels - Style3 6 3 3 2 2 2" xfId="20106"/>
    <cellStyle name="Labels - Style3 6 3 3 2 3" xfId="4809"/>
    <cellStyle name="Labels - Style3 6 3 3 2 3 2" xfId="20107"/>
    <cellStyle name="Labels - Style3 6 3 3 2 4" xfId="4810"/>
    <cellStyle name="Labels - Style3 6 3 3 2 4 2" xfId="20108"/>
    <cellStyle name="Labels - Style3 6 3 3 2 5" xfId="20105"/>
    <cellStyle name="Labels - Style3 6 3 3 3" xfId="4811"/>
    <cellStyle name="Labels - Style3 6 3 3 3 2" xfId="20109"/>
    <cellStyle name="Labels - Style3 6 3 3 4" xfId="4812"/>
    <cellStyle name="Labels - Style3 6 3 3 4 2" xfId="20110"/>
    <cellStyle name="Labels - Style3 6 3 3 5" xfId="4813"/>
    <cellStyle name="Labels - Style3 6 3 3 5 2" xfId="20111"/>
    <cellStyle name="Labels - Style3 6 3 3 6" xfId="14049"/>
    <cellStyle name="Labels - Style3 6 3 3 6 2" xfId="24208"/>
    <cellStyle name="Labels - Style3 6 3 3 7" xfId="15203"/>
    <cellStyle name="Labels - Style3 6 3 3 7 2" xfId="24910"/>
    <cellStyle name="Labels - Style3 6 3 3 8" xfId="20104"/>
    <cellStyle name="Labels - Style3 6 3 4" xfId="4814"/>
    <cellStyle name="Labels - Style3 6 3 4 2" xfId="4815"/>
    <cellStyle name="Labels - Style3 6 3 4 2 2" xfId="20113"/>
    <cellStyle name="Labels - Style3 6 3 4 3" xfId="4816"/>
    <cellStyle name="Labels - Style3 6 3 4 3 2" xfId="20114"/>
    <cellStyle name="Labels - Style3 6 3 4 4" xfId="4817"/>
    <cellStyle name="Labels - Style3 6 3 4 4 2" xfId="20115"/>
    <cellStyle name="Labels - Style3 6 3 4 5" xfId="20112"/>
    <cellStyle name="Labels - Style3 6 3 5" xfId="4818"/>
    <cellStyle name="Labels - Style3 6 3 5 2" xfId="20116"/>
    <cellStyle name="Labels - Style3 6 3 6" xfId="4819"/>
    <cellStyle name="Labels - Style3 6 3 6 2" xfId="20117"/>
    <cellStyle name="Labels - Style3 6 3 7" xfId="4820"/>
    <cellStyle name="Labels - Style3 6 3 7 2" xfId="20118"/>
    <cellStyle name="Labels - Style3 6 3 8" xfId="12405"/>
    <cellStyle name="Labels - Style3 6 3 8 2" xfId="23590"/>
    <cellStyle name="Labels - Style3 6 3 9" xfId="13290"/>
    <cellStyle name="Labels - Style3 6 3 9 2" xfId="23875"/>
    <cellStyle name="Labels - Style3 6 4" xfId="4821"/>
    <cellStyle name="Labels - Style3 6 4 10" xfId="20119"/>
    <cellStyle name="Labels - Style3 6 4 2" xfId="4822"/>
    <cellStyle name="Labels - Style3 6 4 2 2" xfId="4823"/>
    <cellStyle name="Labels - Style3 6 4 2 2 2" xfId="4824"/>
    <cellStyle name="Labels - Style3 6 4 2 2 2 2" xfId="4825"/>
    <cellStyle name="Labels - Style3 6 4 2 2 2 2 2" xfId="20123"/>
    <cellStyle name="Labels - Style3 6 4 2 2 2 3" xfId="4826"/>
    <cellStyle name="Labels - Style3 6 4 2 2 2 3 2" xfId="20124"/>
    <cellStyle name="Labels - Style3 6 4 2 2 2 4" xfId="4827"/>
    <cellStyle name="Labels - Style3 6 4 2 2 2 4 2" xfId="20125"/>
    <cellStyle name="Labels - Style3 6 4 2 2 2 5" xfId="20122"/>
    <cellStyle name="Labels - Style3 6 4 2 2 3" xfId="4828"/>
    <cellStyle name="Labels - Style3 6 4 2 2 3 2" xfId="20126"/>
    <cellStyle name="Labels - Style3 6 4 2 2 4" xfId="4829"/>
    <cellStyle name="Labels - Style3 6 4 2 2 4 2" xfId="20127"/>
    <cellStyle name="Labels - Style3 6 4 2 2 5" xfId="4830"/>
    <cellStyle name="Labels - Style3 6 4 2 2 5 2" xfId="20128"/>
    <cellStyle name="Labels - Style3 6 4 2 2 6" xfId="14337"/>
    <cellStyle name="Labels - Style3 6 4 2 2 6 2" xfId="24495"/>
    <cellStyle name="Labels - Style3 6 4 2 2 7" xfId="15490"/>
    <cellStyle name="Labels - Style3 6 4 2 2 7 2" xfId="25197"/>
    <cellStyle name="Labels - Style3 6 4 2 2 8" xfId="20121"/>
    <cellStyle name="Labels - Style3 6 4 2 3" xfId="4831"/>
    <cellStyle name="Labels - Style3 6 4 2 3 2" xfId="4832"/>
    <cellStyle name="Labels - Style3 6 4 2 3 2 2" xfId="20130"/>
    <cellStyle name="Labels - Style3 6 4 2 3 3" xfId="4833"/>
    <cellStyle name="Labels - Style3 6 4 2 3 3 2" xfId="20131"/>
    <cellStyle name="Labels - Style3 6 4 2 3 4" xfId="4834"/>
    <cellStyle name="Labels - Style3 6 4 2 3 4 2" xfId="20132"/>
    <cellStyle name="Labels - Style3 6 4 2 3 5" xfId="20129"/>
    <cellStyle name="Labels - Style3 6 4 2 4" xfId="4835"/>
    <cellStyle name="Labels - Style3 6 4 2 4 2" xfId="20133"/>
    <cellStyle name="Labels - Style3 6 4 2 5" xfId="4836"/>
    <cellStyle name="Labels - Style3 6 4 2 5 2" xfId="20134"/>
    <cellStyle name="Labels - Style3 6 4 2 6" xfId="4837"/>
    <cellStyle name="Labels - Style3 6 4 2 6 2" xfId="20135"/>
    <cellStyle name="Labels - Style3 6 4 2 7" xfId="13876"/>
    <cellStyle name="Labels - Style3 6 4 2 7 2" xfId="24126"/>
    <cellStyle name="Labels - Style3 6 4 2 8" xfId="15043"/>
    <cellStyle name="Labels - Style3 6 4 2 8 2" xfId="24830"/>
    <cellStyle name="Labels - Style3 6 4 2 9" xfId="20120"/>
    <cellStyle name="Labels - Style3 6 4 3" xfId="4838"/>
    <cellStyle name="Labels - Style3 6 4 3 2" xfId="4839"/>
    <cellStyle name="Labels - Style3 6 4 3 2 2" xfId="4840"/>
    <cellStyle name="Labels - Style3 6 4 3 2 2 2" xfId="20138"/>
    <cellStyle name="Labels - Style3 6 4 3 2 3" xfId="4841"/>
    <cellStyle name="Labels - Style3 6 4 3 2 3 2" xfId="20139"/>
    <cellStyle name="Labels - Style3 6 4 3 2 4" xfId="4842"/>
    <cellStyle name="Labels - Style3 6 4 3 2 4 2" xfId="20140"/>
    <cellStyle name="Labels - Style3 6 4 3 2 5" xfId="20137"/>
    <cellStyle name="Labels - Style3 6 4 3 3" xfId="4843"/>
    <cellStyle name="Labels - Style3 6 4 3 3 2" xfId="20141"/>
    <cellStyle name="Labels - Style3 6 4 3 4" xfId="4844"/>
    <cellStyle name="Labels - Style3 6 4 3 4 2" xfId="20142"/>
    <cellStyle name="Labels - Style3 6 4 3 5" xfId="4845"/>
    <cellStyle name="Labels - Style3 6 4 3 5 2" xfId="20143"/>
    <cellStyle name="Labels - Style3 6 4 3 6" xfId="14157"/>
    <cellStyle name="Labels - Style3 6 4 3 6 2" xfId="24315"/>
    <cellStyle name="Labels - Style3 6 4 3 7" xfId="15310"/>
    <cellStyle name="Labels - Style3 6 4 3 7 2" xfId="25017"/>
    <cellStyle name="Labels - Style3 6 4 3 8" xfId="20136"/>
    <cellStyle name="Labels - Style3 6 4 4" xfId="4846"/>
    <cellStyle name="Labels - Style3 6 4 4 2" xfId="4847"/>
    <cellStyle name="Labels - Style3 6 4 4 2 2" xfId="20145"/>
    <cellStyle name="Labels - Style3 6 4 4 3" xfId="4848"/>
    <cellStyle name="Labels - Style3 6 4 4 3 2" xfId="20146"/>
    <cellStyle name="Labels - Style3 6 4 4 4" xfId="4849"/>
    <cellStyle name="Labels - Style3 6 4 4 4 2" xfId="20147"/>
    <cellStyle name="Labels - Style3 6 4 4 5" xfId="20144"/>
    <cellStyle name="Labels - Style3 6 4 5" xfId="4850"/>
    <cellStyle name="Labels - Style3 6 4 5 2" xfId="20148"/>
    <cellStyle name="Labels - Style3 6 4 6" xfId="4851"/>
    <cellStyle name="Labels - Style3 6 4 6 2" xfId="20149"/>
    <cellStyle name="Labels - Style3 6 4 7" xfId="4852"/>
    <cellStyle name="Labels - Style3 6 4 7 2" xfId="20150"/>
    <cellStyle name="Labels - Style3 6 4 8" xfId="13149"/>
    <cellStyle name="Labels - Style3 6 4 8 2" xfId="23815"/>
    <cellStyle name="Labels - Style3 6 4 9" xfId="14475"/>
    <cellStyle name="Labels - Style3 6 4 9 2" xfId="24564"/>
    <cellStyle name="Labels - Style3 6 5" xfId="4853"/>
    <cellStyle name="Labels - Style3 6 5 2" xfId="4854"/>
    <cellStyle name="Labels - Style3 6 5 2 2" xfId="4855"/>
    <cellStyle name="Labels - Style3 6 5 2 2 2" xfId="4856"/>
    <cellStyle name="Labels - Style3 6 5 2 2 2 2" xfId="20154"/>
    <cellStyle name="Labels - Style3 6 5 2 2 3" xfId="4857"/>
    <cellStyle name="Labels - Style3 6 5 2 2 3 2" xfId="20155"/>
    <cellStyle name="Labels - Style3 6 5 2 2 4" xfId="4858"/>
    <cellStyle name="Labels - Style3 6 5 2 2 4 2" xfId="20156"/>
    <cellStyle name="Labels - Style3 6 5 2 2 5" xfId="20153"/>
    <cellStyle name="Labels - Style3 6 5 2 3" xfId="4859"/>
    <cellStyle name="Labels - Style3 6 5 2 3 2" xfId="20157"/>
    <cellStyle name="Labels - Style3 6 5 2 4" xfId="4860"/>
    <cellStyle name="Labels - Style3 6 5 2 4 2" xfId="20158"/>
    <cellStyle name="Labels - Style3 6 5 2 5" xfId="4861"/>
    <cellStyle name="Labels - Style3 6 5 2 5 2" xfId="20159"/>
    <cellStyle name="Labels - Style3 6 5 2 6" xfId="14197"/>
    <cellStyle name="Labels - Style3 6 5 2 6 2" xfId="24355"/>
    <cellStyle name="Labels - Style3 6 5 2 7" xfId="15350"/>
    <cellStyle name="Labels - Style3 6 5 2 7 2" xfId="25057"/>
    <cellStyle name="Labels - Style3 6 5 2 8" xfId="20152"/>
    <cellStyle name="Labels - Style3 6 5 3" xfId="4862"/>
    <cellStyle name="Labels - Style3 6 5 3 2" xfId="4863"/>
    <cellStyle name="Labels - Style3 6 5 3 2 2" xfId="20161"/>
    <cellStyle name="Labels - Style3 6 5 3 3" xfId="4864"/>
    <cellStyle name="Labels - Style3 6 5 3 3 2" xfId="20162"/>
    <cellStyle name="Labels - Style3 6 5 3 4" xfId="4865"/>
    <cellStyle name="Labels - Style3 6 5 3 4 2" xfId="20163"/>
    <cellStyle name="Labels - Style3 6 5 3 5" xfId="20160"/>
    <cellStyle name="Labels - Style3 6 5 4" xfId="4866"/>
    <cellStyle name="Labels - Style3 6 5 4 2" xfId="20164"/>
    <cellStyle name="Labels - Style3 6 5 5" xfId="4867"/>
    <cellStyle name="Labels - Style3 6 5 5 2" xfId="20165"/>
    <cellStyle name="Labels - Style3 6 5 6" xfId="4868"/>
    <cellStyle name="Labels - Style3 6 5 6 2" xfId="20166"/>
    <cellStyle name="Labels - Style3 6 5 7" xfId="13453"/>
    <cellStyle name="Labels - Style3 6 5 7 2" xfId="23931"/>
    <cellStyle name="Labels - Style3 6 5 8" xfId="14624"/>
    <cellStyle name="Labels - Style3 6 5 8 2" xfId="24635"/>
    <cellStyle name="Labels - Style3 6 5 9" xfId="20151"/>
    <cellStyle name="Labels - Style3 6 6" xfId="4869"/>
    <cellStyle name="Labels - Style3 6 6 2" xfId="4870"/>
    <cellStyle name="Labels - Style3 6 6 2 2" xfId="20168"/>
    <cellStyle name="Labels - Style3 6 6 3" xfId="4871"/>
    <cellStyle name="Labels - Style3 6 6 3 2" xfId="20169"/>
    <cellStyle name="Labels - Style3 6 6 4" xfId="4872"/>
    <cellStyle name="Labels - Style3 6 6 4 2" xfId="20170"/>
    <cellStyle name="Labels - Style3 6 6 5" xfId="20167"/>
    <cellStyle name="Labels - Style3 6 7" xfId="4873"/>
    <cellStyle name="Labels - Style3 6 7 2" xfId="20171"/>
    <cellStyle name="Labels - Style3 6 8" xfId="4874"/>
    <cellStyle name="Labels - Style3 6 8 2" xfId="20172"/>
    <cellStyle name="Labels - Style3 6 9" xfId="4875"/>
    <cellStyle name="Labels - Style3 6 9 2" xfId="20173"/>
    <cellStyle name="Labels - Style3 7" xfId="4876"/>
    <cellStyle name="Labels - Style3 7 10" xfId="4877"/>
    <cellStyle name="Labels - Style3 7 10 2" xfId="20175"/>
    <cellStyle name="Labels - Style3 7 11" xfId="12326"/>
    <cellStyle name="Labels - Style3 7 11 2" xfId="23553"/>
    <cellStyle name="Labels - Style3 7 12" xfId="12305"/>
    <cellStyle name="Labels - Style3 7 12 2" xfId="23545"/>
    <cellStyle name="Labels - Style3 7 13" xfId="20174"/>
    <cellStyle name="Labels - Style3 7 2" xfId="4878"/>
    <cellStyle name="Labels - Style3 7 2 10" xfId="20176"/>
    <cellStyle name="Labels - Style3 7 2 2" xfId="4879"/>
    <cellStyle name="Labels - Style3 7 2 2 2" xfId="4880"/>
    <cellStyle name="Labels - Style3 7 2 2 2 2" xfId="4881"/>
    <cellStyle name="Labels - Style3 7 2 2 2 2 2" xfId="4882"/>
    <cellStyle name="Labels - Style3 7 2 2 2 2 2 2" xfId="20180"/>
    <cellStyle name="Labels - Style3 7 2 2 2 2 3" xfId="4883"/>
    <cellStyle name="Labels - Style3 7 2 2 2 2 3 2" xfId="20181"/>
    <cellStyle name="Labels - Style3 7 2 2 2 2 4" xfId="4884"/>
    <cellStyle name="Labels - Style3 7 2 2 2 2 4 2" xfId="20182"/>
    <cellStyle name="Labels - Style3 7 2 2 2 2 5" xfId="20179"/>
    <cellStyle name="Labels - Style3 7 2 2 2 3" xfId="4885"/>
    <cellStyle name="Labels - Style3 7 2 2 2 3 2" xfId="20183"/>
    <cellStyle name="Labels - Style3 7 2 2 2 4" xfId="4886"/>
    <cellStyle name="Labels - Style3 7 2 2 2 4 2" xfId="20184"/>
    <cellStyle name="Labels - Style3 7 2 2 2 5" xfId="4887"/>
    <cellStyle name="Labels - Style3 7 2 2 2 5 2" xfId="20185"/>
    <cellStyle name="Labels - Style3 7 2 2 2 6" xfId="14266"/>
    <cellStyle name="Labels - Style3 7 2 2 2 6 2" xfId="24424"/>
    <cellStyle name="Labels - Style3 7 2 2 2 7" xfId="15419"/>
    <cellStyle name="Labels - Style3 7 2 2 2 7 2" xfId="25126"/>
    <cellStyle name="Labels - Style3 7 2 2 2 8" xfId="20178"/>
    <cellStyle name="Labels - Style3 7 2 2 3" xfId="4888"/>
    <cellStyle name="Labels - Style3 7 2 2 3 2" xfId="4889"/>
    <cellStyle name="Labels - Style3 7 2 2 3 2 2" xfId="20187"/>
    <cellStyle name="Labels - Style3 7 2 2 3 3" xfId="4890"/>
    <cellStyle name="Labels - Style3 7 2 2 3 3 2" xfId="20188"/>
    <cellStyle name="Labels - Style3 7 2 2 3 4" xfId="4891"/>
    <cellStyle name="Labels - Style3 7 2 2 3 4 2" xfId="20189"/>
    <cellStyle name="Labels - Style3 7 2 2 3 5" xfId="20186"/>
    <cellStyle name="Labels - Style3 7 2 2 4" xfId="4892"/>
    <cellStyle name="Labels - Style3 7 2 2 4 2" xfId="20190"/>
    <cellStyle name="Labels - Style3 7 2 2 5" xfId="4893"/>
    <cellStyle name="Labels - Style3 7 2 2 5 2" xfId="20191"/>
    <cellStyle name="Labels - Style3 7 2 2 6" xfId="4894"/>
    <cellStyle name="Labels - Style3 7 2 2 6 2" xfId="20192"/>
    <cellStyle name="Labels - Style3 7 2 2 7" xfId="13662"/>
    <cellStyle name="Labels - Style3 7 2 2 7 2" xfId="24025"/>
    <cellStyle name="Labels - Style3 7 2 2 8" xfId="14829"/>
    <cellStyle name="Labels - Style3 7 2 2 8 2" xfId="24729"/>
    <cellStyle name="Labels - Style3 7 2 2 9" xfId="20177"/>
    <cellStyle name="Labels - Style3 7 2 3" xfId="4895"/>
    <cellStyle name="Labels - Style3 7 2 3 2" xfId="4896"/>
    <cellStyle name="Labels - Style3 7 2 3 2 2" xfId="4897"/>
    <cellStyle name="Labels - Style3 7 2 3 2 2 2" xfId="20195"/>
    <cellStyle name="Labels - Style3 7 2 3 2 3" xfId="4898"/>
    <cellStyle name="Labels - Style3 7 2 3 2 3 2" xfId="20196"/>
    <cellStyle name="Labels - Style3 7 2 3 2 4" xfId="4899"/>
    <cellStyle name="Labels - Style3 7 2 3 2 4 2" xfId="20197"/>
    <cellStyle name="Labels - Style3 7 2 3 2 5" xfId="20194"/>
    <cellStyle name="Labels - Style3 7 2 3 3" xfId="4900"/>
    <cellStyle name="Labels - Style3 7 2 3 3 2" xfId="20198"/>
    <cellStyle name="Labels - Style3 7 2 3 4" xfId="4901"/>
    <cellStyle name="Labels - Style3 7 2 3 4 2" xfId="20199"/>
    <cellStyle name="Labels - Style3 7 2 3 5" xfId="4902"/>
    <cellStyle name="Labels - Style3 7 2 3 5 2" xfId="20200"/>
    <cellStyle name="Labels - Style3 7 2 3 6" xfId="14085"/>
    <cellStyle name="Labels - Style3 7 2 3 6 2" xfId="24244"/>
    <cellStyle name="Labels - Style3 7 2 3 7" xfId="15239"/>
    <cellStyle name="Labels - Style3 7 2 3 7 2" xfId="24946"/>
    <cellStyle name="Labels - Style3 7 2 3 8" xfId="20193"/>
    <cellStyle name="Labels - Style3 7 2 4" xfId="4903"/>
    <cellStyle name="Labels - Style3 7 2 4 2" xfId="4904"/>
    <cellStyle name="Labels - Style3 7 2 4 2 2" xfId="20202"/>
    <cellStyle name="Labels - Style3 7 2 4 3" xfId="4905"/>
    <cellStyle name="Labels - Style3 7 2 4 3 2" xfId="20203"/>
    <cellStyle name="Labels - Style3 7 2 4 4" xfId="4906"/>
    <cellStyle name="Labels - Style3 7 2 4 4 2" xfId="20204"/>
    <cellStyle name="Labels - Style3 7 2 4 5" xfId="20201"/>
    <cellStyle name="Labels - Style3 7 2 5" xfId="4907"/>
    <cellStyle name="Labels - Style3 7 2 5 2" xfId="20205"/>
    <cellStyle name="Labels - Style3 7 2 6" xfId="4908"/>
    <cellStyle name="Labels - Style3 7 2 6 2" xfId="20206"/>
    <cellStyle name="Labels - Style3 7 2 7" xfId="4909"/>
    <cellStyle name="Labels - Style3 7 2 7 2" xfId="20207"/>
    <cellStyle name="Labels - Style3 7 2 8" xfId="12598"/>
    <cellStyle name="Labels - Style3 7 2 8 2" xfId="23656"/>
    <cellStyle name="Labels - Style3 7 2 9" xfId="13270"/>
    <cellStyle name="Labels - Style3 7 2 9 2" xfId="23868"/>
    <cellStyle name="Labels - Style3 7 3" xfId="4910"/>
    <cellStyle name="Labels - Style3 7 3 10" xfId="20208"/>
    <cellStyle name="Labels - Style3 7 3 2" xfId="4911"/>
    <cellStyle name="Labels - Style3 7 3 2 2" xfId="4912"/>
    <cellStyle name="Labels - Style3 7 3 2 2 2" xfId="4913"/>
    <cellStyle name="Labels - Style3 7 3 2 2 2 2" xfId="4914"/>
    <cellStyle name="Labels - Style3 7 3 2 2 2 2 2" xfId="20212"/>
    <cellStyle name="Labels - Style3 7 3 2 2 2 3" xfId="4915"/>
    <cellStyle name="Labels - Style3 7 3 2 2 2 3 2" xfId="20213"/>
    <cellStyle name="Labels - Style3 7 3 2 2 2 4" xfId="4916"/>
    <cellStyle name="Labels - Style3 7 3 2 2 2 4 2" xfId="20214"/>
    <cellStyle name="Labels - Style3 7 3 2 2 2 5" xfId="20211"/>
    <cellStyle name="Labels - Style3 7 3 2 2 3" xfId="4917"/>
    <cellStyle name="Labels - Style3 7 3 2 2 3 2" xfId="20215"/>
    <cellStyle name="Labels - Style3 7 3 2 2 4" xfId="4918"/>
    <cellStyle name="Labels - Style3 7 3 2 2 4 2" xfId="20216"/>
    <cellStyle name="Labels - Style3 7 3 2 2 5" xfId="4919"/>
    <cellStyle name="Labels - Style3 7 3 2 2 5 2" xfId="20217"/>
    <cellStyle name="Labels - Style3 7 3 2 2 6" xfId="14309"/>
    <cellStyle name="Labels - Style3 7 3 2 2 6 2" xfId="24467"/>
    <cellStyle name="Labels - Style3 7 3 2 2 7" xfId="15462"/>
    <cellStyle name="Labels - Style3 7 3 2 2 7 2" xfId="25169"/>
    <cellStyle name="Labels - Style3 7 3 2 2 8" xfId="20210"/>
    <cellStyle name="Labels - Style3 7 3 2 3" xfId="4920"/>
    <cellStyle name="Labels - Style3 7 3 2 3 2" xfId="4921"/>
    <cellStyle name="Labels - Style3 7 3 2 3 2 2" xfId="20219"/>
    <cellStyle name="Labels - Style3 7 3 2 3 3" xfId="4922"/>
    <cellStyle name="Labels - Style3 7 3 2 3 3 2" xfId="20220"/>
    <cellStyle name="Labels - Style3 7 3 2 3 4" xfId="4923"/>
    <cellStyle name="Labels - Style3 7 3 2 3 4 2" xfId="20221"/>
    <cellStyle name="Labels - Style3 7 3 2 3 5" xfId="20218"/>
    <cellStyle name="Labels - Style3 7 3 2 4" xfId="4924"/>
    <cellStyle name="Labels - Style3 7 3 2 4 2" xfId="20222"/>
    <cellStyle name="Labels - Style3 7 3 2 5" xfId="4925"/>
    <cellStyle name="Labels - Style3 7 3 2 5 2" xfId="20223"/>
    <cellStyle name="Labels - Style3 7 3 2 6" xfId="4926"/>
    <cellStyle name="Labels - Style3 7 3 2 6 2" xfId="20224"/>
    <cellStyle name="Labels - Style3 7 3 2 7" xfId="13783"/>
    <cellStyle name="Labels - Style3 7 3 2 7 2" xfId="24085"/>
    <cellStyle name="Labels - Style3 7 3 2 8" xfId="14950"/>
    <cellStyle name="Labels - Style3 7 3 2 8 2" xfId="24789"/>
    <cellStyle name="Labels - Style3 7 3 2 9" xfId="20209"/>
    <cellStyle name="Labels - Style3 7 3 3" xfId="4927"/>
    <cellStyle name="Labels - Style3 7 3 3 2" xfId="4928"/>
    <cellStyle name="Labels - Style3 7 3 3 2 2" xfId="4929"/>
    <cellStyle name="Labels - Style3 7 3 3 2 2 2" xfId="20227"/>
    <cellStyle name="Labels - Style3 7 3 3 2 3" xfId="4930"/>
    <cellStyle name="Labels - Style3 7 3 3 2 3 2" xfId="20228"/>
    <cellStyle name="Labels - Style3 7 3 3 2 4" xfId="4931"/>
    <cellStyle name="Labels - Style3 7 3 3 2 4 2" xfId="20229"/>
    <cellStyle name="Labels - Style3 7 3 3 2 5" xfId="20226"/>
    <cellStyle name="Labels - Style3 7 3 3 3" xfId="4932"/>
    <cellStyle name="Labels - Style3 7 3 3 3 2" xfId="20230"/>
    <cellStyle name="Labels - Style3 7 3 3 4" xfId="4933"/>
    <cellStyle name="Labels - Style3 7 3 3 4 2" xfId="20231"/>
    <cellStyle name="Labels - Style3 7 3 3 5" xfId="4934"/>
    <cellStyle name="Labels - Style3 7 3 3 5 2" xfId="20232"/>
    <cellStyle name="Labels - Style3 7 3 3 6" xfId="14129"/>
    <cellStyle name="Labels - Style3 7 3 3 6 2" xfId="24287"/>
    <cellStyle name="Labels - Style3 7 3 3 7" xfId="15282"/>
    <cellStyle name="Labels - Style3 7 3 3 7 2" xfId="24989"/>
    <cellStyle name="Labels - Style3 7 3 3 8" xfId="20225"/>
    <cellStyle name="Labels - Style3 7 3 4" xfId="4935"/>
    <cellStyle name="Labels - Style3 7 3 4 2" xfId="4936"/>
    <cellStyle name="Labels - Style3 7 3 4 2 2" xfId="20234"/>
    <cellStyle name="Labels - Style3 7 3 4 3" xfId="4937"/>
    <cellStyle name="Labels - Style3 7 3 4 3 2" xfId="20235"/>
    <cellStyle name="Labels - Style3 7 3 4 4" xfId="4938"/>
    <cellStyle name="Labels - Style3 7 3 4 4 2" xfId="20236"/>
    <cellStyle name="Labels - Style3 7 3 4 5" xfId="20233"/>
    <cellStyle name="Labels - Style3 7 3 5" xfId="4939"/>
    <cellStyle name="Labels - Style3 7 3 5 2" xfId="20237"/>
    <cellStyle name="Labels - Style3 7 3 6" xfId="4940"/>
    <cellStyle name="Labels - Style3 7 3 6 2" xfId="20238"/>
    <cellStyle name="Labels - Style3 7 3 7" xfId="4941"/>
    <cellStyle name="Labels - Style3 7 3 7 2" xfId="20239"/>
    <cellStyle name="Labels - Style3 7 3 8" xfId="13013"/>
    <cellStyle name="Labels - Style3 7 3 8 2" xfId="23770"/>
    <cellStyle name="Labels - Style3 7 3 9" xfId="12580"/>
    <cellStyle name="Labels - Style3 7 3 9 2" xfId="23654"/>
    <cellStyle name="Labels - Style3 7 4" xfId="4942"/>
    <cellStyle name="Labels - Style3 7 4 10" xfId="20240"/>
    <cellStyle name="Labels - Style3 7 4 2" xfId="4943"/>
    <cellStyle name="Labels - Style3 7 4 2 2" xfId="4944"/>
    <cellStyle name="Labels - Style3 7 4 2 2 2" xfId="4945"/>
    <cellStyle name="Labels - Style3 7 4 2 2 2 2" xfId="4946"/>
    <cellStyle name="Labels - Style3 7 4 2 2 2 2 2" xfId="20244"/>
    <cellStyle name="Labels - Style3 7 4 2 2 2 3" xfId="4947"/>
    <cellStyle name="Labels - Style3 7 4 2 2 2 3 2" xfId="20245"/>
    <cellStyle name="Labels - Style3 7 4 2 2 2 4" xfId="4948"/>
    <cellStyle name="Labels - Style3 7 4 2 2 2 4 2" xfId="20246"/>
    <cellStyle name="Labels - Style3 7 4 2 2 2 5" xfId="20243"/>
    <cellStyle name="Labels - Style3 7 4 2 2 3" xfId="4949"/>
    <cellStyle name="Labels - Style3 7 4 2 2 3 2" xfId="20247"/>
    <cellStyle name="Labels - Style3 7 4 2 2 4" xfId="4950"/>
    <cellStyle name="Labels - Style3 7 4 2 2 4 2" xfId="20248"/>
    <cellStyle name="Labels - Style3 7 4 2 2 5" xfId="4951"/>
    <cellStyle name="Labels - Style3 7 4 2 2 5 2" xfId="20249"/>
    <cellStyle name="Labels - Style3 7 4 2 2 6" xfId="14229"/>
    <cellStyle name="Labels - Style3 7 4 2 2 6 2" xfId="24387"/>
    <cellStyle name="Labels - Style3 7 4 2 2 7" xfId="15382"/>
    <cellStyle name="Labels - Style3 7 4 2 2 7 2" xfId="25089"/>
    <cellStyle name="Labels - Style3 7 4 2 2 8" xfId="20242"/>
    <cellStyle name="Labels - Style3 7 4 2 3" xfId="4952"/>
    <cellStyle name="Labels - Style3 7 4 2 3 2" xfId="4953"/>
    <cellStyle name="Labels - Style3 7 4 2 3 2 2" xfId="20251"/>
    <cellStyle name="Labels - Style3 7 4 2 3 3" xfId="4954"/>
    <cellStyle name="Labels - Style3 7 4 2 3 3 2" xfId="20252"/>
    <cellStyle name="Labels - Style3 7 4 2 3 4" xfId="4955"/>
    <cellStyle name="Labels - Style3 7 4 2 3 4 2" xfId="20253"/>
    <cellStyle name="Labels - Style3 7 4 2 3 5" xfId="20250"/>
    <cellStyle name="Labels - Style3 7 4 2 4" xfId="4956"/>
    <cellStyle name="Labels - Style3 7 4 2 4 2" xfId="20254"/>
    <cellStyle name="Labels - Style3 7 4 2 5" xfId="4957"/>
    <cellStyle name="Labels - Style3 7 4 2 5 2" xfId="20255"/>
    <cellStyle name="Labels - Style3 7 4 2 6" xfId="4958"/>
    <cellStyle name="Labels - Style3 7 4 2 6 2" xfId="20256"/>
    <cellStyle name="Labels - Style3 7 4 2 7" xfId="13534"/>
    <cellStyle name="Labels - Style3 7 4 2 7 2" xfId="23974"/>
    <cellStyle name="Labels - Style3 7 4 2 8" xfId="14701"/>
    <cellStyle name="Labels - Style3 7 4 2 8 2" xfId="24678"/>
    <cellStyle name="Labels - Style3 7 4 2 9" xfId="20241"/>
    <cellStyle name="Labels - Style3 7 4 3" xfId="4959"/>
    <cellStyle name="Labels - Style3 7 4 3 2" xfId="4960"/>
    <cellStyle name="Labels - Style3 7 4 3 2 2" xfId="4961"/>
    <cellStyle name="Labels - Style3 7 4 3 2 2 2" xfId="20259"/>
    <cellStyle name="Labels - Style3 7 4 3 2 3" xfId="4962"/>
    <cellStyle name="Labels - Style3 7 4 3 2 3 2" xfId="20260"/>
    <cellStyle name="Labels - Style3 7 4 3 2 4" xfId="4963"/>
    <cellStyle name="Labels - Style3 7 4 3 2 4 2" xfId="20261"/>
    <cellStyle name="Labels - Style3 7 4 3 2 5" xfId="20258"/>
    <cellStyle name="Labels - Style3 7 4 3 3" xfId="4964"/>
    <cellStyle name="Labels - Style3 7 4 3 3 2" xfId="20262"/>
    <cellStyle name="Labels - Style3 7 4 3 4" xfId="4965"/>
    <cellStyle name="Labels - Style3 7 4 3 4 2" xfId="20263"/>
    <cellStyle name="Labels - Style3 7 4 3 5" xfId="4966"/>
    <cellStyle name="Labels - Style3 7 4 3 5 2" xfId="20264"/>
    <cellStyle name="Labels - Style3 7 4 3 6" xfId="14048"/>
    <cellStyle name="Labels - Style3 7 4 3 6 2" xfId="24207"/>
    <cellStyle name="Labels - Style3 7 4 3 7" xfId="15202"/>
    <cellStyle name="Labels - Style3 7 4 3 7 2" xfId="24909"/>
    <cellStyle name="Labels - Style3 7 4 3 8" xfId="20257"/>
    <cellStyle name="Labels - Style3 7 4 4" xfId="4967"/>
    <cellStyle name="Labels - Style3 7 4 4 2" xfId="4968"/>
    <cellStyle name="Labels - Style3 7 4 4 2 2" xfId="20266"/>
    <cellStyle name="Labels - Style3 7 4 4 3" xfId="4969"/>
    <cellStyle name="Labels - Style3 7 4 4 3 2" xfId="20267"/>
    <cellStyle name="Labels - Style3 7 4 4 4" xfId="4970"/>
    <cellStyle name="Labels - Style3 7 4 4 4 2" xfId="20268"/>
    <cellStyle name="Labels - Style3 7 4 4 5" xfId="20265"/>
    <cellStyle name="Labels - Style3 7 4 5" xfId="4971"/>
    <cellStyle name="Labels - Style3 7 4 5 2" xfId="20269"/>
    <cellStyle name="Labels - Style3 7 4 6" xfId="4972"/>
    <cellStyle name="Labels - Style3 7 4 6 2" xfId="20270"/>
    <cellStyle name="Labels - Style3 7 4 7" xfId="4973"/>
    <cellStyle name="Labels - Style3 7 4 7 2" xfId="20271"/>
    <cellStyle name="Labels - Style3 7 4 8" xfId="12399"/>
    <cellStyle name="Labels - Style3 7 4 8 2" xfId="23588"/>
    <cellStyle name="Labels - Style3 7 4 9" xfId="12663"/>
    <cellStyle name="Labels - Style3 7 4 9 2" xfId="23667"/>
    <cellStyle name="Labels - Style3 7 5" xfId="4974"/>
    <cellStyle name="Labels - Style3 7 5 2" xfId="4975"/>
    <cellStyle name="Labels - Style3 7 5 2 2" xfId="4976"/>
    <cellStyle name="Labels - Style3 7 5 2 2 2" xfId="4977"/>
    <cellStyle name="Labels - Style3 7 5 2 2 2 2" xfId="20275"/>
    <cellStyle name="Labels - Style3 7 5 2 2 3" xfId="4978"/>
    <cellStyle name="Labels - Style3 7 5 2 2 3 2" xfId="20276"/>
    <cellStyle name="Labels - Style3 7 5 2 2 4" xfId="4979"/>
    <cellStyle name="Labels - Style3 7 5 2 2 4 2" xfId="20277"/>
    <cellStyle name="Labels - Style3 7 5 2 2 5" xfId="20274"/>
    <cellStyle name="Labels - Style3 7 5 2 3" xfId="4980"/>
    <cellStyle name="Labels - Style3 7 5 2 3 2" xfId="20278"/>
    <cellStyle name="Labels - Style3 7 5 2 4" xfId="4981"/>
    <cellStyle name="Labels - Style3 7 5 2 4 2" xfId="20279"/>
    <cellStyle name="Labels - Style3 7 5 2 5" xfId="4982"/>
    <cellStyle name="Labels - Style3 7 5 2 5 2" xfId="20280"/>
    <cellStyle name="Labels - Style3 7 5 2 6" xfId="14210"/>
    <cellStyle name="Labels - Style3 7 5 2 6 2" xfId="24368"/>
    <cellStyle name="Labels - Style3 7 5 2 7" xfId="15363"/>
    <cellStyle name="Labels - Style3 7 5 2 7 2" xfId="25070"/>
    <cellStyle name="Labels - Style3 7 5 2 8" xfId="20273"/>
    <cellStyle name="Labels - Style3 7 5 3" xfId="4983"/>
    <cellStyle name="Labels - Style3 7 5 3 2" xfId="4984"/>
    <cellStyle name="Labels - Style3 7 5 3 2 2" xfId="20282"/>
    <cellStyle name="Labels - Style3 7 5 3 3" xfId="4985"/>
    <cellStyle name="Labels - Style3 7 5 3 3 2" xfId="20283"/>
    <cellStyle name="Labels - Style3 7 5 3 4" xfId="4986"/>
    <cellStyle name="Labels - Style3 7 5 3 4 2" xfId="20284"/>
    <cellStyle name="Labels - Style3 7 5 3 5" xfId="20281"/>
    <cellStyle name="Labels - Style3 7 5 4" xfId="4987"/>
    <cellStyle name="Labels - Style3 7 5 4 2" xfId="20285"/>
    <cellStyle name="Labels - Style3 7 5 5" xfId="4988"/>
    <cellStyle name="Labels - Style3 7 5 5 2" xfId="20286"/>
    <cellStyle name="Labels - Style3 7 5 6" xfId="4989"/>
    <cellStyle name="Labels - Style3 7 5 6 2" xfId="20287"/>
    <cellStyle name="Labels - Style3 7 5 7" xfId="13477"/>
    <cellStyle name="Labels - Style3 7 5 7 2" xfId="23945"/>
    <cellStyle name="Labels - Style3 7 5 8" xfId="14644"/>
    <cellStyle name="Labels - Style3 7 5 8 2" xfId="24649"/>
    <cellStyle name="Labels - Style3 7 5 9" xfId="20272"/>
    <cellStyle name="Labels - Style3 7 6" xfId="4990"/>
    <cellStyle name="Labels - Style3 7 6 2" xfId="4991"/>
    <cellStyle name="Labels - Style3 7 6 2 2" xfId="4992"/>
    <cellStyle name="Labels - Style3 7 6 2 2 2" xfId="20290"/>
    <cellStyle name="Labels - Style3 7 6 2 3" xfId="4993"/>
    <cellStyle name="Labels - Style3 7 6 2 3 2" xfId="20291"/>
    <cellStyle name="Labels - Style3 7 6 2 4" xfId="4994"/>
    <cellStyle name="Labels - Style3 7 6 2 4 2" xfId="20292"/>
    <cellStyle name="Labels - Style3 7 6 2 5" xfId="20289"/>
    <cellStyle name="Labels - Style3 7 6 3" xfId="4995"/>
    <cellStyle name="Labels - Style3 7 6 3 2" xfId="20293"/>
    <cellStyle name="Labels - Style3 7 6 4" xfId="4996"/>
    <cellStyle name="Labels - Style3 7 6 4 2" xfId="20294"/>
    <cellStyle name="Labels - Style3 7 6 5" xfId="4997"/>
    <cellStyle name="Labels - Style3 7 6 5 2" xfId="20295"/>
    <cellStyle name="Labels - Style3 7 6 6" xfId="14029"/>
    <cellStyle name="Labels - Style3 7 6 6 2" xfId="24188"/>
    <cellStyle name="Labels - Style3 7 6 7" xfId="15183"/>
    <cellStyle name="Labels - Style3 7 6 7 2" xfId="24890"/>
    <cellStyle name="Labels - Style3 7 6 8" xfId="20288"/>
    <cellStyle name="Labels - Style3 7 7" xfId="4998"/>
    <cellStyle name="Labels - Style3 7 7 2" xfId="4999"/>
    <cellStyle name="Labels - Style3 7 7 2 2" xfId="20297"/>
    <cellStyle name="Labels - Style3 7 7 3" xfId="5000"/>
    <cellStyle name="Labels - Style3 7 7 3 2" xfId="20298"/>
    <cellStyle name="Labels - Style3 7 7 4" xfId="5001"/>
    <cellStyle name="Labels - Style3 7 7 4 2" xfId="20299"/>
    <cellStyle name="Labels - Style3 7 7 5" xfId="20296"/>
    <cellStyle name="Labels - Style3 7 8" xfId="5002"/>
    <cellStyle name="Labels - Style3 7 8 2" xfId="20300"/>
    <cellStyle name="Labels - Style3 7 9" xfId="5003"/>
    <cellStyle name="Labels - Style3 7 9 2" xfId="20301"/>
    <cellStyle name="Labels - Style3 8" xfId="5004"/>
    <cellStyle name="Labels - Style3 8 10" xfId="12539"/>
    <cellStyle name="Labels - Style3 8 10 2" xfId="23639"/>
    <cellStyle name="Labels - Style3 8 11" xfId="12112"/>
    <cellStyle name="Labels - Style3 8 11 2" xfId="23518"/>
    <cellStyle name="Labels - Style3 8 12" xfId="20302"/>
    <cellStyle name="Labels - Style3 8 2" xfId="5005"/>
    <cellStyle name="Labels - Style3 8 2 10" xfId="20303"/>
    <cellStyle name="Labels - Style3 8 2 2" xfId="5006"/>
    <cellStyle name="Labels - Style3 8 2 2 2" xfId="5007"/>
    <cellStyle name="Labels - Style3 8 2 2 2 2" xfId="5008"/>
    <cellStyle name="Labels - Style3 8 2 2 2 2 2" xfId="5009"/>
    <cellStyle name="Labels - Style3 8 2 2 2 2 2 2" xfId="20307"/>
    <cellStyle name="Labels - Style3 8 2 2 2 2 3" xfId="5010"/>
    <cellStyle name="Labels - Style3 8 2 2 2 2 3 2" xfId="20308"/>
    <cellStyle name="Labels - Style3 8 2 2 2 2 4" xfId="5011"/>
    <cellStyle name="Labels - Style3 8 2 2 2 2 4 2" xfId="20309"/>
    <cellStyle name="Labels - Style3 8 2 2 2 2 5" xfId="20306"/>
    <cellStyle name="Labels - Style3 8 2 2 2 3" xfId="5012"/>
    <cellStyle name="Labels - Style3 8 2 2 2 3 2" xfId="20310"/>
    <cellStyle name="Labels - Style3 8 2 2 2 4" xfId="5013"/>
    <cellStyle name="Labels - Style3 8 2 2 2 4 2" xfId="20311"/>
    <cellStyle name="Labels - Style3 8 2 2 2 5" xfId="5014"/>
    <cellStyle name="Labels - Style3 8 2 2 2 5 2" xfId="20312"/>
    <cellStyle name="Labels - Style3 8 2 2 2 6" xfId="14304"/>
    <cellStyle name="Labels - Style3 8 2 2 2 6 2" xfId="24462"/>
    <cellStyle name="Labels - Style3 8 2 2 2 7" xfId="15457"/>
    <cellStyle name="Labels - Style3 8 2 2 2 7 2" xfId="25164"/>
    <cellStyle name="Labels - Style3 8 2 2 2 8" xfId="20305"/>
    <cellStyle name="Labels - Style3 8 2 2 3" xfId="5015"/>
    <cellStyle name="Labels - Style3 8 2 2 3 2" xfId="5016"/>
    <cellStyle name="Labels - Style3 8 2 2 3 2 2" xfId="20314"/>
    <cellStyle name="Labels - Style3 8 2 2 3 3" xfId="5017"/>
    <cellStyle name="Labels - Style3 8 2 2 3 3 2" xfId="20315"/>
    <cellStyle name="Labels - Style3 8 2 2 3 4" xfId="5018"/>
    <cellStyle name="Labels - Style3 8 2 2 3 4 2" xfId="20316"/>
    <cellStyle name="Labels - Style3 8 2 2 3 5" xfId="20313"/>
    <cellStyle name="Labels - Style3 8 2 2 4" xfId="5019"/>
    <cellStyle name="Labels - Style3 8 2 2 4 2" xfId="20317"/>
    <cellStyle name="Labels - Style3 8 2 2 5" xfId="5020"/>
    <cellStyle name="Labels - Style3 8 2 2 5 2" xfId="20318"/>
    <cellStyle name="Labels - Style3 8 2 2 6" xfId="5021"/>
    <cellStyle name="Labels - Style3 8 2 2 6 2" xfId="20319"/>
    <cellStyle name="Labels - Style3 8 2 2 7" xfId="13749"/>
    <cellStyle name="Labels - Style3 8 2 2 7 2" xfId="24069"/>
    <cellStyle name="Labels - Style3 8 2 2 8" xfId="14916"/>
    <cellStyle name="Labels - Style3 8 2 2 8 2" xfId="24773"/>
    <cellStyle name="Labels - Style3 8 2 2 9" xfId="20304"/>
    <cellStyle name="Labels - Style3 8 2 3" xfId="5022"/>
    <cellStyle name="Labels - Style3 8 2 3 2" xfId="5023"/>
    <cellStyle name="Labels - Style3 8 2 3 2 2" xfId="5024"/>
    <cellStyle name="Labels - Style3 8 2 3 2 2 2" xfId="20322"/>
    <cellStyle name="Labels - Style3 8 2 3 2 3" xfId="5025"/>
    <cellStyle name="Labels - Style3 8 2 3 2 3 2" xfId="20323"/>
    <cellStyle name="Labels - Style3 8 2 3 2 4" xfId="5026"/>
    <cellStyle name="Labels - Style3 8 2 3 2 4 2" xfId="20324"/>
    <cellStyle name="Labels - Style3 8 2 3 2 5" xfId="20321"/>
    <cellStyle name="Labels - Style3 8 2 3 3" xfId="5027"/>
    <cellStyle name="Labels - Style3 8 2 3 3 2" xfId="20325"/>
    <cellStyle name="Labels - Style3 8 2 3 4" xfId="5028"/>
    <cellStyle name="Labels - Style3 8 2 3 4 2" xfId="20326"/>
    <cellStyle name="Labels - Style3 8 2 3 5" xfId="5029"/>
    <cellStyle name="Labels - Style3 8 2 3 5 2" xfId="20327"/>
    <cellStyle name="Labels - Style3 8 2 3 6" xfId="14124"/>
    <cellStyle name="Labels - Style3 8 2 3 6 2" xfId="24282"/>
    <cellStyle name="Labels - Style3 8 2 3 7" xfId="15277"/>
    <cellStyle name="Labels - Style3 8 2 3 7 2" xfId="24984"/>
    <cellStyle name="Labels - Style3 8 2 3 8" xfId="20320"/>
    <cellStyle name="Labels - Style3 8 2 4" xfId="5030"/>
    <cellStyle name="Labels - Style3 8 2 4 2" xfId="5031"/>
    <cellStyle name="Labels - Style3 8 2 4 2 2" xfId="20329"/>
    <cellStyle name="Labels - Style3 8 2 4 3" xfId="5032"/>
    <cellStyle name="Labels - Style3 8 2 4 3 2" xfId="20330"/>
    <cellStyle name="Labels - Style3 8 2 4 4" xfId="5033"/>
    <cellStyle name="Labels - Style3 8 2 4 4 2" xfId="20331"/>
    <cellStyle name="Labels - Style3 8 2 4 5" xfId="20328"/>
    <cellStyle name="Labels - Style3 8 2 5" xfId="5034"/>
    <cellStyle name="Labels - Style3 8 2 5 2" xfId="20332"/>
    <cellStyle name="Labels - Style3 8 2 6" xfId="5035"/>
    <cellStyle name="Labels - Style3 8 2 6 2" xfId="20333"/>
    <cellStyle name="Labels - Style3 8 2 7" xfId="5036"/>
    <cellStyle name="Labels - Style3 8 2 7 2" xfId="20334"/>
    <cellStyle name="Labels - Style3 8 2 8" xfId="12975"/>
    <cellStyle name="Labels - Style3 8 2 8 2" xfId="23752"/>
    <cellStyle name="Labels - Style3 8 2 9" xfId="13294"/>
    <cellStyle name="Labels - Style3 8 2 9 2" xfId="23879"/>
    <cellStyle name="Labels - Style3 8 3" xfId="5037"/>
    <cellStyle name="Labels - Style3 8 3 10" xfId="20335"/>
    <cellStyle name="Labels - Style3 8 3 2" xfId="5038"/>
    <cellStyle name="Labels - Style3 8 3 2 2" xfId="5039"/>
    <cellStyle name="Labels - Style3 8 3 2 2 2" xfId="5040"/>
    <cellStyle name="Labels - Style3 8 3 2 2 2 2" xfId="5041"/>
    <cellStyle name="Labels - Style3 8 3 2 2 2 2 2" xfId="20339"/>
    <cellStyle name="Labels - Style3 8 3 2 2 2 3" xfId="5042"/>
    <cellStyle name="Labels - Style3 8 3 2 2 2 3 2" xfId="20340"/>
    <cellStyle name="Labels - Style3 8 3 2 2 2 4" xfId="5043"/>
    <cellStyle name="Labels - Style3 8 3 2 2 2 4 2" xfId="20341"/>
    <cellStyle name="Labels - Style3 8 3 2 2 2 5" xfId="20338"/>
    <cellStyle name="Labels - Style3 8 3 2 2 3" xfId="5044"/>
    <cellStyle name="Labels - Style3 8 3 2 2 3 2" xfId="20342"/>
    <cellStyle name="Labels - Style3 8 3 2 2 4" xfId="5045"/>
    <cellStyle name="Labels - Style3 8 3 2 2 4 2" xfId="20343"/>
    <cellStyle name="Labels - Style3 8 3 2 2 5" xfId="5046"/>
    <cellStyle name="Labels - Style3 8 3 2 2 5 2" xfId="20344"/>
    <cellStyle name="Labels - Style3 8 3 2 2 6" xfId="14208"/>
    <cellStyle name="Labels - Style3 8 3 2 2 6 2" xfId="24366"/>
    <cellStyle name="Labels - Style3 8 3 2 2 7" xfId="15361"/>
    <cellStyle name="Labels - Style3 8 3 2 2 7 2" xfId="25068"/>
    <cellStyle name="Labels - Style3 8 3 2 2 8" xfId="20337"/>
    <cellStyle name="Labels - Style3 8 3 2 3" xfId="5047"/>
    <cellStyle name="Labels - Style3 8 3 2 3 2" xfId="5048"/>
    <cellStyle name="Labels - Style3 8 3 2 3 2 2" xfId="20346"/>
    <cellStyle name="Labels - Style3 8 3 2 3 3" xfId="5049"/>
    <cellStyle name="Labels - Style3 8 3 2 3 3 2" xfId="20347"/>
    <cellStyle name="Labels - Style3 8 3 2 3 4" xfId="5050"/>
    <cellStyle name="Labels - Style3 8 3 2 3 4 2" xfId="20348"/>
    <cellStyle name="Labels - Style3 8 3 2 3 5" xfId="20345"/>
    <cellStyle name="Labels - Style3 8 3 2 4" xfId="5051"/>
    <cellStyle name="Labels - Style3 8 3 2 4 2" xfId="20349"/>
    <cellStyle name="Labels - Style3 8 3 2 5" xfId="5052"/>
    <cellStyle name="Labels - Style3 8 3 2 5 2" xfId="20350"/>
    <cellStyle name="Labels - Style3 8 3 2 6" xfId="5053"/>
    <cellStyle name="Labels - Style3 8 3 2 6 2" xfId="20351"/>
    <cellStyle name="Labels - Style3 8 3 2 7" xfId="13470"/>
    <cellStyle name="Labels - Style3 8 3 2 7 2" xfId="23942"/>
    <cellStyle name="Labels - Style3 8 3 2 8" xfId="14637"/>
    <cellStyle name="Labels - Style3 8 3 2 8 2" xfId="24646"/>
    <cellStyle name="Labels - Style3 8 3 2 9" xfId="20336"/>
    <cellStyle name="Labels - Style3 8 3 3" xfId="5054"/>
    <cellStyle name="Labels - Style3 8 3 3 2" xfId="5055"/>
    <cellStyle name="Labels - Style3 8 3 3 2 2" xfId="5056"/>
    <cellStyle name="Labels - Style3 8 3 3 2 2 2" xfId="20354"/>
    <cellStyle name="Labels - Style3 8 3 3 2 3" xfId="5057"/>
    <cellStyle name="Labels - Style3 8 3 3 2 3 2" xfId="20355"/>
    <cellStyle name="Labels - Style3 8 3 3 2 4" xfId="5058"/>
    <cellStyle name="Labels - Style3 8 3 3 2 4 2" xfId="20356"/>
    <cellStyle name="Labels - Style3 8 3 3 2 5" xfId="20353"/>
    <cellStyle name="Labels - Style3 8 3 3 3" xfId="5059"/>
    <cellStyle name="Labels - Style3 8 3 3 3 2" xfId="20357"/>
    <cellStyle name="Labels - Style3 8 3 3 4" xfId="5060"/>
    <cellStyle name="Labels - Style3 8 3 3 4 2" xfId="20358"/>
    <cellStyle name="Labels - Style3 8 3 3 5" xfId="5061"/>
    <cellStyle name="Labels - Style3 8 3 3 5 2" xfId="20359"/>
    <cellStyle name="Labels - Style3 8 3 3 6" xfId="14027"/>
    <cellStyle name="Labels - Style3 8 3 3 6 2" xfId="24186"/>
    <cellStyle name="Labels - Style3 8 3 3 7" xfId="15181"/>
    <cellStyle name="Labels - Style3 8 3 3 7 2" xfId="24888"/>
    <cellStyle name="Labels - Style3 8 3 3 8" xfId="20352"/>
    <cellStyle name="Labels - Style3 8 3 4" xfId="5062"/>
    <cellStyle name="Labels - Style3 8 3 4 2" xfId="5063"/>
    <cellStyle name="Labels - Style3 8 3 4 2 2" xfId="20361"/>
    <cellStyle name="Labels - Style3 8 3 4 3" xfId="5064"/>
    <cellStyle name="Labels - Style3 8 3 4 3 2" xfId="20362"/>
    <cellStyle name="Labels - Style3 8 3 4 4" xfId="5065"/>
    <cellStyle name="Labels - Style3 8 3 4 4 2" xfId="20363"/>
    <cellStyle name="Labels - Style3 8 3 4 5" xfId="20360"/>
    <cellStyle name="Labels - Style3 8 3 5" xfId="5066"/>
    <cellStyle name="Labels - Style3 8 3 5 2" xfId="20364"/>
    <cellStyle name="Labels - Style3 8 3 6" xfId="5067"/>
    <cellStyle name="Labels - Style3 8 3 6 2" xfId="20365"/>
    <cellStyle name="Labels - Style3 8 3 7" xfId="5068"/>
    <cellStyle name="Labels - Style3 8 3 7 2" xfId="20366"/>
    <cellStyle name="Labels - Style3 8 3 8" xfId="12295"/>
    <cellStyle name="Labels - Style3 8 3 8 2" xfId="23543"/>
    <cellStyle name="Labels - Style3 8 3 9" xfId="12885"/>
    <cellStyle name="Labels - Style3 8 3 9 2" xfId="23721"/>
    <cellStyle name="Labels - Style3 8 4" xfId="5069"/>
    <cellStyle name="Labels - Style3 8 4 2" xfId="5070"/>
    <cellStyle name="Labels - Style3 8 4 2 2" xfId="5071"/>
    <cellStyle name="Labels - Style3 8 4 2 2 2" xfId="5072"/>
    <cellStyle name="Labels - Style3 8 4 2 2 2 2" xfId="20370"/>
    <cellStyle name="Labels - Style3 8 4 2 2 3" xfId="5073"/>
    <cellStyle name="Labels - Style3 8 4 2 2 3 2" xfId="20371"/>
    <cellStyle name="Labels - Style3 8 4 2 2 4" xfId="5074"/>
    <cellStyle name="Labels - Style3 8 4 2 2 4 2" xfId="20372"/>
    <cellStyle name="Labels - Style3 8 4 2 2 5" xfId="20369"/>
    <cellStyle name="Labels - Style3 8 4 2 3" xfId="5075"/>
    <cellStyle name="Labels - Style3 8 4 2 3 2" xfId="20373"/>
    <cellStyle name="Labels - Style3 8 4 2 4" xfId="5076"/>
    <cellStyle name="Labels - Style3 8 4 2 4 2" xfId="20374"/>
    <cellStyle name="Labels - Style3 8 4 2 5" xfId="5077"/>
    <cellStyle name="Labels - Style3 8 4 2 5 2" xfId="20375"/>
    <cellStyle name="Labels - Style3 8 4 2 6" xfId="14261"/>
    <cellStyle name="Labels - Style3 8 4 2 6 2" xfId="24419"/>
    <cellStyle name="Labels - Style3 8 4 2 7" xfId="15414"/>
    <cellStyle name="Labels - Style3 8 4 2 7 2" xfId="25121"/>
    <cellStyle name="Labels - Style3 8 4 2 8" xfId="20368"/>
    <cellStyle name="Labels - Style3 8 4 3" xfId="5078"/>
    <cellStyle name="Labels - Style3 8 4 3 2" xfId="5079"/>
    <cellStyle name="Labels - Style3 8 4 3 2 2" xfId="20377"/>
    <cellStyle name="Labels - Style3 8 4 3 3" xfId="5080"/>
    <cellStyle name="Labels - Style3 8 4 3 3 2" xfId="20378"/>
    <cellStyle name="Labels - Style3 8 4 3 4" xfId="5081"/>
    <cellStyle name="Labels - Style3 8 4 3 4 2" xfId="20379"/>
    <cellStyle name="Labels - Style3 8 4 3 5" xfId="20376"/>
    <cellStyle name="Labels - Style3 8 4 4" xfId="5082"/>
    <cellStyle name="Labels - Style3 8 4 4 2" xfId="20380"/>
    <cellStyle name="Labels - Style3 8 4 5" xfId="5083"/>
    <cellStyle name="Labels - Style3 8 4 5 2" xfId="20381"/>
    <cellStyle name="Labels - Style3 8 4 6" xfId="5084"/>
    <cellStyle name="Labels - Style3 8 4 6 2" xfId="20382"/>
    <cellStyle name="Labels - Style3 8 4 7" xfId="13621"/>
    <cellStyle name="Labels - Style3 8 4 7 2" xfId="24014"/>
    <cellStyle name="Labels - Style3 8 4 8" xfId="14788"/>
    <cellStyle name="Labels - Style3 8 4 8 2" xfId="24718"/>
    <cellStyle name="Labels - Style3 8 4 9" xfId="20367"/>
    <cellStyle name="Labels - Style3 8 5" xfId="5085"/>
    <cellStyle name="Labels - Style3 8 5 2" xfId="5086"/>
    <cellStyle name="Labels - Style3 8 5 2 2" xfId="5087"/>
    <cellStyle name="Labels - Style3 8 5 2 2 2" xfId="20385"/>
    <cellStyle name="Labels - Style3 8 5 2 3" xfId="5088"/>
    <cellStyle name="Labels - Style3 8 5 2 3 2" xfId="20386"/>
    <cellStyle name="Labels - Style3 8 5 2 4" xfId="5089"/>
    <cellStyle name="Labels - Style3 8 5 2 4 2" xfId="20387"/>
    <cellStyle name="Labels - Style3 8 5 2 5" xfId="20384"/>
    <cellStyle name="Labels - Style3 8 5 3" xfId="5090"/>
    <cellStyle name="Labels - Style3 8 5 3 2" xfId="20388"/>
    <cellStyle name="Labels - Style3 8 5 4" xfId="5091"/>
    <cellStyle name="Labels - Style3 8 5 4 2" xfId="20389"/>
    <cellStyle name="Labels - Style3 8 5 5" xfId="5092"/>
    <cellStyle name="Labels - Style3 8 5 5 2" xfId="20390"/>
    <cellStyle name="Labels - Style3 8 5 6" xfId="14080"/>
    <cellStyle name="Labels - Style3 8 5 6 2" xfId="24239"/>
    <cellStyle name="Labels - Style3 8 5 7" xfId="15234"/>
    <cellStyle name="Labels - Style3 8 5 7 2" xfId="24941"/>
    <cellStyle name="Labels - Style3 8 5 8" xfId="20383"/>
    <cellStyle name="Labels - Style3 8 6" xfId="5093"/>
    <cellStyle name="Labels - Style3 8 6 2" xfId="5094"/>
    <cellStyle name="Labels - Style3 8 6 2 2" xfId="20392"/>
    <cellStyle name="Labels - Style3 8 6 3" xfId="5095"/>
    <cellStyle name="Labels - Style3 8 6 3 2" xfId="20393"/>
    <cellStyle name="Labels - Style3 8 6 4" xfId="5096"/>
    <cellStyle name="Labels - Style3 8 6 4 2" xfId="20394"/>
    <cellStyle name="Labels - Style3 8 6 5" xfId="20391"/>
    <cellStyle name="Labels - Style3 8 7" xfId="5097"/>
    <cellStyle name="Labels - Style3 8 7 2" xfId="20395"/>
    <cellStyle name="Labels - Style3 8 8" xfId="5098"/>
    <cellStyle name="Labels - Style3 8 8 2" xfId="20396"/>
    <cellStyle name="Labels - Style3 8 9" xfId="5099"/>
    <cellStyle name="Labels - Style3 8 9 2" xfId="20397"/>
    <cellStyle name="Labels - Style3 9" xfId="5100"/>
    <cellStyle name="Labels - Style3 9 10" xfId="12732"/>
    <cellStyle name="Labels - Style3 9 10 2" xfId="23680"/>
    <cellStyle name="Labels - Style3 9 11" xfId="13255"/>
    <cellStyle name="Labels - Style3 9 11 2" xfId="23865"/>
    <cellStyle name="Labels - Style3 9 12" xfId="20398"/>
    <cellStyle name="Labels - Style3 9 2" xfId="5101"/>
    <cellStyle name="Labels - Style3 9 2 10" xfId="20399"/>
    <cellStyle name="Labels - Style3 9 2 2" xfId="5102"/>
    <cellStyle name="Labels - Style3 9 2 2 2" xfId="5103"/>
    <cellStyle name="Labels - Style3 9 2 2 2 2" xfId="5104"/>
    <cellStyle name="Labels - Style3 9 2 2 2 2 2" xfId="5105"/>
    <cellStyle name="Labels - Style3 9 2 2 2 2 2 2" xfId="20403"/>
    <cellStyle name="Labels - Style3 9 2 2 2 2 3" xfId="5106"/>
    <cellStyle name="Labels - Style3 9 2 2 2 2 3 2" xfId="20404"/>
    <cellStyle name="Labels - Style3 9 2 2 2 2 4" xfId="5107"/>
    <cellStyle name="Labels - Style3 9 2 2 2 2 4 2" xfId="20405"/>
    <cellStyle name="Labels - Style3 9 2 2 2 2 5" xfId="20402"/>
    <cellStyle name="Labels - Style3 9 2 2 2 3" xfId="5108"/>
    <cellStyle name="Labels - Style3 9 2 2 2 3 2" xfId="20406"/>
    <cellStyle name="Labels - Style3 9 2 2 2 4" xfId="5109"/>
    <cellStyle name="Labels - Style3 9 2 2 2 4 2" xfId="20407"/>
    <cellStyle name="Labels - Style3 9 2 2 2 5" xfId="5110"/>
    <cellStyle name="Labels - Style3 9 2 2 2 5 2" xfId="20408"/>
    <cellStyle name="Labels - Style3 9 2 2 2 6" xfId="14323"/>
    <cellStyle name="Labels - Style3 9 2 2 2 6 2" xfId="24481"/>
    <cellStyle name="Labels - Style3 9 2 2 2 7" xfId="15476"/>
    <cellStyle name="Labels - Style3 9 2 2 2 7 2" xfId="25183"/>
    <cellStyle name="Labels - Style3 9 2 2 2 8" xfId="20401"/>
    <cellStyle name="Labels - Style3 9 2 2 3" xfId="5111"/>
    <cellStyle name="Labels - Style3 9 2 2 3 2" xfId="5112"/>
    <cellStyle name="Labels - Style3 9 2 2 3 2 2" xfId="20410"/>
    <cellStyle name="Labels - Style3 9 2 2 3 3" xfId="5113"/>
    <cellStyle name="Labels - Style3 9 2 2 3 3 2" xfId="20411"/>
    <cellStyle name="Labels - Style3 9 2 2 3 4" xfId="5114"/>
    <cellStyle name="Labels - Style3 9 2 2 3 4 2" xfId="20412"/>
    <cellStyle name="Labels - Style3 9 2 2 3 5" xfId="20409"/>
    <cellStyle name="Labels - Style3 9 2 2 4" xfId="5115"/>
    <cellStyle name="Labels - Style3 9 2 2 4 2" xfId="20413"/>
    <cellStyle name="Labels - Style3 9 2 2 5" xfId="5116"/>
    <cellStyle name="Labels - Style3 9 2 2 5 2" xfId="20414"/>
    <cellStyle name="Labels - Style3 9 2 2 6" xfId="5117"/>
    <cellStyle name="Labels - Style3 9 2 2 6 2" xfId="20415"/>
    <cellStyle name="Labels - Style3 9 2 2 7" xfId="13816"/>
    <cellStyle name="Labels - Style3 9 2 2 7 2" xfId="24101"/>
    <cellStyle name="Labels - Style3 9 2 2 8" xfId="14983"/>
    <cellStyle name="Labels - Style3 9 2 2 8 2" xfId="24805"/>
    <cellStyle name="Labels - Style3 9 2 2 9" xfId="20400"/>
    <cellStyle name="Labels - Style3 9 2 3" xfId="5118"/>
    <cellStyle name="Labels - Style3 9 2 3 2" xfId="5119"/>
    <cellStyle name="Labels - Style3 9 2 3 2 2" xfId="5120"/>
    <cellStyle name="Labels - Style3 9 2 3 2 2 2" xfId="20418"/>
    <cellStyle name="Labels - Style3 9 2 3 2 3" xfId="5121"/>
    <cellStyle name="Labels - Style3 9 2 3 2 3 2" xfId="20419"/>
    <cellStyle name="Labels - Style3 9 2 3 2 4" xfId="5122"/>
    <cellStyle name="Labels - Style3 9 2 3 2 4 2" xfId="20420"/>
    <cellStyle name="Labels - Style3 9 2 3 2 5" xfId="20417"/>
    <cellStyle name="Labels - Style3 9 2 3 3" xfId="5123"/>
    <cellStyle name="Labels - Style3 9 2 3 3 2" xfId="20421"/>
    <cellStyle name="Labels - Style3 9 2 3 4" xfId="5124"/>
    <cellStyle name="Labels - Style3 9 2 3 4 2" xfId="20422"/>
    <cellStyle name="Labels - Style3 9 2 3 5" xfId="5125"/>
    <cellStyle name="Labels - Style3 9 2 3 5 2" xfId="20423"/>
    <cellStyle name="Labels - Style3 9 2 3 6" xfId="14143"/>
    <cellStyle name="Labels - Style3 9 2 3 6 2" xfId="24301"/>
    <cellStyle name="Labels - Style3 9 2 3 7" xfId="15296"/>
    <cellStyle name="Labels - Style3 9 2 3 7 2" xfId="25003"/>
    <cellStyle name="Labels - Style3 9 2 3 8" xfId="20416"/>
    <cellStyle name="Labels - Style3 9 2 4" xfId="5126"/>
    <cellStyle name="Labels - Style3 9 2 4 2" xfId="5127"/>
    <cellStyle name="Labels - Style3 9 2 4 2 2" xfId="20425"/>
    <cellStyle name="Labels - Style3 9 2 4 3" xfId="5128"/>
    <cellStyle name="Labels - Style3 9 2 4 3 2" xfId="20426"/>
    <cellStyle name="Labels - Style3 9 2 4 4" xfId="5129"/>
    <cellStyle name="Labels - Style3 9 2 4 4 2" xfId="20427"/>
    <cellStyle name="Labels - Style3 9 2 4 5" xfId="20424"/>
    <cellStyle name="Labels - Style3 9 2 5" xfId="5130"/>
    <cellStyle name="Labels - Style3 9 2 5 2" xfId="20428"/>
    <cellStyle name="Labels - Style3 9 2 6" xfId="5131"/>
    <cellStyle name="Labels - Style3 9 2 6 2" xfId="20429"/>
    <cellStyle name="Labels - Style3 9 2 7" xfId="5132"/>
    <cellStyle name="Labels - Style3 9 2 7 2" xfId="20430"/>
    <cellStyle name="Labels - Style3 9 2 8" xfId="13076"/>
    <cellStyle name="Labels - Style3 9 2 8 2" xfId="23788"/>
    <cellStyle name="Labels - Style3 9 2 9" xfId="14415"/>
    <cellStyle name="Labels - Style3 9 2 9 2" xfId="24539"/>
    <cellStyle name="Labels - Style3 9 3" xfId="5133"/>
    <cellStyle name="Labels - Style3 9 3 10" xfId="20431"/>
    <cellStyle name="Labels - Style3 9 3 2" xfId="5134"/>
    <cellStyle name="Labels - Style3 9 3 2 2" xfId="5135"/>
    <cellStyle name="Labels - Style3 9 3 2 2 2" xfId="5136"/>
    <cellStyle name="Labels - Style3 9 3 2 2 2 2" xfId="5137"/>
    <cellStyle name="Labels - Style3 9 3 2 2 2 2 2" xfId="20435"/>
    <cellStyle name="Labels - Style3 9 3 2 2 2 3" xfId="5138"/>
    <cellStyle name="Labels - Style3 9 3 2 2 2 3 2" xfId="20436"/>
    <cellStyle name="Labels - Style3 9 3 2 2 2 4" xfId="5139"/>
    <cellStyle name="Labels - Style3 9 3 2 2 2 4 2" xfId="20437"/>
    <cellStyle name="Labels - Style3 9 3 2 2 2 5" xfId="20434"/>
    <cellStyle name="Labels - Style3 9 3 2 2 3" xfId="5140"/>
    <cellStyle name="Labels - Style3 9 3 2 2 3 2" xfId="20438"/>
    <cellStyle name="Labels - Style3 9 3 2 2 4" xfId="5141"/>
    <cellStyle name="Labels - Style3 9 3 2 2 4 2" xfId="20439"/>
    <cellStyle name="Labels - Style3 9 3 2 2 5" xfId="5142"/>
    <cellStyle name="Labels - Style3 9 3 2 2 5 2" xfId="20440"/>
    <cellStyle name="Labels - Style3 9 3 2 2 6" xfId="14247"/>
    <cellStyle name="Labels - Style3 9 3 2 2 6 2" xfId="24405"/>
    <cellStyle name="Labels - Style3 9 3 2 2 7" xfId="15400"/>
    <cellStyle name="Labels - Style3 9 3 2 2 7 2" xfId="25107"/>
    <cellStyle name="Labels - Style3 9 3 2 2 8" xfId="20433"/>
    <cellStyle name="Labels - Style3 9 3 2 3" xfId="5143"/>
    <cellStyle name="Labels - Style3 9 3 2 3 2" xfId="5144"/>
    <cellStyle name="Labels - Style3 9 3 2 3 2 2" xfId="20442"/>
    <cellStyle name="Labels - Style3 9 3 2 3 3" xfId="5145"/>
    <cellStyle name="Labels - Style3 9 3 2 3 3 2" xfId="20443"/>
    <cellStyle name="Labels - Style3 9 3 2 3 4" xfId="5146"/>
    <cellStyle name="Labels - Style3 9 3 2 3 4 2" xfId="20444"/>
    <cellStyle name="Labels - Style3 9 3 2 3 5" xfId="20441"/>
    <cellStyle name="Labels - Style3 9 3 2 4" xfId="5147"/>
    <cellStyle name="Labels - Style3 9 3 2 4 2" xfId="20445"/>
    <cellStyle name="Labels - Style3 9 3 2 5" xfId="5148"/>
    <cellStyle name="Labels - Style3 9 3 2 5 2" xfId="20446"/>
    <cellStyle name="Labels - Style3 9 3 2 6" xfId="5149"/>
    <cellStyle name="Labels - Style3 9 3 2 6 2" xfId="20447"/>
    <cellStyle name="Labels - Style3 9 3 2 7" xfId="13590"/>
    <cellStyle name="Labels - Style3 9 3 2 7 2" xfId="23999"/>
    <cellStyle name="Labels - Style3 9 3 2 8" xfId="14757"/>
    <cellStyle name="Labels - Style3 9 3 2 8 2" xfId="24703"/>
    <cellStyle name="Labels - Style3 9 3 2 9" xfId="20432"/>
    <cellStyle name="Labels - Style3 9 3 3" xfId="5150"/>
    <cellStyle name="Labels - Style3 9 3 3 2" xfId="5151"/>
    <cellStyle name="Labels - Style3 9 3 3 2 2" xfId="5152"/>
    <cellStyle name="Labels - Style3 9 3 3 2 2 2" xfId="20450"/>
    <cellStyle name="Labels - Style3 9 3 3 2 3" xfId="5153"/>
    <cellStyle name="Labels - Style3 9 3 3 2 3 2" xfId="20451"/>
    <cellStyle name="Labels - Style3 9 3 3 2 4" xfId="5154"/>
    <cellStyle name="Labels - Style3 9 3 3 2 4 2" xfId="20452"/>
    <cellStyle name="Labels - Style3 9 3 3 2 5" xfId="20449"/>
    <cellStyle name="Labels - Style3 9 3 3 3" xfId="5155"/>
    <cellStyle name="Labels - Style3 9 3 3 3 2" xfId="20453"/>
    <cellStyle name="Labels - Style3 9 3 3 4" xfId="5156"/>
    <cellStyle name="Labels - Style3 9 3 3 4 2" xfId="20454"/>
    <cellStyle name="Labels - Style3 9 3 3 5" xfId="5157"/>
    <cellStyle name="Labels - Style3 9 3 3 5 2" xfId="20455"/>
    <cellStyle name="Labels - Style3 9 3 3 6" xfId="14066"/>
    <cellStyle name="Labels - Style3 9 3 3 6 2" xfId="24225"/>
    <cellStyle name="Labels - Style3 9 3 3 7" xfId="15220"/>
    <cellStyle name="Labels - Style3 9 3 3 7 2" xfId="24927"/>
    <cellStyle name="Labels - Style3 9 3 3 8" xfId="20448"/>
    <cellStyle name="Labels - Style3 9 3 4" xfId="5158"/>
    <cellStyle name="Labels - Style3 9 3 4 2" xfId="5159"/>
    <cellStyle name="Labels - Style3 9 3 4 2 2" xfId="20457"/>
    <cellStyle name="Labels - Style3 9 3 4 3" xfId="5160"/>
    <cellStyle name="Labels - Style3 9 3 4 3 2" xfId="20458"/>
    <cellStyle name="Labels - Style3 9 3 4 4" xfId="5161"/>
    <cellStyle name="Labels - Style3 9 3 4 4 2" xfId="20459"/>
    <cellStyle name="Labels - Style3 9 3 4 5" xfId="20456"/>
    <cellStyle name="Labels - Style3 9 3 5" xfId="5162"/>
    <cellStyle name="Labels - Style3 9 3 5 2" xfId="20460"/>
    <cellStyle name="Labels - Style3 9 3 6" xfId="5163"/>
    <cellStyle name="Labels - Style3 9 3 6 2" xfId="20461"/>
    <cellStyle name="Labels - Style3 9 3 7" xfId="5164"/>
    <cellStyle name="Labels - Style3 9 3 7 2" xfId="20462"/>
    <cellStyle name="Labels - Style3 9 3 8" xfId="12487"/>
    <cellStyle name="Labels - Style3 9 3 8 2" xfId="23622"/>
    <cellStyle name="Labels - Style3 9 3 9" xfId="12871"/>
    <cellStyle name="Labels - Style3 9 3 9 2" xfId="23714"/>
    <cellStyle name="Labels - Style3 9 4" xfId="5165"/>
    <cellStyle name="Labels - Style3 9 4 2" xfId="5166"/>
    <cellStyle name="Labels - Style3 9 4 2 2" xfId="5167"/>
    <cellStyle name="Labels - Style3 9 4 2 2 2" xfId="5168"/>
    <cellStyle name="Labels - Style3 9 4 2 2 2 2" xfId="20466"/>
    <cellStyle name="Labels - Style3 9 4 2 2 3" xfId="5169"/>
    <cellStyle name="Labels - Style3 9 4 2 2 3 2" xfId="20467"/>
    <cellStyle name="Labels - Style3 9 4 2 2 4" xfId="5170"/>
    <cellStyle name="Labels - Style3 9 4 2 2 4 2" xfId="20468"/>
    <cellStyle name="Labels - Style3 9 4 2 2 5" xfId="20465"/>
    <cellStyle name="Labels - Style3 9 4 2 3" xfId="5171"/>
    <cellStyle name="Labels - Style3 9 4 2 3 2" xfId="20469"/>
    <cellStyle name="Labels - Style3 9 4 2 4" xfId="5172"/>
    <cellStyle name="Labels - Style3 9 4 2 4 2" xfId="20470"/>
    <cellStyle name="Labels - Style3 9 4 2 5" xfId="5173"/>
    <cellStyle name="Labels - Style3 9 4 2 5 2" xfId="20471"/>
    <cellStyle name="Labels - Style3 9 4 2 6" xfId="14275"/>
    <cellStyle name="Labels - Style3 9 4 2 6 2" xfId="24433"/>
    <cellStyle name="Labels - Style3 9 4 2 7" xfId="15428"/>
    <cellStyle name="Labels - Style3 9 4 2 7 2" xfId="25135"/>
    <cellStyle name="Labels - Style3 9 4 2 8" xfId="20464"/>
    <cellStyle name="Labels - Style3 9 4 3" xfId="5174"/>
    <cellStyle name="Labels - Style3 9 4 3 2" xfId="5175"/>
    <cellStyle name="Labels - Style3 9 4 3 2 2" xfId="20473"/>
    <cellStyle name="Labels - Style3 9 4 3 3" xfId="5176"/>
    <cellStyle name="Labels - Style3 9 4 3 3 2" xfId="20474"/>
    <cellStyle name="Labels - Style3 9 4 3 4" xfId="5177"/>
    <cellStyle name="Labels - Style3 9 4 3 4 2" xfId="20475"/>
    <cellStyle name="Labels - Style3 9 4 3 5" xfId="20472"/>
    <cellStyle name="Labels - Style3 9 4 4" xfId="5178"/>
    <cellStyle name="Labels - Style3 9 4 4 2" xfId="20476"/>
    <cellStyle name="Labels - Style3 9 4 5" xfId="5179"/>
    <cellStyle name="Labels - Style3 9 4 5 2" xfId="20477"/>
    <cellStyle name="Labels - Style3 9 4 6" xfId="5180"/>
    <cellStyle name="Labels - Style3 9 4 6 2" xfId="20478"/>
    <cellStyle name="Labels - Style3 9 4 7" xfId="13675"/>
    <cellStyle name="Labels - Style3 9 4 7 2" xfId="24034"/>
    <cellStyle name="Labels - Style3 9 4 8" xfId="14842"/>
    <cellStyle name="Labels - Style3 9 4 8 2" xfId="24738"/>
    <cellStyle name="Labels - Style3 9 4 9" xfId="20463"/>
    <cellStyle name="Labels - Style3 9 5" xfId="5181"/>
    <cellStyle name="Labels - Style3 9 5 2" xfId="5182"/>
    <cellStyle name="Labels - Style3 9 5 2 2" xfId="5183"/>
    <cellStyle name="Labels - Style3 9 5 2 2 2" xfId="20481"/>
    <cellStyle name="Labels - Style3 9 5 2 3" xfId="5184"/>
    <cellStyle name="Labels - Style3 9 5 2 3 2" xfId="20482"/>
    <cellStyle name="Labels - Style3 9 5 2 4" xfId="5185"/>
    <cellStyle name="Labels - Style3 9 5 2 4 2" xfId="20483"/>
    <cellStyle name="Labels - Style3 9 5 2 5" xfId="20480"/>
    <cellStyle name="Labels - Style3 9 5 3" xfId="5186"/>
    <cellStyle name="Labels - Style3 9 5 3 2" xfId="20484"/>
    <cellStyle name="Labels - Style3 9 5 4" xfId="5187"/>
    <cellStyle name="Labels - Style3 9 5 4 2" xfId="20485"/>
    <cellStyle name="Labels - Style3 9 5 5" xfId="5188"/>
    <cellStyle name="Labels - Style3 9 5 5 2" xfId="20486"/>
    <cellStyle name="Labels - Style3 9 5 6" xfId="14095"/>
    <cellStyle name="Labels - Style3 9 5 6 2" xfId="24253"/>
    <cellStyle name="Labels - Style3 9 5 7" xfId="15248"/>
    <cellStyle name="Labels - Style3 9 5 7 2" xfId="24955"/>
    <cellStyle name="Labels - Style3 9 5 8" xfId="20479"/>
    <cellStyle name="Labels - Style3 9 6" xfId="5189"/>
    <cellStyle name="Labels - Style3 9 6 2" xfId="5190"/>
    <cellStyle name="Labels - Style3 9 6 2 2" xfId="20488"/>
    <cellStyle name="Labels - Style3 9 6 3" xfId="5191"/>
    <cellStyle name="Labels - Style3 9 6 3 2" xfId="20489"/>
    <cellStyle name="Labels - Style3 9 6 4" xfId="5192"/>
    <cellStyle name="Labels - Style3 9 6 4 2" xfId="20490"/>
    <cellStyle name="Labels - Style3 9 6 5" xfId="20487"/>
    <cellStyle name="Labels - Style3 9 7" xfId="5193"/>
    <cellStyle name="Labels - Style3 9 7 2" xfId="20491"/>
    <cellStyle name="Labels - Style3 9 8" xfId="5194"/>
    <cellStyle name="Labels - Style3 9 8 2" xfId="20492"/>
    <cellStyle name="Labels - Style3 9 9" xfId="5195"/>
    <cellStyle name="Labels - Style3 9 9 2" xfId="20493"/>
    <cellStyle name="lm" xfId="109"/>
    <cellStyle name="Milliers [0]_laroux" xfId="110"/>
    <cellStyle name="Milliers_laroux" xfId="111"/>
    <cellStyle name="Monétaire [0]_laroux" xfId="112"/>
    <cellStyle name="Monétaire_laroux" xfId="113"/>
    <cellStyle name="no dec" xfId="114"/>
    <cellStyle name="no dec 2" xfId="115"/>
    <cellStyle name="no dec 3" xfId="116"/>
    <cellStyle name="no dec 4" xfId="117"/>
    <cellStyle name="Normal" xfId="0" builtinId="0"/>
    <cellStyle name="Normal - Style1" xfId="118"/>
    <cellStyle name="Normal - Style1 10" xfId="5198"/>
    <cellStyle name="Normal - Style1 11" xfId="5199"/>
    <cellStyle name="Normal - Style1 12" xfId="5200"/>
    <cellStyle name="Normal - Style1 13" xfId="5201"/>
    <cellStyle name="Normal - Style1 14" xfId="5202"/>
    <cellStyle name="Normal - Style1 15" xfId="5203"/>
    <cellStyle name="Normal - Style1 16" xfId="5204"/>
    <cellStyle name="Normal - Style1 17" xfId="5205"/>
    <cellStyle name="Normal - Style1 18" xfId="5206"/>
    <cellStyle name="Normal - Style1 19" xfId="5207"/>
    <cellStyle name="Normal - Style1 2" xfId="119"/>
    <cellStyle name="Normal - Style1 20" xfId="5208"/>
    <cellStyle name="Normal - Style1 21" xfId="11774"/>
    <cellStyle name="Normal - Style1 22" xfId="12283"/>
    <cellStyle name="Normal - Style1 23" xfId="15526"/>
    <cellStyle name="Normal - Style1 3" xfId="120"/>
    <cellStyle name="Normal - Style1 4" xfId="121"/>
    <cellStyle name="Normal - Style1 5" xfId="5197"/>
    <cellStyle name="Normal - Style1 5 10" xfId="5210"/>
    <cellStyle name="Normal - Style1 5 11" xfId="5211"/>
    <cellStyle name="Normal - Style1 5 12" xfId="5212"/>
    <cellStyle name="Normal - Style1 5 13" xfId="5213"/>
    <cellStyle name="Normal - Style1 5 14" xfId="5214"/>
    <cellStyle name="Normal - Style1 5 15" xfId="5215"/>
    <cellStyle name="Normal - Style1 5 16" xfId="11894"/>
    <cellStyle name="Normal - Style1 5 17" xfId="12912"/>
    <cellStyle name="Normal - Style1 5 18" xfId="15527"/>
    <cellStyle name="Normal - Style1 5 2" xfId="5209"/>
    <cellStyle name="Normal - Style1 5 2 10" xfId="12245"/>
    <cellStyle name="Normal - Style1 5 2 11" xfId="15528"/>
    <cellStyle name="Normal - Style1 5 2 2" xfId="5216"/>
    <cellStyle name="Normal - Style1 5 2 2 10" xfId="15529"/>
    <cellStyle name="Normal - Style1 5 2 2 2" xfId="5217"/>
    <cellStyle name="Normal - Style1 5 2 2 2 2" xfId="5218"/>
    <cellStyle name="Normal - Style1 5 2 2 2 3" xfId="15530"/>
    <cellStyle name="Normal - Style1 5 2 2 3" xfId="5219"/>
    <cellStyle name="Normal - Style1 5 2 2 4" xfId="5220"/>
    <cellStyle name="Normal - Style1 5 2 2 5" xfId="5221"/>
    <cellStyle name="Normal - Style1 5 2 2 6" xfId="5222"/>
    <cellStyle name="Normal - Style1 5 2 2 7" xfId="5223"/>
    <cellStyle name="Normal - Style1 5 2 2 8" xfId="12018"/>
    <cellStyle name="Normal - Style1 5 2 2 9" xfId="12902"/>
    <cellStyle name="Normal - Style1 5 2 3" xfId="5224"/>
    <cellStyle name="Normal - Style1 5 2 4" xfId="5225"/>
    <cellStyle name="Normal - Style1 5 2 5" xfId="5226"/>
    <cellStyle name="Normal - Style1 5 2 6" xfId="5227"/>
    <cellStyle name="Normal - Style1 5 2 7" xfId="5228"/>
    <cellStyle name="Normal - Style1 5 2 8" xfId="5229"/>
    <cellStyle name="Normal - Style1 5 2 9" xfId="11962"/>
    <cellStyle name="Normal - Style1 5 3" xfId="5230"/>
    <cellStyle name="Normal - Style1 5 3 2" xfId="5231"/>
    <cellStyle name="Normal - Style1 5 3 3" xfId="12019"/>
    <cellStyle name="Normal - Style1 5 3 4" xfId="12830"/>
    <cellStyle name="Normal - Style1 5 4" xfId="5232"/>
    <cellStyle name="Normal - Style1 5 5" xfId="5233"/>
    <cellStyle name="Normal - Style1 5 6" xfId="5234"/>
    <cellStyle name="Normal - Style1 5 7" xfId="5235"/>
    <cellStyle name="Normal - Style1 5 8" xfId="5236"/>
    <cellStyle name="Normal - Style1 5 9" xfId="5237"/>
    <cellStyle name="Normal - Style1 6" xfId="5238"/>
    <cellStyle name="Normal - Style1 6 2" xfId="5239"/>
    <cellStyle name="Normal - Style1 6 3" xfId="5240"/>
    <cellStyle name="Normal - Style1 7" xfId="5241"/>
    <cellStyle name="Normal - Style1 7 2" xfId="5242"/>
    <cellStyle name="Normal - Style1 7 3" xfId="12020"/>
    <cellStyle name="Normal - Style1 7 4" xfId="12335"/>
    <cellStyle name="Normal - Style1 8" xfId="5243"/>
    <cellStyle name="Normal - Style1 8 2" xfId="5244"/>
    <cellStyle name="Normal - Style1 8 3" xfId="12021"/>
    <cellStyle name="Normal - Style1 8 4" xfId="12239"/>
    <cellStyle name="Normal - Style1 9" xfId="5245"/>
    <cellStyle name="Normal 10" xfId="122"/>
    <cellStyle name="Normal 10 10" xfId="5247"/>
    <cellStyle name="Normal 10 11" xfId="5248"/>
    <cellStyle name="Normal 10 12" xfId="5249"/>
    <cellStyle name="Normal 10 13" xfId="5250"/>
    <cellStyle name="Normal 10 14" xfId="5251"/>
    <cellStyle name="Normal 10 15" xfId="5252"/>
    <cellStyle name="Normal 10 16" xfId="5253"/>
    <cellStyle name="Normal 10 17" xfId="5254"/>
    <cellStyle name="Normal 10 18" xfId="5255"/>
    <cellStyle name="Normal 10 19" xfId="5256"/>
    <cellStyle name="Normal 10 2" xfId="123"/>
    <cellStyle name="Normal 10 2 10" xfId="5257"/>
    <cellStyle name="Normal 10 2 11" xfId="5258"/>
    <cellStyle name="Normal 10 2 12" xfId="5259"/>
    <cellStyle name="Normal 10 2 13" xfId="5260"/>
    <cellStyle name="Normal 10 2 14" xfId="5261"/>
    <cellStyle name="Normal 10 2 15" xfId="5262"/>
    <cellStyle name="Normal 10 2 16" xfId="5263"/>
    <cellStyle name="Normal 10 2 17" xfId="5264"/>
    <cellStyle name="Normal 10 2 18" xfId="5265"/>
    <cellStyle name="Normal 10 2 19" xfId="251"/>
    <cellStyle name="Normal 10 2 2" xfId="124"/>
    <cellStyle name="Normal 10 2 2 10" xfId="5267"/>
    <cellStyle name="Normal 10 2 2 11" xfId="5268"/>
    <cellStyle name="Normal 10 2 2 12" xfId="5269"/>
    <cellStyle name="Normal 10 2 2 13" xfId="5270"/>
    <cellStyle name="Normal 10 2 2 14" xfId="11845"/>
    <cellStyle name="Normal 10 2 2 15" xfId="12842"/>
    <cellStyle name="Normal 10 2 2 16" xfId="15532"/>
    <cellStyle name="Normal 10 2 2 2" xfId="5266"/>
    <cellStyle name="Normal 10 2 2 2 10" xfId="5272"/>
    <cellStyle name="Normal 10 2 2 2 11" xfId="5273"/>
    <cellStyle name="Normal 10 2 2 2 12" xfId="5274"/>
    <cellStyle name="Normal 10 2 2 2 13" xfId="12605"/>
    <cellStyle name="Normal 10 2 2 2 14" xfId="13349"/>
    <cellStyle name="Normal 10 2 2 2 15" xfId="15533"/>
    <cellStyle name="Normal 10 2 2 2 2" xfId="5271"/>
    <cellStyle name="Normal 10 2 2 2 2 10" xfId="13269"/>
    <cellStyle name="Normal 10 2 2 2 2 11" xfId="15534"/>
    <cellStyle name="Normal 10 2 2 2 2 2" xfId="5275"/>
    <cellStyle name="Normal 10 2 2 2 2 2 2" xfId="5276"/>
    <cellStyle name="Normal 10 2 2 2 2 2 2 2" xfId="5277"/>
    <cellStyle name="Normal 10 2 2 2 2 2 2 2 2" xfId="5278"/>
    <cellStyle name="Normal 10 2 2 2 2 2 2 2 3" xfId="15537"/>
    <cellStyle name="Normal 10 2 2 2 2 2 2 3" xfId="5279"/>
    <cellStyle name="Normal 10 2 2 2 2 2 2 4" xfId="5280"/>
    <cellStyle name="Normal 10 2 2 2 2 2 2 5" xfId="5281"/>
    <cellStyle name="Normal 10 2 2 2 2 2 2 6" xfId="5282"/>
    <cellStyle name="Normal 10 2 2 2 2 2 2 7" xfId="5283"/>
    <cellStyle name="Normal 10 2 2 2 2 2 2 8" xfId="15536"/>
    <cellStyle name="Normal 10 2 2 2 2 2 3" xfId="5284"/>
    <cellStyle name="Normal 10 2 2 2 2 2 4" xfId="5285"/>
    <cellStyle name="Normal 10 2 2 2 2 2 5" xfId="5286"/>
    <cellStyle name="Normal 10 2 2 2 2 2 6" xfId="5287"/>
    <cellStyle name="Normal 10 2 2 2 2 2 7" xfId="5288"/>
    <cellStyle name="Normal 10 2 2 2 2 2 8" xfId="15535"/>
    <cellStyle name="Normal 10 2 2 2 2 3" xfId="5289"/>
    <cellStyle name="Normal 10 2 2 2 2 4" xfId="5290"/>
    <cellStyle name="Normal 10 2 2 2 2 5" xfId="5291"/>
    <cellStyle name="Normal 10 2 2 2 2 6" xfId="5292"/>
    <cellStyle name="Normal 10 2 2 2 2 7" xfId="5293"/>
    <cellStyle name="Normal 10 2 2 2 2 8" xfId="5294"/>
    <cellStyle name="Normal 10 2 2 2 2 9" xfId="12606"/>
    <cellStyle name="Normal 10 2 2 2 3" xfId="5295"/>
    <cellStyle name="Normal 10 2 2 2 4" xfId="5296"/>
    <cellStyle name="Normal 10 2 2 2 5" xfId="5297"/>
    <cellStyle name="Normal 10 2 2 2 6" xfId="5298"/>
    <cellStyle name="Normal 10 2 2 2 7" xfId="5299"/>
    <cellStyle name="Normal 10 2 2 2 8" xfId="5300"/>
    <cellStyle name="Normal 10 2 2 2 9" xfId="5301"/>
    <cellStyle name="Normal 10 2 2 3" xfId="5302"/>
    <cellStyle name="Normal 10 2 2 4" xfId="5303"/>
    <cellStyle name="Normal 10 2 2 5" xfId="5304"/>
    <cellStyle name="Normal 10 2 2 6" xfId="5305"/>
    <cellStyle name="Normal 10 2 2 7" xfId="5306"/>
    <cellStyle name="Normal 10 2 2 8" xfId="5307"/>
    <cellStyle name="Normal 10 2 2 9" xfId="5308"/>
    <cellStyle name="Normal 10 2 3" xfId="125"/>
    <cellStyle name="Normal 10 2 3 2 3" xfId="270"/>
    <cellStyle name="Normal 10 2 4" xfId="269"/>
    <cellStyle name="Normal 10 2 4 2" xfId="5309"/>
    <cellStyle name="Normal 10 2 4 3" xfId="15538"/>
    <cellStyle name="Normal 10 2 5" xfId="5310"/>
    <cellStyle name="Normal 10 2 5 2" xfId="5311"/>
    <cellStyle name="Normal 10 2 5 3" xfId="5312"/>
    <cellStyle name="Normal 10 2 5 4" xfId="5313"/>
    <cellStyle name="Normal 10 2 5 5" xfId="5314"/>
    <cellStyle name="Normal 10 2 5 6" xfId="5315"/>
    <cellStyle name="Normal 10 2 6" xfId="5316"/>
    <cellStyle name="Normal 10 2 7" xfId="5317"/>
    <cellStyle name="Normal 10 2 7 2" xfId="5318"/>
    <cellStyle name="Normal 10 2 7 3" xfId="12022"/>
    <cellStyle name="Normal 10 2 7 4" xfId="12901"/>
    <cellStyle name="Normal 10 2 8" xfId="5319"/>
    <cellStyle name="Normal 10 2 9" xfId="5320"/>
    <cellStyle name="Normal 10 20" xfId="5321"/>
    <cellStyle name="Normal 10 21" xfId="5322"/>
    <cellStyle name="Normal 10 22" xfId="5323"/>
    <cellStyle name="Normal 10 23" xfId="5324"/>
    <cellStyle name="Normal 10 24" xfId="5325"/>
    <cellStyle name="Normal 10 25" xfId="11780"/>
    <cellStyle name="Normal 10 26" xfId="12848"/>
    <cellStyle name="Normal 10 27" xfId="15531"/>
    <cellStyle name="Normal 10 3" xfId="11"/>
    <cellStyle name="Normal 10 3 10" xfId="5326"/>
    <cellStyle name="Normal 10 3 11" xfId="5327"/>
    <cellStyle name="Normal 10 3 12" xfId="5328"/>
    <cellStyle name="Normal 10 3 13" xfId="5329"/>
    <cellStyle name="Normal 10 3 14" xfId="5330"/>
    <cellStyle name="Normal 10 3 15" xfId="5331"/>
    <cellStyle name="Normal 10 3 16" xfId="11895"/>
    <cellStyle name="Normal 10 3 17" xfId="12838"/>
    <cellStyle name="Normal 10 3 18" xfId="250"/>
    <cellStyle name="Normal 10 3 2" xfId="271"/>
    <cellStyle name="Normal 10 3 2 10" xfId="11945"/>
    <cellStyle name="Normal 10 3 2 11" xfId="12521"/>
    <cellStyle name="Normal 10 3 2 2" xfId="5332"/>
    <cellStyle name="Normal 10 3 2 2 2" xfId="5333"/>
    <cellStyle name="Normal 10 3 2 2 2 2" xfId="5334"/>
    <cellStyle name="Normal 10 3 2 2 2 2 2" xfId="5335"/>
    <cellStyle name="Normal 10 3 2 2 2 2 3" xfId="5336"/>
    <cellStyle name="Normal 10 3 2 2 2 2 4" xfId="5337"/>
    <cellStyle name="Normal 10 3 2 2 2 2 5" xfId="5338"/>
    <cellStyle name="Normal 10 3 2 2 2 2 6" xfId="5339"/>
    <cellStyle name="Normal 10 3 2 2 2 2 7" xfId="5340"/>
    <cellStyle name="Normal 10 3 2 2 2 3" xfId="5341"/>
    <cellStyle name="Normal 10 3 2 2 2 4" xfId="5342"/>
    <cellStyle name="Normal 10 3 2 2 2 5" xfId="5343"/>
    <cellStyle name="Normal 10 3 2 2 2 6" xfId="5344"/>
    <cellStyle name="Normal 10 3 2 2 2 7" xfId="5345"/>
    <cellStyle name="Normal 10 3 2 2 2 8" xfId="12023"/>
    <cellStyle name="Normal 10 3 2 2 2 9" xfId="13322"/>
    <cellStyle name="Normal 10 3 2 2 3" xfId="5346"/>
    <cellStyle name="Normal 10 3 2 2 4" xfId="5347"/>
    <cellStyle name="Normal 10 3 2 2 5" xfId="5348"/>
    <cellStyle name="Normal 10 3 2 2 6" xfId="5349"/>
    <cellStyle name="Normal 10 3 2 2 7" xfId="5350"/>
    <cellStyle name="Normal 10 3 2 2 8" xfId="5351"/>
    <cellStyle name="Normal 10 3 2 3" xfId="5352"/>
    <cellStyle name="Normal 10 3 2 4" xfId="5353"/>
    <cellStyle name="Normal 10 3 2 5" xfId="5354"/>
    <cellStyle name="Normal 10 3 2 6" xfId="5355"/>
    <cellStyle name="Normal 10 3 2 7" xfId="5356"/>
    <cellStyle name="Normal 10 3 2 8" xfId="5357"/>
    <cellStyle name="Normal 10 3 2 9" xfId="5358"/>
    <cellStyle name="Normal 10 3 3" xfId="5359"/>
    <cellStyle name="Normal 10 3 4" xfId="5360"/>
    <cellStyle name="Normal 10 3 5" xfId="5361"/>
    <cellStyle name="Normal 10 3 6" xfId="5362"/>
    <cellStyle name="Normal 10 3 7" xfId="5363"/>
    <cellStyle name="Normal 10 3 8" xfId="5364"/>
    <cellStyle name="Normal 10 3 9" xfId="5365"/>
    <cellStyle name="Normal 10 4" xfId="5246"/>
    <cellStyle name="Normal 10 4 10" xfId="5367"/>
    <cellStyle name="Normal 10 4 11" xfId="5368"/>
    <cellStyle name="Normal 10 4 12" xfId="5369"/>
    <cellStyle name="Normal 10 4 13" xfId="5370"/>
    <cellStyle name="Normal 10 4 14" xfId="12024"/>
    <cellStyle name="Normal 10 4 15" xfId="12829"/>
    <cellStyle name="Normal 10 4 16" xfId="15539"/>
    <cellStyle name="Normal 10 4 2" xfId="5366"/>
    <cellStyle name="Normal 10 4 2 10" xfId="15540"/>
    <cellStyle name="Normal 10 4 2 2" xfId="5371"/>
    <cellStyle name="Normal 10 4 2 2 2" xfId="5372"/>
    <cellStyle name="Normal 10 4 2 2 2 2" xfId="5373"/>
    <cellStyle name="Normal 10 4 2 2 2 3" xfId="15542"/>
    <cellStyle name="Normal 10 4 2 2 3" xfId="5374"/>
    <cellStyle name="Normal 10 4 2 2 4" xfId="5375"/>
    <cellStyle name="Normal 10 4 2 2 5" xfId="5376"/>
    <cellStyle name="Normal 10 4 2 2 6" xfId="5377"/>
    <cellStyle name="Normal 10 4 2 2 7" xfId="5378"/>
    <cellStyle name="Normal 10 4 2 2 8" xfId="15541"/>
    <cellStyle name="Normal 10 4 2 3" xfId="5379"/>
    <cellStyle name="Normal 10 4 2 4" xfId="5380"/>
    <cellStyle name="Normal 10 4 2 5" xfId="5381"/>
    <cellStyle name="Normal 10 4 2 6" xfId="5382"/>
    <cellStyle name="Normal 10 4 2 7" xfId="5383"/>
    <cellStyle name="Normal 10 4 2 8" xfId="12025"/>
    <cellStyle name="Normal 10 4 2 9" xfId="12702"/>
    <cellStyle name="Normal 10 4 3" xfId="5384"/>
    <cellStyle name="Normal 10 4 4" xfId="5385"/>
    <cellStyle name="Normal 10 4 5" xfId="5386"/>
    <cellStyle name="Normal 10 4 6" xfId="5387"/>
    <cellStyle name="Normal 10 4 7" xfId="5388"/>
    <cellStyle name="Normal 10 4 8" xfId="5389"/>
    <cellStyle name="Normal 10 4 9" xfId="5390"/>
    <cellStyle name="Normal 10 5" xfId="5391"/>
    <cellStyle name="Normal 10 5 2" xfId="5392"/>
    <cellStyle name="Normal 10 5 3" xfId="12026"/>
    <cellStyle name="Normal 10 5 4" xfId="13388"/>
    <cellStyle name="Normal 10 6" xfId="5393"/>
    <cellStyle name="Normal 10 6 2" xfId="5394"/>
    <cellStyle name="Normal 10 6 2 2" xfId="5395"/>
    <cellStyle name="Normal 10 6 2 3" xfId="12609"/>
    <cellStyle name="Normal 10 6 2 4" xfId="12773"/>
    <cellStyle name="Normal 10 6 3" xfId="5396"/>
    <cellStyle name="Normal 10 6 4" xfId="5397"/>
    <cellStyle name="Normal 10 6 5" xfId="5398"/>
    <cellStyle name="Normal 10 6 6" xfId="5399"/>
    <cellStyle name="Normal 10 6 7" xfId="12027"/>
    <cellStyle name="Normal 10 6 8" xfId="13320"/>
    <cellStyle name="Normal 10 7" xfId="5400"/>
    <cellStyle name="Normal 10 8" xfId="5401"/>
    <cellStyle name="Normal 10 9" xfId="5402"/>
    <cellStyle name="Normal 11" xfId="126"/>
    <cellStyle name="Normal 11 10" xfId="5404"/>
    <cellStyle name="Normal 11 11" xfId="5405"/>
    <cellStyle name="Normal 11 12" xfId="5406"/>
    <cellStyle name="Normal 11 13" xfId="5407"/>
    <cellStyle name="Normal 11 14" xfId="5408"/>
    <cellStyle name="Normal 11 15" xfId="11777"/>
    <cellStyle name="Normal 11 16" xfId="13404"/>
    <cellStyle name="Normal 11 17" xfId="15543"/>
    <cellStyle name="Normal 11 2" xfId="127"/>
    <cellStyle name="Normal 11 2 10" xfId="5409"/>
    <cellStyle name="Normal 11 2 11" xfId="5410"/>
    <cellStyle name="Normal 11 2 12" xfId="5411"/>
    <cellStyle name="Normal 11 2 13" xfId="5412"/>
    <cellStyle name="Normal 11 2 14" xfId="5413"/>
    <cellStyle name="Normal 11 2 15" xfId="5414"/>
    <cellStyle name="Normal 11 2 16" xfId="5415"/>
    <cellStyle name="Normal 11 2 17" xfId="5416"/>
    <cellStyle name="Normal 11 2 18" xfId="5417"/>
    <cellStyle name="Normal 11 2 19" xfId="5418"/>
    <cellStyle name="Normal 11 2 2" xfId="272"/>
    <cellStyle name="Normal 11 2 2 10" xfId="11896"/>
    <cellStyle name="Normal 11 2 2 11" xfId="13399"/>
    <cellStyle name="Normal 11 2 2 2" xfId="5419"/>
    <cellStyle name="Normal 11 2 2 2 2" xfId="5420"/>
    <cellStyle name="Normal 11 2 2 2 2 2" xfId="5421"/>
    <cellStyle name="Normal 11 2 2 2 2 2 2" xfId="5422"/>
    <cellStyle name="Normal 11 2 2 2 2 2 3" xfId="5423"/>
    <cellStyle name="Normal 11 2 2 2 2 2 4" xfId="12610"/>
    <cellStyle name="Normal 11 2 2 2 2 2 5" xfId="12085"/>
    <cellStyle name="Normal 11 2 2 2 2 3" xfId="5424"/>
    <cellStyle name="Normal 11 2 2 2 2 4" xfId="5425"/>
    <cellStyle name="Normal 11 2 2 2 2 5" xfId="12028"/>
    <cellStyle name="Normal 11 2 2 2 2 6" xfId="12828"/>
    <cellStyle name="Normal 11 2 2 2 3" xfId="5426"/>
    <cellStyle name="Normal 11 2 2 2 4" xfId="5427"/>
    <cellStyle name="Normal 11 2 2 2 5" xfId="5428"/>
    <cellStyle name="Normal 11 2 2 2 6" xfId="11946"/>
    <cellStyle name="Normal 11 2 2 2 7" xfId="12248"/>
    <cellStyle name="Normal 11 2 2 3" xfId="5429"/>
    <cellStyle name="Normal 11 2 2 4" xfId="5430"/>
    <cellStyle name="Normal 11 2 2 5" xfId="5431"/>
    <cellStyle name="Normal 11 2 2 6" xfId="5432"/>
    <cellStyle name="Normal 11 2 2 7" xfId="5433"/>
    <cellStyle name="Normal 11 2 2 8" xfId="5434"/>
    <cellStyle name="Normal 11 2 2 9" xfId="5435"/>
    <cellStyle name="Normal 11 2 20" xfId="249"/>
    <cellStyle name="Normal 11 2 3" xfId="5436"/>
    <cellStyle name="Normal 11 2 3 2" xfId="5437"/>
    <cellStyle name="Normal 11 2 3 3" xfId="5438"/>
    <cellStyle name="Normal 11 2 3 4" xfId="5439"/>
    <cellStyle name="Normal 11 2 3 5" xfId="5440"/>
    <cellStyle name="Normal 11 2 3 6" xfId="5441"/>
    <cellStyle name="Normal 11 2 4" xfId="5442"/>
    <cellStyle name="Normal 11 2 5" xfId="5443"/>
    <cellStyle name="Normal 11 2 6" xfId="5444"/>
    <cellStyle name="Normal 11 2 7" xfId="5445"/>
    <cellStyle name="Normal 11 2 8" xfId="5446"/>
    <cellStyle name="Normal 11 2 9" xfId="5447"/>
    <cellStyle name="Normal 11 3" xfId="5403"/>
    <cellStyle name="Normal 11 3 10" xfId="5449"/>
    <cellStyle name="Normal 11 3 11" xfId="5450"/>
    <cellStyle name="Normal 11 3 12" xfId="5451"/>
    <cellStyle name="Normal 11 3 13" xfId="11865"/>
    <cellStyle name="Normal 11 3 14" xfId="14089"/>
    <cellStyle name="Normal 11 3 15" xfId="15544"/>
    <cellStyle name="Normal 11 3 2" xfId="5448"/>
    <cellStyle name="Normal 11 3 2 2" xfId="5452"/>
    <cellStyle name="Normal 11 3 2 2 2" xfId="5453"/>
    <cellStyle name="Normal 11 3 2 2 2 2" xfId="5454"/>
    <cellStyle name="Normal 11 3 2 2 2 2 2" xfId="5455"/>
    <cellStyle name="Normal 11 3 2 2 2 2 3" xfId="15548"/>
    <cellStyle name="Normal 11 3 2 2 2 3" xfId="5456"/>
    <cellStyle name="Normal 11 3 2 2 2 4" xfId="5457"/>
    <cellStyle name="Normal 11 3 2 2 2 5" xfId="5458"/>
    <cellStyle name="Normal 11 3 2 2 2 6" xfId="5459"/>
    <cellStyle name="Normal 11 3 2 2 2 7" xfId="5460"/>
    <cellStyle name="Normal 11 3 2 2 2 8" xfId="15547"/>
    <cellStyle name="Normal 11 3 2 2 3" xfId="5461"/>
    <cellStyle name="Normal 11 3 2 2 4" xfId="5462"/>
    <cellStyle name="Normal 11 3 2 2 5" xfId="5463"/>
    <cellStyle name="Normal 11 3 2 2 6" xfId="5464"/>
    <cellStyle name="Normal 11 3 2 2 7" xfId="5465"/>
    <cellStyle name="Normal 11 3 2 2 8" xfId="15546"/>
    <cellStyle name="Normal 11 3 2 3" xfId="5466"/>
    <cellStyle name="Normal 11 3 2 4" xfId="5467"/>
    <cellStyle name="Normal 11 3 2 5" xfId="5468"/>
    <cellStyle name="Normal 11 3 2 6" xfId="5469"/>
    <cellStyle name="Normal 11 3 2 7" xfId="5470"/>
    <cellStyle name="Normal 11 3 2 8" xfId="5471"/>
    <cellStyle name="Normal 11 3 2 9" xfId="15545"/>
    <cellStyle name="Normal 11 3 3" xfId="5472"/>
    <cellStyle name="Normal 11 3 4" xfId="5473"/>
    <cellStyle name="Normal 11 3 5" xfId="5474"/>
    <cellStyle name="Normal 11 3 6" xfId="5475"/>
    <cellStyle name="Normal 11 3 7" xfId="5476"/>
    <cellStyle name="Normal 11 3 8" xfId="5477"/>
    <cellStyle name="Normal 11 3 9" xfId="5478"/>
    <cellStyle name="Normal 11 4" xfId="5479"/>
    <cellStyle name="Normal 11 4 2" xfId="5480"/>
    <cellStyle name="Normal 11 4 3" xfId="5481"/>
    <cellStyle name="Normal 11 4 4" xfId="5482"/>
    <cellStyle name="Normal 11 4 5" xfId="5483"/>
    <cellStyle name="Normal 11 4 6" xfId="5484"/>
    <cellStyle name="Normal 11 5" xfId="5485"/>
    <cellStyle name="Normal 11 5 2" xfId="5486"/>
    <cellStyle name="Normal 11 5 3" xfId="12611"/>
    <cellStyle name="Normal 11 5 4" xfId="12452"/>
    <cellStyle name="Normal 11 6" xfId="5487"/>
    <cellStyle name="Normal 11 7" xfId="5488"/>
    <cellStyle name="Normal 11 8" xfId="5489"/>
    <cellStyle name="Normal 11 9" xfId="5490"/>
    <cellStyle name="Normal 12" xfId="7"/>
    <cellStyle name="Normal 12 10" xfId="5492"/>
    <cellStyle name="Normal 12 11" xfId="5493"/>
    <cellStyle name="Normal 12 12" xfId="5494"/>
    <cellStyle name="Normal 12 13" xfId="5495"/>
    <cellStyle name="Normal 12 14" xfId="5496"/>
    <cellStyle name="Normal 12 15" xfId="5497"/>
    <cellStyle name="Normal 12 16" xfId="5498"/>
    <cellStyle name="Normal 12 17" xfId="11798"/>
    <cellStyle name="Normal 12 18" xfId="14023"/>
    <cellStyle name="Normal 12 19" xfId="15549"/>
    <cellStyle name="Normal 12 2" xfId="128"/>
    <cellStyle name="Normal 12 2 10" xfId="5499"/>
    <cellStyle name="Normal 12 2 11" xfId="5500"/>
    <cellStyle name="Normal 12 2 12" xfId="5501"/>
    <cellStyle name="Normal 12 2 13" xfId="5502"/>
    <cellStyle name="Normal 12 2 14" xfId="5503"/>
    <cellStyle name="Normal 12 2 15" xfId="5504"/>
    <cellStyle name="Normal 12 2 16" xfId="5505"/>
    <cellStyle name="Normal 12 2 17" xfId="5506"/>
    <cellStyle name="Normal 12 2 18" xfId="5507"/>
    <cellStyle name="Normal 12 2 19" xfId="5508"/>
    <cellStyle name="Normal 12 2 2" xfId="274"/>
    <cellStyle name="Normal 12 2 2 10" xfId="5509"/>
    <cellStyle name="Normal 12 2 2 11" xfId="5510"/>
    <cellStyle name="Normal 12 2 2 12" xfId="11898"/>
    <cellStyle name="Normal 12 2 2 13" xfId="12911"/>
    <cellStyle name="Normal 12 2 2 2" xfId="5511"/>
    <cellStyle name="Normal 12 2 2 2 2" xfId="5512"/>
    <cellStyle name="Normal 12 2 2 2 2 2" xfId="5513"/>
    <cellStyle name="Normal 12 2 2 2 2 2 2" xfId="5514"/>
    <cellStyle name="Normal 12 2 2 2 2 2 3" xfId="5515"/>
    <cellStyle name="Normal 12 2 2 2 2 2 4" xfId="12031"/>
    <cellStyle name="Normal 12 2 2 2 2 2 5" xfId="13057"/>
    <cellStyle name="Normal 12 2 2 2 2 3" xfId="5516"/>
    <cellStyle name="Normal 12 2 2 2 2 4" xfId="5517"/>
    <cellStyle name="Normal 12 2 2 2 2 5" xfId="12030"/>
    <cellStyle name="Normal 12 2 2 2 2 6" xfId="12404"/>
    <cellStyle name="Normal 12 2 2 2 3" xfId="5518"/>
    <cellStyle name="Normal 12 2 2 2 4" xfId="5519"/>
    <cellStyle name="Normal 12 2 2 2 5" xfId="5520"/>
    <cellStyle name="Normal 12 2 2 2 6" xfId="12029"/>
    <cellStyle name="Normal 12 2 2 2 7" xfId="13321"/>
    <cellStyle name="Normal 12 2 2 3" xfId="5521"/>
    <cellStyle name="Normal 12 2 2 4" xfId="5522"/>
    <cellStyle name="Normal 12 2 2 5" xfId="5523"/>
    <cellStyle name="Normal 12 2 2 6" xfId="5524"/>
    <cellStyle name="Normal 12 2 2 7" xfId="5525"/>
    <cellStyle name="Normal 12 2 2 8" xfId="5526"/>
    <cellStyle name="Normal 12 2 2 9" xfId="5527"/>
    <cellStyle name="Normal 12 2 20" xfId="5528"/>
    <cellStyle name="Normal 12 2 21" xfId="247"/>
    <cellStyle name="Normal 12 2 3" xfId="5529"/>
    <cellStyle name="Normal 12 2 4" xfId="5530"/>
    <cellStyle name="Normal 12 2 4 2" xfId="5531"/>
    <cellStyle name="Normal 12 2 4 3" xfId="5532"/>
    <cellStyle name="Normal 12 2 4 4" xfId="5533"/>
    <cellStyle name="Normal 12 2 4 5" xfId="5534"/>
    <cellStyle name="Normal 12 2 4 6" xfId="5535"/>
    <cellStyle name="Normal 12 2 5" xfId="5536"/>
    <cellStyle name="Normal 12 2 5 2" xfId="5537"/>
    <cellStyle name="Normal 12 2 5 3" xfId="5538"/>
    <cellStyle name="Normal 12 2 5 4" xfId="5539"/>
    <cellStyle name="Normal 12 2 5 5" xfId="5540"/>
    <cellStyle name="Normal 12 2 5 6" xfId="5541"/>
    <cellStyle name="Normal 12 2 6" xfId="5542"/>
    <cellStyle name="Normal 12 2 6 2" xfId="5543"/>
    <cellStyle name="Normal 12 2 6 3" xfId="5544"/>
    <cellStyle name="Normal 12 2 6 4" xfId="5545"/>
    <cellStyle name="Normal 12 2 7" xfId="5546"/>
    <cellStyle name="Normal 12 2 8" xfId="5547"/>
    <cellStyle name="Normal 12 2 9" xfId="5548"/>
    <cellStyle name="Normal 12 20" xfId="248"/>
    <cellStyle name="Normal 12 3" xfId="9"/>
    <cellStyle name="Normal 12 3 10" xfId="5549"/>
    <cellStyle name="Normal 12 3 11" xfId="5550"/>
    <cellStyle name="Normal 12 3 12" xfId="11897"/>
    <cellStyle name="Normal 12 3 13" xfId="13333"/>
    <cellStyle name="Normal 12 3 14" xfId="246"/>
    <cellStyle name="Normal 12 3 2" xfId="275"/>
    <cellStyle name="Normal 12 3 2 10" xfId="5552"/>
    <cellStyle name="Normal 12 3 2 11" xfId="5553"/>
    <cellStyle name="Normal 12 3 2 12" xfId="5554"/>
    <cellStyle name="Normal 12 3 2 13" xfId="12032"/>
    <cellStyle name="Normal 12 3 2 14" xfId="13058"/>
    <cellStyle name="Normal 12 3 2 15" xfId="15550"/>
    <cellStyle name="Normal 12 3 2 2" xfId="5551"/>
    <cellStyle name="Normal 12 3 2 2 2" xfId="5555"/>
    <cellStyle name="Normal 12 3 2 2 2 2" xfId="5556"/>
    <cellStyle name="Normal 12 3 2 2 2 2 2" xfId="5557"/>
    <cellStyle name="Normal 12 3 2 2 2 2 2 2" xfId="5558"/>
    <cellStyle name="Normal 12 3 2 2 2 2 2 3" xfId="15554"/>
    <cellStyle name="Normal 12 3 2 2 2 2 3" xfId="15553"/>
    <cellStyle name="Normal 12 3 2 2 2 3" xfId="5559"/>
    <cellStyle name="Normal 12 3 2 2 2 4" xfId="12034"/>
    <cellStyle name="Normal 12 3 2 2 2 5" xfId="14374"/>
    <cellStyle name="Normal 12 3 2 2 2 6" xfId="15552"/>
    <cellStyle name="Normal 12 3 2 2 3" xfId="5560"/>
    <cellStyle name="Normal 12 3 2 2 4" xfId="5561"/>
    <cellStyle name="Normal 12 3 2 2 5" xfId="12033"/>
    <cellStyle name="Normal 12 3 2 2 6" xfId="12701"/>
    <cellStyle name="Normal 12 3 2 2 7" xfId="15551"/>
    <cellStyle name="Normal 12 3 2 3" xfId="5562"/>
    <cellStyle name="Normal 12 3 2 4" xfId="5563"/>
    <cellStyle name="Normal 12 3 2 4 2" xfId="5564"/>
    <cellStyle name="Normal 12 3 2 4 3" xfId="5565"/>
    <cellStyle name="Normal 12 3 2 4 4" xfId="5566"/>
    <cellStyle name="Normal 12 3 2 5" xfId="5567"/>
    <cellStyle name="Normal 12 3 2 6" xfId="5568"/>
    <cellStyle name="Normal 12 3 2 7" xfId="5569"/>
    <cellStyle name="Normal 12 3 2 8" xfId="5570"/>
    <cellStyle name="Normal 12 3 2 9" xfId="5571"/>
    <cellStyle name="Normal 12 3 3" xfId="5572"/>
    <cellStyle name="Normal 12 3 4" xfId="5573"/>
    <cellStyle name="Normal 12 3 4 2" xfId="5574"/>
    <cellStyle name="Normal 12 3 4 3" xfId="5575"/>
    <cellStyle name="Normal 12 3 4 4" xfId="5576"/>
    <cellStyle name="Normal 12 3 5" xfId="5577"/>
    <cellStyle name="Normal 12 3 6" xfId="5578"/>
    <cellStyle name="Normal 12 3 7" xfId="5579"/>
    <cellStyle name="Normal 12 3 8" xfId="5580"/>
    <cellStyle name="Normal 12 3 9" xfId="5581"/>
    <cellStyle name="Normal 12 4" xfId="273"/>
    <cellStyle name="Normal 12 4 2" xfId="5582"/>
    <cellStyle name="Normal 12 4 2 2" xfId="5583"/>
    <cellStyle name="Normal 12 4 2 3" xfId="5584"/>
    <cellStyle name="Normal 12 4 2 4" xfId="5585"/>
    <cellStyle name="Normal 12 4 2 5" xfId="15556"/>
    <cellStyle name="Normal 12 4 3" xfId="5586"/>
    <cellStyle name="Normal 12 4 3 2" xfId="5587"/>
    <cellStyle name="Normal 12 4 3 3" xfId="5588"/>
    <cellStyle name="Normal 12 4 3 4" xfId="5589"/>
    <cellStyle name="Normal 12 4 4" xfId="5590"/>
    <cellStyle name="Normal 12 4 5" xfId="5591"/>
    <cellStyle name="Normal 12 4 6" xfId="5592"/>
    <cellStyle name="Normal 12 4 7" xfId="5593"/>
    <cellStyle name="Normal 12 4 8" xfId="5594"/>
    <cellStyle name="Normal 12 4 9" xfId="15555"/>
    <cellStyle name="Normal 12 5" xfId="5491"/>
    <cellStyle name="Normal 12 5 2" xfId="5595"/>
    <cellStyle name="Normal 12 5 2 2" xfId="5596"/>
    <cellStyle name="Normal 12 5 2 3" xfId="15558"/>
    <cellStyle name="Normal 12 5 3" xfId="5597"/>
    <cellStyle name="Normal 12 5 4" xfId="5598"/>
    <cellStyle name="Normal 12 5 5" xfId="5599"/>
    <cellStyle name="Normal 12 5 6" xfId="5600"/>
    <cellStyle name="Normal 12 5 7" xfId="15557"/>
    <cellStyle name="Normal 12 6" xfId="5601"/>
    <cellStyle name="Normal 12 7" xfId="5602"/>
    <cellStyle name="Normal 12 7 2" xfId="5603"/>
    <cellStyle name="Normal 12 7 3" xfId="12567"/>
    <cellStyle name="Normal 12 7 4" xfId="13272"/>
    <cellStyle name="Normal 12 8" xfId="5604"/>
    <cellStyle name="Normal 12 9" xfId="5605"/>
    <cellStyle name="Normal 13" xfId="6"/>
    <cellStyle name="Normal 13 10" xfId="5606"/>
    <cellStyle name="Normal 13 11" xfId="5607"/>
    <cellStyle name="Normal 13 12" xfId="5608"/>
    <cellStyle name="Normal 13 13" xfId="5609"/>
    <cellStyle name="Normal 13 14" xfId="5610"/>
    <cellStyle name="Normal 13 15" xfId="5611"/>
    <cellStyle name="Normal 13 16" xfId="5612"/>
    <cellStyle name="Normal 13 17" xfId="5613"/>
    <cellStyle name="Normal 13 18" xfId="5614"/>
    <cellStyle name="Normal 13 19" xfId="11801"/>
    <cellStyle name="Normal 13 2" xfId="129"/>
    <cellStyle name="Normal 13 2 10" xfId="5615"/>
    <cellStyle name="Normal 13 2 11" xfId="5616"/>
    <cellStyle name="Normal 13 2 12" xfId="5617"/>
    <cellStyle name="Normal 13 2 13" xfId="5618"/>
    <cellStyle name="Normal 13 2 14" xfId="5619"/>
    <cellStyle name="Normal 13 2 15" xfId="5620"/>
    <cellStyle name="Normal 13 2 16" xfId="245"/>
    <cellStyle name="Normal 13 2 2" xfId="130"/>
    <cellStyle name="Normal 13 2 2 10" xfId="5621"/>
    <cellStyle name="Normal 13 2 2 11" xfId="244"/>
    <cellStyle name="Normal 13 2 2 2" xfId="277"/>
    <cellStyle name="Normal 13 2 2 2 2" xfId="5622"/>
    <cellStyle name="Normal 13 2 2 2 2 2" xfId="5623"/>
    <cellStyle name="Normal 13 2 2 2 2 3" xfId="5624"/>
    <cellStyle name="Normal 13 2 2 2 2 4" xfId="5625"/>
    <cellStyle name="Normal 13 2 2 2 3" xfId="5626"/>
    <cellStyle name="Normal 13 2 2 2 4" xfId="5627"/>
    <cellStyle name="Normal 13 2 2 2 5" xfId="5628"/>
    <cellStyle name="Normal 13 2 2 2 6" xfId="5629"/>
    <cellStyle name="Normal 13 2 2 2 7" xfId="5630"/>
    <cellStyle name="Normal 13 2 2 2 8" xfId="5631"/>
    <cellStyle name="Normal 13 2 2 3" xfId="5632"/>
    <cellStyle name="Normal 13 2 2 3 2" xfId="5633"/>
    <cellStyle name="Normal 13 2 2 3 2 2" xfId="5634"/>
    <cellStyle name="Normal 13 2 2 3 2 3" xfId="5635"/>
    <cellStyle name="Normal 13 2 2 3 2 4" xfId="5636"/>
    <cellStyle name="Normal 13 2 2 3 3" xfId="5637"/>
    <cellStyle name="Normal 13 2 2 3 4" xfId="5638"/>
    <cellStyle name="Normal 13 2 2 3 5" xfId="5639"/>
    <cellStyle name="Normal 13 2 2 3 6" xfId="5640"/>
    <cellStyle name="Normal 13 2 2 3 7" xfId="5641"/>
    <cellStyle name="Normal 13 2 2 3 8" xfId="5642"/>
    <cellStyle name="Normal 13 2 2 4" xfId="5643"/>
    <cellStyle name="Normal 13 2 2 5" xfId="5644"/>
    <cellStyle name="Normal 13 2 2 6" xfId="5645"/>
    <cellStyle name="Normal 13 2 2 7" xfId="5646"/>
    <cellStyle name="Normal 13 2 2 8" xfId="5647"/>
    <cellStyle name="Normal 13 2 2 9" xfId="5648"/>
    <cellStyle name="Normal 13 2 3" xfId="276"/>
    <cellStyle name="Normal 13 2 3 10" xfId="12035"/>
    <cellStyle name="Normal 13 2 3 11" xfId="13387"/>
    <cellStyle name="Normal 13 2 3 2" xfId="5649"/>
    <cellStyle name="Normal 13 2 3 2 2" xfId="5650"/>
    <cellStyle name="Normal 13 2 3 2 2 2" xfId="5651"/>
    <cellStyle name="Normal 13 2 3 2 2 3" xfId="12037"/>
    <cellStyle name="Normal 13 2 3 2 2 4" xfId="12699"/>
    <cellStyle name="Normal 13 2 3 2 3" xfId="5652"/>
    <cellStyle name="Normal 13 2 3 2 4" xfId="12036"/>
    <cellStyle name="Normal 13 2 3 2 5" xfId="12827"/>
    <cellStyle name="Normal 13 2 3 3" xfId="5653"/>
    <cellStyle name="Normal 13 2 3 4" xfId="5654"/>
    <cellStyle name="Normal 13 2 3 5" xfId="5655"/>
    <cellStyle name="Normal 13 2 3 6" xfId="5656"/>
    <cellStyle name="Normal 13 2 3 7" xfId="5657"/>
    <cellStyle name="Normal 13 2 3 8" xfId="5658"/>
    <cellStyle name="Normal 13 2 3 9" xfId="5659"/>
    <cellStyle name="Normal 13 2 4" xfId="5660"/>
    <cellStyle name="Normal 13 2 4 2" xfId="5661"/>
    <cellStyle name="Normal 13 2 4 3" xfId="5662"/>
    <cellStyle name="Normal 13 2 4 4" xfId="5663"/>
    <cellStyle name="Normal 13 2 4 5" xfId="5664"/>
    <cellStyle name="Normal 13 2 4 6" xfId="5665"/>
    <cellStyle name="Normal 13 2 4 7" xfId="5666"/>
    <cellStyle name="Normal 13 2 4 8" xfId="5667"/>
    <cellStyle name="Normal 13 2 5" xfId="5668"/>
    <cellStyle name="Normal 13 2 5 2" xfId="5669"/>
    <cellStyle name="Normal 13 2 5 3" xfId="5670"/>
    <cellStyle name="Normal 13 2 5 4" xfId="5671"/>
    <cellStyle name="Normal 13 2 6" xfId="5672"/>
    <cellStyle name="Normal 13 2 6 2" xfId="5673"/>
    <cellStyle name="Normal 13 2 6 3" xfId="5674"/>
    <cellStyle name="Normal 13 2 6 4" xfId="5675"/>
    <cellStyle name="Normal 13 2 7" xfId="5676"/>
    <cellStyle name="Normal 13 2 7 2" xfId="5677"/>
    <cellStyle name="Normal 13 2 7 3" xfId="5678"/>
    <cellStyle name="Normal 13 2 7 4" xfId="5679"/>
    <cellStyle name="Normal 13 2 8" xfId="5680"/>
    <cellStyle name="Normal 13 2 9" xfId="5681"/>
    <cellStyle name="Normal 13 20" xfId="11855"/>
    <cellStyle name="Normal 13 3" xfId="131"/>
    <cellStyle name="Normal 13 3 2" xfId="5682"/>
    <cellStyle name="Normal 13 3 2 2" xfId="5683"/>
    <cellStyle name="Normal 13 3 2 3" xfId="5684"/>
    <cellStyle name="Normal 13 3 3" xfId="5685"/>
    <cellStyle name="Normal 13 3 4" xfId="5686"/>
    <cellStyle name="Normal 13 3 5" xfId="5687"/>
    <cellStyle name="Normal 13 3 6" xfId="5688"/>
    <cellStyle name="Normal 13 3 7" xfId="5689"/>
    <cellStyle name="Normal 13 3 8" xfId="5690"/>
    <cellStyle name="Normal 13 3 9" xfId="5691"/>
    <cellStyle name="Normal 13 4" xfId="5692"/>
    <cellStyle name="Normal 13 4 10" xfId="13386"/>
    <cellStyle name="Normal 13 4 2" xfId="5693"/>
    <cellStyle name="Normal 13 4 2 2" xfId="5694"/>
    <cellStyle name="Normal 13 4 2 3" xfId="5695"/>
    <cellStyle name="Normal 13 4 2 4" xfId="5696"/>
    <cellStyle name="Normal 13 4 2 5" xfId="12040"/>
    <cellStyle name="Normal 13 4 2 6" xfId="11807"/>
    <cellStyle name="Normal 13 4 3" xfId="5697"/>
    <cellStyle name="Normal 13 4 3 2" xfId="5698"/>
    <cellStyle name="Normal 13 4 3 3" xfId="5699"/>
    <cellStyle name="Normal 13 4 3 4" xfId="5700"/>
    <cellStyle name="Normal 13 4 4" xfId="5701"/>
    <cellStyle name="Normal 13 4 5" xfId="5702"/>
    <cellStyle name="Normal 13 4 6" xfId="5703"/>
    <cellStyle name="Normal 13 4 7" xfId="5704"/>
    <cellStyle name="Normal 13 4 8" xfId="5705"/>
    <cellStyle name="Normal 13 4 9" xfId="12039"/>
    <cellStyle name="Normal 13 5" xfId="5706"/>
    <cellStyle name="Normal 13 5 10" xfId="11869"/>
    <cellStyle name="Normal 13 5 2" xfId="5707"/>
    <cellStyle name="Normal 13 5 2 2" xfId="5708"/>
    <cellStyle name="Normal 13 5 2 3" xfId="5709"/>
    <cellStyle name="Normal 13 5 2 4" xfId="5710"/>
    <cellStyle name="Normal 13 5 2 5" xfId="12042"/>
    <cellStyle name="Normal 13 5 2 6" xfId="12236"/>
    <cellStyle name="Normal 13 5 3" xfId="5711"/>
    <cellStyle name="Normal 13 5 3 2" xfId="5712"/>
    <cellStyle name="Normal 13 5 3 3" xfId="5713"/>
    <cellStyle name="Normal 13 5 3 4" xfId="5714"/>
    <cellStyle name="Normal 13 5 4" xfId="5715"/>
    <cellStyle name="Normal 13 5 5" xfId="5716"/>
    <cellStyle name="Normal 13 5 6" xfId="5717"/>
    <cellStyle name="Normal 13 5 7" xfId="5718"/>
    <cellStyle name="Normal 13 5 8" xfId="5719"/>
    <cellStyle name="Normal 13 5 9" xfId="12041"/>
    <cellStyle name="Normal 13 6" xfId="5720"/>
    <cellStyle name="Normal 13 6 2" xfId="5721"/>
    <cellStyle name="Normal 13 6 3" xfId="12043"/>
    <cellStyle name="Normal 13 6 4" xfId="14371"/>
    <cellStyle name="Normal 13 7" xfId="5722"/>
    <cellStyle name="Normal 13 8" xfId="5723"/>
    <cellStyle name="Normal 13 9" xfId="5724"/>
    <cellStyle name="Normal 14" xfId="132"/>
    <cellStyle name="Normal 14 10" xfId="5725"/>
    <cellStyle name="Normal 14 11" xfId="5726"/>
    <cellStyle name="Normal 14 12" xfId="5727"/>
    <cellStyle name="Normal 14 13" xfId="5728"/>
    <cellStyle name="Normal 14 14" xfId="5729"/>
    <cellStyle name="Normal 14 15" xfId="5730"/>
    <cellStyle name="Normal 14 16" xfId="5731"/>
    <cellStyle name="Normal 14 17" xfId="5732"/>
    <cellStyle name="Normal 14 18" xfId="11809"/>
    <cellStyle name="Normal 14 19" xfId="11852"/>
    <cellStyle name="Normal 14 2" xfId="278"/>
    <cellStyle name="Normal 14 2 10" xfId="5733"/>
    <cellStyle name="Normal 14 2 11" xfId="5734"/>
    <cellStyle name="Normal 14 2 12" xfId="5735"/>
    <cellStyle name="Normal 14 2 13" xfId="5736"/>
    <cellStyle name="Normal 14 2 14" xfId="5737"/>
    <cellStyle name="Normal 14 2 2" xfId="5738"/>
    <cellStyle name="Normal 14 2 2 2" xfId="5739"/>
    <cellStyle name="Normal 14 2 2 2 2" xfId="5740"/>
    <cellStyle name="Normal 14 2 2 2 2 2" xfId="5741"/>
    <cellStyle name="Normal 14 2 2 2 2 3" xfId="5742"/>
    <cellStyle name="Normal 14 2 2 2 2 4" xfId="5743"/>
    <cellStyle name="Normal 14 2 2 2 2 5" xfId="5744"/>
    <cellStyle name="Normal 14 2 2 2 2 6" xfId="5745"/>
    <cellStyle name="Normal 14 2 2 2 2 7" xfId="5746"/>
    <cellStyle name="Normal 14 2 2 2 3" xfId="5747"/>
    <cellStyle name="Normal 14 2 2 2 4" xfId="5748"/>
    <cellStyle name="Normal 14 2 2 2 5" xfId="5749"/>
    <cellStyle name="Normal 14 2 2 2 6" xfId="5750"/>
    <cellStyle name="Normal 14 2 2 2 7" xfId="5751"/>
    <cellStyle name="Normal 14 2 2 2 8" xfId="12044"/>
    <cellStyle name="Normal 14 2 2 2 9" xfId="13319"/>
    <cellStyle name="Normal 14 2 2 3" xfId="5752"/>
    <cellStyle name="Normal 14 2 2 4" xfId="5753"/>
    <cellStyle name="Normal 14 2 2 5" xfId="5754"/>
    <cellStyle name="Normal 14 2 2 6" xfId="5755"/>
    <cellStyle name="Normal 14 2 2 7" xfId="5756"/>
    <cellStyle name="Normal 14 2 2 8" xfId="5757"/>
    <cellStyle name="Normal 14 2 3" xfId="5758"/>
    <cellStyle name="Normal 14 2 3 2" xfId="5759"/>
    <cellStyle name="Normal 14 2 3 3" xfId="12045"/>
    <cellStyle name="Normal 14 2 3 4" xfId="12956"/>
    <cellStyle name="Normal 14 2 4" xfId="5760"/>
    <cellStyle name="Normal 14 2 4 2" xfId="5761"/>
    <cellStyle name="Normal 14 2 4 3" xfId="12613"/>
    <cellStyle name="Normal 14 2 4 4" xfId="12638"/>
    <cellStyle name="Normal 14 2 5" xfId="5762"/>
    <cellStyle name="Normal 14 2 5 2" xfId="5763"/>
    <cellStyle name="Normal 14 2 5 3" xfId="12752"/>
    <cellStyle name="Normal 14 2 5 4" xfId="12756"/>
    <cellStyle name="Normal 14 2 6" xfId="5764"/>
    <cellStyle name="Normal 14 2 7" xfId="5765"/>
    <cellStyle name="Normal 14 2 8" xfId="5766"/>
    <cellStyle name="Normal 14 2 9" xfId="5767"/>
    <cellStyle name="Normal 14 20" xfId="243"/>
    <cellStyle name="Normal 14 3" xfId="5768"/>
    <cellStyle name="Normal 14 4" xfId="5769"/>
    <cellStyle name="Normal 14 4 2" xfId="5770"/>
    <cellStyle name="Normal 14 4 2 2" xfId="5771"/>
    <cellStyle name="Normal 14 4 2 3" xfId="12612"/>
    <cellStyle name="Normal 14 4 2 4" xfId="12772"/>
    <cellStyle name="Normal 14 4 3" xfId="5772"/>
    <cellStyle name="Normal 14 4 4" xfId="5773"/>
    <cellStyle name="Normal 14 4 5" xfId="12400"/>
    <cellStyle name="Normal 14 4 6" xfId="13048"/>
    <cellStyle name="Normal 14 5" xfId="5774"/>
    <cellStyle name="Normal 14 5 2" xfId="5775"/>
    <cellStyle name="Normal 14 5 3" xfId="12751"/>
    <cellStyle name="Normal 14 5 4" xfId="12602"/>
    <cellStyle name="Normal 14 6" xfId="5776"/>
    <cellStyle name="Normal 14 7" xfId="5777"/>
    <cellStyle name="Normal 14 8" xfId="5778"/>
    <cellStyle name="Normal 14 9" xfId="5779"/>
    <cellStyle name="Normal 15" xfId="133"/>
    <cellStyle name="Normal 15 10" xfId="5780"/>
    <cellStyle name="Normal 15 11" xfId="5781"/>
    <cellStyle name="Normal 15 12" xfId="5782"/>
    <cellStyle name="Normal 15 13" xfId="11846"/>
    <cellStyle name="Normal 15 14" xfId="12718"/>
    <cellStyle name="Normal 15 2" xfId="5783"/>
    <cellStyle name="Normal 15 2 10" xfId="14396"/>
    <cellStyle name="Normal 15 2 2" xfId="5784"/>
    <cellStyle name="Normal 15 2 2 2" xfId="5785"/>
    <cellStyle name="Normal 15 2 2 2 2" xfId="5786"/>
    <cellStyle name="Normal 15 2 2 2 2 2" xfId="5787"/>
    <cellStyle name="Normal 15 2 2 2 2 3" xfId="12615"/>
    <cellStyle name="Normal 15 2 2 2 2 4" xfId="12082"/>
    <cellStyle name="Normal 15 2 2 2 3" xfId="5788"/>
    <cellStyle name="Normal 15 2 2 2 4" xfId="12047"/>
    <cellStyle name="Normal 15 2 2 2 5" xfId="12825"/>
    <cellStyle name="Normal 15 2 2 3" xfId="5789"/>
    <cellStyle name="Normal 15 2 2 4" xfId="5790"/>
    <cellStyle name="Normal 15 2 2 5" xfId="12046"/>
    <cellStyle name="Normal 15 2 2 6" xfId="12900"/>
    <cellStyle name="Normal 15 2 3" xfId="5791"/>
    <cellStyle name="Normal 15 2 4" xfId="5792"/>
    <cellStyle name="Normal 15 2 5" xfId="5793"/>
    <cellStyle name="Normal 15 2 6" xfId="5794"/>
    <cellStyle name="Normal 15 2 7" xfId="5795"/>
    <cellStyle name="Normal 15 2 8" xfId="5796"/>
    <cellStyle name="Normal 15 2 9" xfId="11900"/>
    <cellStyle name="Normal 15 3" xfId="5797"/>
    <cellStyle name="Normal 15 4" xfId="5798"/>
    <cellStyle name="Normal 15 4 2" xfId="5799"/>
    <cellStyle name="Normal 15 4 3" xfId="5800"/>
    <cellStyle name="Normal 15 4 4" xfId="5801"/>
    <cellStyle name="Normal 15 4 5" xfId="5802"/>
    <cellStyle name="Normal 15 4 6" xfId="5803"/>
    <cellStyle name="Normal 15 5" xfId="5804"/>
    <cellStyle name="Normal 15 5 10" xfId="5805"/>
    <cellStyle name="Normal 15 5 11" xfId="5806"/>
    <cellStyle name="Normal 15 5 12" xfId="11947"/>
    <cellStyle name="Normal 15 5 13" xfId="12322"/>
    <cellStyle name="Normal 15 5 2" xfId="5807"/>
    <cellStyle name="Normal 15 5 3" xfId="5808"/>
    <cellStyle name="Normal 15 5 4" xfId="5809"/>
    <cellStyle name="Normal 15 5 5" xfId="5810"/>
    <cellStyle name="Normal 15 5 6" xfId="5811"/>
    <cellStyle name="Normal 15 5 7" xfId="5812"/>
    <cellStyle name="Normal 15 5 8" xfId="5813"/>
    <cellStyle name="Normal 15 5 9" xfId="5814"/>
    <cellStyle name="Normal 15 6" xfId="5815"/>
    <cellStyle name="Normal 15 6 2" xfId="5816"/>
    <cellStyle name="Normal 15 6 3" xfId="12614"/>
    <cellStyle name="Normal 15 6 4" xfId="12083"/>
    <cellStyle name="Normal 15 7" xfId="5817"/>
    <cellStyle name="Normal 15 8" xfId="5818"/>
    <cellStyle name="Normal 15 9" xfId="5819"/>
    <cellStyle name="Normal 16" xfId="134"/>
    <cellStyle name="Normal 16 2" xfId="5820"/>
    <cellStyle name="Normal 16 2 2" xfId="5821"/>
    <cellStyle name="Normal 16 2 2 2" xfId="5822"/>
    <cellStyle name="Normal 16 2 2 3" xfId="12616"/>
    <cellStyle name="Normal 16 2 2 4" xfId="13038"/>
    <cellStyle name="Normal 16 2 3" xfId="5823"/>
    <cellStyle name="Normal 16 2 4" xfId="11901"/>
    <cellStyle name="Normal 16 2 5" xfId="14375"/>
    <cellStyle name="Normal 16 3" xfId="5824"/>
    <cellStyle name="Normal 16 4" xfId="5825"/>
    <cellStyle name="Normal 16 5" xfId="5826"/>
    <cellStyle name="Normal 16 6" xfId="5827"/>
    <cellStyle name="Normal 16 7" xfId="5828"/>
    <cellStyle name="Normal 17" xfId="135"/>
    <cellStyle name="Normal 18" xfId="136"/>
    <cellStyle name="Normal 18 2" xfId="137"/>
    <cellStyle name="Normal 18 2 2" xfId="5829"/>
    <cellStyle name="Normal 18 2 2 2" xfId="5830"/>
    <cellStyle name="Normal 18 2 2 3" xfId="5831"/>
    <cellStyle name="Normal 18 2 2 4" xfId="5832"/>
    <cellStyle name="Normal 18 2 2 5" xfId="5833"/>
    <cellStyle name="Normal 18 2 2 6" xfId="5834"/>
    <cellStyle name="Normal 18 2 3" xfId="5835"/>
    <cellStyle name="Normal 18 2 3 2" xfId="5836"/>
    <cellStyle name="Normal 18 2 3 3" xfId="12618"/>
    <cellStyle name="Normal 18 2 3 4" xfId="12081"/>
    <cellStyle name="Normal 18 2 4" xfId="5837"/>
    <cellStyle name="Normal 18 2 5" xfId="5838"/>
    <cellStyle name="Normal 18 2 6" xfId="5839"/>
    <cellStyle name="Normal 18 2 7" xfId="5840"/>
    <cellStyle name="Normal 18 3" xfId="138"/>
    <cellStyle name="Normal 18 3 2" xfId="5841"/>
    <cellStyle name="Normal 18 3 3" xfId="5842"/>
    <cellStyle name="Normal 18 3 4" xfId="5843"/>
    <cellStyle name="Normal 18 3 5" xfId="5844"/>
    <cellStyle name="Normal 18 3 6" xfId="5845"/>
    <cellStyle name="Normal 18 4" xfId="5846"/>
    <cellStyle name="Normal 18 5" xfId="5847"/>
    <cellStyle name="Normal 18 6" xfId="5848"/>
    <cellStyle name="Normal 19" xfId="139"/>
    <cellStyle name="Normal 2" xfId="140"/>
    <cellStyle name="Normal 2 10" xfId="141"/>
    <cellStyle name="Normal 2 10 10" xfId="5851"/>
    <cellStyle name="Normal 2 10 11" xfId="5852"/>
    <cellStyle name="Normal 2 10 12" xfId="5853"/>
    <cellStyle name="Normal 2 10 13" xfId="5854"/>
    <cellStyle name="Normal 2 10 14" xfId="5855"/>
    <cellStyle name="Normal 2 10 15" xfId="5856"/>
    <cellStyle name="Normal 2 10 16" xfId="5857"/>
    <cellStyle name="Normal 2 10 17" xfId="5858"/>
    <cellStyle name="Normal 2 10 18" xfId="5859"/>
    <cellStyle name="Normal 2 10 19" xfId="11847"/>
    <cellStyle name="Normal 2 10 2" xfId="142"/>
    <cellStyle name="Normal 2 10 2 10" xfId="5861"/>
    <cellStyle name="Normal 2 10 2 11" xfId="5862"/>
    <cellStyle name="Normal 2 10 2 12" xfId="5863"/>
    <cellStyle name="Normal 2 10 2 13" xfId="5864"/>
    <cellStyle name="Normal 2 10 2 14" xfId="5865"/>
    <cellStyle name="Normal 2 10 2 15" xfId="5866"/>
    <cellStyle name="Normal 2 10 2 16" xfId="5867"/>
    <cellStyle name="Normal 2 10 2 17" xfId="5868"/>
    <cellStyle name="Normal 2 10 2 18" xfId="5869"/>
    <cellStyle name="Normal 2 10 2 19" xfId="5870"/>
    <cellStyle name="Normal 2 10 2 2" xfId="5860"/>
    <cellStyle name="Normal 2 10 2 2 10" xfId="5872"/>
    <cellStyle name="Normal 2 10 2 2 11" xfId="5873"/>
    <cellStyle name="Normal 2 10 2 2 12" xfId="5874"/>
    <cellStyle name="Normal 2 10 2 2 13" xfId="5875"/>
    <cellStyle name="Normal 2 10 2 2 14" xfId="5876"/>
    <cellStyle name="Normal 2 10 2 2 15" xfId="11933"/>
    <cellStyle name="Normal 2 10 2 2 16" xfId="13394"/>
    <cellStyle name="Normal 2 10 2 2 17" xfId="15562"/>
    <cellStyle name="Normal 2 10 2 2 2" xfId="5871"/>
    <cellStyle name="Normal 2 10 2 2 2 2" xfId="5877"/>
    <cellStyle name="Normal 2 10 2 2 2 2 10" xfId="15564"/>
    <cellStyle name="Normal 2 10 2 2 2 2 2" xfId="279"/>
    <cellStyle name="Normal 2 10 2 2 2 2 2 10" xfId="15565"/>
    <cellStyle name="Normal 2 10 2 2 2 2 2 2" xfId="5879"/>
    <cellStyle name="Normal 2 10 2 2 2 2 2 2 2" xfId="5880"/>
    <cellStyle name="Normal 2 10 2 2 2 2 2 2 2 2" xfId="5881"/>
    <cellStyle name="Normal 2 10 2 2 2 2 2 2 2 3" xfId="15567"/>
    <cellStyle name="Normal 2 10 2 2 2 2 2 2 3" xfId="5882"/>
    <cellStyle name="Normal 2 10 2 2 2 2 2 2 4" xfId="5883"/>
    <cellStyle name="Normal 2 10 2 2 2 2 2 2 5" xfId="5884"/>
    <cellStyle name="Normal 2 10 2 2 2 2 2 2 6" xfId="5885"/>
    <cellStyle name="Normal 2 10 2 2 2 2 2 2 7" xfId="5886"/>
    <cellStyle name="Normal 2 10 2 2 2 2 2 2 8" xfId="15566"/>
    <cellStyle name="Normal 2 10 2 2 2 2 2 3" xfId="5887"/>
    <cellStyle name="Normal 2 10 2 2 2 2 2 4" xfId="5888"/>
    <cellStyle name="Normal 2 10 2 2 2 2 2 5" xfId="5889"/>
    <cellStyle name="Normal 2 10 2 2 2 2 2 6" xfId="5890"/>
    <cellStyle name="Normal 2 10 2 2 2 2 2 7" xfId="5891"/>
    <cellStyle name="Normal 2 10 2 2 2 2 2 8" xfId="11932"/>
    <cellStyle name="Normal 2 10 2 2 2 2 2 9" xfId="13329"/>
    <cellStyle name="Normal 2 10 2 2 2 2 3" xfId="5878"/>
    <cellStyle name="Normal 2 10 2 2 2 2 3 2" xfId="5892"/>
    <cellStyle name="Normal 2 10 2 2 2 2 3 3" xfId="15568"/>
    <cellStyle name="Normal 2 10 2 2 2 2 4" xfId="5893"/>
    <cellStyle name="Normal 2 10 2 2 2 2 5" xfId="5894"/>
    <cellStyle name="Normal 2 10 2 2 2 2 6" xfId="5895"/>
    <cellStyle name="Normal 2 10 2 2 2 2 7" xfId="5896"/>
    <cellStyle name="Normal 2 10 2 2 2 2 8" xfId="12048"/>
    <cellStyle name="Normal 2 10 2 2 2 2 9" xfId="12461"/>
    <cellStyle name="Normal 2 10 2 2 2 3" xfId="5897"/>
    <cellStyle name="Normal 2 10 2 2 2 4" xfId="5898"/>
    <cellStyle name="Normal 2 10 2 2 2 5" xfId="5899"/>
    <cellStyle name="Normal 2 10 2 2 2 6" xfId="5900"/>
    <cellStyle name="Normal 2 10 2 2 2 7" xfId="5901"/>
    <cellStyle name="Normal 2 10 2 2 2 8" xfId="5902"/>
    <cellStyle name="Normal 2 10 2 2 2 9" xfId="15563"/>
    <cellStyle name="Normal 2 10 2 2 3" xfId="5903"/>
    <cellStyle name="Normal 2 10 2 2 4" xfId="5904"/>
    <cellStyle name="Normal 2 10 2 2 5" xfId="5905"/>
    <cellStyle name="Normal 2 10 2 2 6" xfId="5906"/>
    <cellStyle name="Normal 2 10 2 2 7" xfId="5907"/>
    <cellStyle name="Normal 2 10 2 2 8" xfId="5908"/>
    <cellStyle name="Normal 2 10 2 2 9" xfId="5909"/>
    <cellStyle name="Normal 2 10 2 20" xfId="11802"/>
    <cellStyle name="Normal 2 10 2 21" xfId="13417"/>
    <cellStyle name="Normal 2 10 2 22" xfId="15561"/>
    <cellStyle name="Normal 2 10 2 3" xfId="5910"/>
    <cellStyle name="Normal 2 10 2 3 2" xfId="5911"/>
    <cellStyle name="Normal 2 10 2 3 3" xfId="5912"/>
    <cellStyle name="Normal 2 10 2 3 4" xfId="5913"/>
    <cellStyle name="Normal 2 10 2 3 5" xfId="5914"/>
    <cellStyle name="Normal 2 10 2 3 6" xfId="5915"/>
    <cellStyle name="Normal 2 10 2 3 7" xfId="5916"/>
    <cellStyle name="Normal 2 10 2 3 8" xfId="5917"/>
    <cellStyle name="Normal 2 10 2 4" xfId="5918"/>
    <cellStyle name="Normal 2 10 2 4 2" xfId="5919"/>
    <cellStyle name="Normal 2 10 2 4 3" xfId="12049"/>
    <cellStyle name="Normal 2 10 2 4 4" xfId="12697"/>
    <cellStyle name="Normal 2 10 2 5" xfId="5920"/>
    <cellStyle name="Normal 2 10 2 5 2" xfId="5921"/>
    <cellStyle name="Normal 2 10 2 5 3" xfId="12050"/>
    <cellStyle name="Normal 2 10 2 5 4" xfId="12333"/>
    <cellStyle name="Normal 2 10 2 6" xfId="5922"/>
    <cellStyle name="Normal 2 10 2 7" xfId="5923"/>
    <cellStyle name="Normal 2 10 2 8" xfId="5924"/>
    <cellStyle name="Normal 2 10 2 9" xfId="5925"/>
    <cellStyle name="Normal 2 10 20" xfId="12327"/>
    <cellStyle name="Normal 2 10 21" xfId="15560"/>
    <cellStyle name="Normal 2 10 3" xfId="5850"/>
    <cellStyle name="Normal 2 10 3 2" xfId="5926"/>
    <cellStyle name="Normal 2 10 3 2 2" xfId="5927"/>
    <cellStyle name="Normal 2 10 3 2 3" xfId="15570"/>
    <cellStyle name="Normal 2 10 3 3" xfId="5928"/>
    <cellStyle name="Normal 2 10 3 4" xfId="5929"/>
    <cellStyle name="Normal 2 10 3 5" xfId="5930"/>
    <cellStyle name="Normal 2 10 3 6" xfId="5931"/>
    <cellStyle name="Normal 2 10 3 7" xfId="5932"/>
    <cellStyle name="Normal 2 10 3 8" xfId="5933"/>
    <cellStyle name="Normal 2 10 3 9" xfId="15569"/>
    <cellStyle name="Normal 2 10 4" xfId="5934"/>
    <cellStyle name="Normal 2 10 4 2" xfId="5935"/>
    <cellStyle name="Normal 2 10 4 2 2" xfId="5936"/>
    <cellStyle name="Normal 2 10 4 2 3" xfId="12620"/>
    <cellStyle name="Normal 2 10 4 2 4" xfId="12859"/>
    <cellStyle name="Normal 2 10 4 3" xfId="5937"/>
    <cellStyle name="Normal 2 10 4 4" xfId="5938"/>
    <cellStyle name="Normal 2 10 4 5" xfId="5939"/>
    <cellStyle name="Normal 2 10 4 6" xfId="5940"/>
    <cellStyle name="Normal 2 10 4 7" xfId="12053"/>
    <cellStyle name="Normal 2 10 4 8" xfId="12945"/>
    <cellStyle name="Normal 2 10 5" xfId="5941"/>
    <cellStyle name="Normal 2 10 5 2" xfId="5942"/>
    <cellStyle name="Normal 2 10 5 3" xfId="12054"/>
    <cellStyle name="Normal 2 10 5 4" xfId="12514"/>
    <cellStyle name="Normal 2 10 6" xfId="5943"/>
    <cellStyle name="Normal 2 10 7" xfId="5944"/>
    <cellStyle name="Normal 2 10 8" xfId="5945"/>
    <cellStyle name="Normal 2 10 9" xfId="5946"/>
    <cellStyle name="Normal 2 11" xfId="5849"/>
    <cellStyle name="Normal 2 11 10" xfId="11862"/>
    <cellStyle name="Normal 2 11 11" xfId="13334"/>
    <cellStyle name="Normal 2 11 12" xfId="15571"/>
    <cellStyle name="Normal 2 11 2" xfId="5947"/>
    <cellStyle name="Normal 2 11 2 2" xfId="5948"/>
    <cellStyle name="Normal 2 11 2 2 2" xfId="5949"/>
    <cellStyle name="Normal 2 11 2 2 2 2" xfId="5950"/>
    <cellStyle name="Normal 2 11 2 2 2 3" xfId="15574"/>
    <cellStyle name="Normal 2 11 2 2 3" xfId="12056"/>
    <cellStyle name="Normal 2 11 2 2 4" xfId="12232"/>
    <cellStyle name="Normal 2 11 2 2 5" xfId="15573"/>
    <cellStyle name="Normal 2 11 2 3" xfId="5951"/>
    <cellStyle name="Normal 2 11 2 4" xfId="12055"/>
    <cellStyle name="Normal 2 11 2 5" xfId="12513"/>
    <cellStyle name="Normal 2 11 2 6" xfId="15572"/>
    <cellStyle name="Normal 2 11 3" xfId="5952"/>
    <cellStyle name="Normal 2 11 3 2" xfId="5953"/>
    <cellStyle name="Normal 2 11 3 3" xfId="12057"/>
    <cellStyle name="Normal 2 11 3 4" xfId="13318"/>
    <cellStyle name="Normal 2 11 4" xfId="5954"/>
    <cellStyle name="Normal 2 11 5" xfId="5955"/>
    <cellStyle name="Normal 2 11 5 2" xfId="5956"/>
    <cellStyle name="Normal 2 11 5 3" xfId="12758"/>
    <cellStyle name="Normal 2 11 5 4" xfId="13250"/>
    <cellStyle name="Normal 2 11 6" xfId="5957"/>
    <cellStyle name="Normal 2 11 7" xfId="5958"/>
    <cellStyle name="Normal 2 11 8" xfId="5959"/>
    <cellStyle name="Normal 2 11 9" xfId="5960"/>
    <cellStyle name="Normal 2 12" xfId="5961"/>
    <cellStyle name="Normal 2 12 10" xfId="13119"/>
    <cellStyle name="Normal 2 12 2" xfId="5962"/>
    <cellStyle name="Normal 2 12 2 2" xfId="5963"/>
    <cellStyle name="Normal 2 12 2 3" xfId="12059"/>
    <cellStyle name="Normal 2 12 2 4" xfId="12944"/>
    <cellStyle name="Normal 2 12 3" xfId="5964"/>
    <cellStyle name="Normal 2 12 4" xfId="5965"/>
    <cellStyle name="Normal 2 12 5" xfId="5966"/>
    <cellStyle name="Normal 2 12 6" xfId="5967"/>
    <cellStyle name="Normal 2 12 7" xfId="5968"/>
    <cellStyle name="Normal 2 12 8" xfId="5969"/>
    <cellStyle name="Normal 2 12 9" xfId="12058"/>
    <cellStyle name="Normal 2 13" xfId="5970"/>
    <cellStyle name="Normal 2 13 2" xfId="5971"/>
    <cellStyle name="Normal 2 13 3" xfId="5972"/>
    <cellStyle name="Normal 2 13 4" xfId="5973"/>
    <cellStyle name="Normal 2 13 5" xfId="5974"/>
    <cellStyle name="Normal 2 13 6" xfId="5975"/>
    <cellStyle name="Normal 2 13 7" xfId="5976"/>
    <cellStyle name="Normal 2 13 8" xfId="5977"/>
    <cellStyle name="Normal 2 14" xfId="5978"/>
    <cellStyle name="Normal 2 15" xfId="5979"/>
    <cellStyle name="Normal 2 16" xfId="5980"/>
    <cellStyle name="Normal 2 17" xfId="5981"/>
    <cellStyle name="Normal 2 18" xfId="5982"/>
    <cellStyle name="Normal 2 19" xfId="5983"/>
    <cellStyle name="Normal 2 2" xfId="8"/>
    <cellStyle name="Normal 2 2 10" xfId="5985"/>
    <cellStyle name="Normal 2 2 11" xfId="5986"/>
    <cellStyle name="Normal 2 2 12" xfId="5987"/>
    <cellStyle name="Normal 2 2 13" xfId="5988"/>
    <cellStyle name="Normal 2 2 14" xfId="5989"/>
    <cellStyle name="Normal 2 2 15" xfId="5990"/>
    <cellStyle name="Normal 2 2 16" xfId="5991"/>
    <cellStyle name="Normal 2 2 17" xfId="5992"/>
    <cellStyle name="Normal 2 2 18" xfId="5993"/>
    <cellStyle name="Normal 2 2 19" xfId="5994"/>
    <cellStyle name="Normal 2 2 2" xfId="143"/>
    <cellStyle name="Normal 2 2 2 10" xfId="5996"/>
    <cellStyle name="Normal 2 2 2 11" xfId="5997"/>
    <cellStyle name="Normal 2 2 2 12" xfId="5998"/>
    <cellStyle name="Normal 2 2 2 13" xfId="5999"/>
    <cellStyle name="Normal 2 2 2 14" xfId="6000"/>
    <cellStyle name="Normal 2 2 2 15" xfId="6001"/>
    <cellStyle name="Normal 2 2 2 16" xfId="6002"/>
    <cellStyle name="Normal 2 2 2 17" xfId="6003"/>
    <cellStyle name="Normal 2 2 2 18" xfId="6004"/>
    <cellStyle name="Normal 2 2 2 19" xfId="6005"/>
    <cellStyle name="Normal 2 2 2 2" xfId="144"/>
    <cellStyle name="Normal 2 2 2 2 10" xfId="6006"/>
    <cellStyle name="Normal 2 2 2 2 11" xfId="6007"/>
    <cellStyle name="Normal 2 2 2 2 12" xfId="6008"/>
    <cellStyle name="Normal 2 2 2 2 13" xfId="6009"/>
    <cellStyle name="Normal 2 2 2 2 14" xfId="6010"/>
    <cellStyle name="Normal 2 2 2 2 15" xfId="6011"/>
    <cellStyle name="Normal 2 2 2 2 16" xfId="6012"/>
    <cellStyle name="Normal 2 2 2 2 17" xfId="25246"/>
    <cellStyle name="Normal 2 2 2 2 2" xfId="281"/>
    <cellStyle name="Normal 2 2 2 2 2 10" xfId="6013"/>
    <cellStyle name="Normal 2 2 2 2 2 11" xfId="6014"/>
    <cellStyle name="Normal 2 2 2 2 2 12" xfId="6015"/>
    <cellStyle name="Normal 2 2 2 2 2 13" xfId="11931"/>
    <cellStyle name="Normal 2 2 2 2 2 14" xfId="11866"/>
    <cellStyle name="Normal 2 2 2 2 2 2" xfId="6016"/>
    <cellStyle name="Normal 2 2 2 2 2 2 2" xfId="6017"/>
    <cellStyle name="Normal 2 2 2 2 2 2 2 2" xfId="6018"/>
    <cellStyle name="Normal 2 2 2 2 2 2 2 2 2" xfId="6019"/>
    <cellStyle name="Normal 2 2 2 2 2 2 2 2 3" xfId="6020"/>
    <cellStyle name="Normal 2 2 2 2 2 2 2 2 4" xfId="12067"/>
    <cellStyle name="Normal 2 2 2 2 2 2 2 2 5" xfId="12942"/>
    <cellStyle name="Normal 2 2 2 2 2 2 2 3" xfId="6021"/>
    <cellStyle name="Normal 2 2 2 2 2 2 2 4" xfId="6022"/>
    <cellStyle name="Normal 2 2 2 2 2 2 2 5" xfId="12066"/>
    <cellStyle name="Normal 2 2 2 2 2 2 2 6" xfId="12576"/>
    <cellStyle name="Normal 2 2 2 2 2 2 3" xfId="6023"/>
    <cellStyle name="Normal 2 2 2 2 2 2 4" xfId="6024"/>
    <cellStyle name="Normal 2 2 2 2 2 2 5" xfId="6025"/>
    <cellStyle name="Normal 2 2 2 2 2 2 6" xfId="11948"/>
    <cellStyle name="Normal 2 2 2 2 2 2 7" xfId="13393"/>
    <cellStyle name="Normal 2 2 2 2 2 3" xfId="6026"/>
    <cellStyle name="Normal 2 2 2 2 2 4" xfId="6027"/>
    <cellStyle name="Normal 2 2 2 2 2 5" xfId="6028"/>
    <cellStyle name="Normal 2 2 2 2 2 6" xfId="6029"/>
    <cellStyle name="Normal 2 2 2 2 2 7" xfId="6030"/>
    <cellStyle name="Normal 2 2 2 2 2 8" xfId="6031"/>
    <cellStyle name="Normal 2 2 2 2 2 9" xfId="6032"/>
    <cellStyle name="Normal 2 2 2 2 3" xfId="6033"/>
    <cellStyle name="Normal 2 2 2 2 4" xfId="6034"/>
    <cellStyle name="Normal 2 2 2 2 4 2" xfId="6035"/>
    <cellStyle name="Normal 2 2 2 2 4 3" xfId="6036"/>
    <cellStyle name="Normal 2 2 2 2 4 4" xfId="6037"/>
    <cellStyle name="Normal 2 2 2 2 4 5" xfId="6038"/>
    <cellStyle name="Normal 2 2 2 2 4 6" xfId="6039"/>
    <cellStyle name="Normal 2 2 2 2 5" xfId="6040"/>
    <cellStyle name="Normal 2 2 2 2 6" xfId="6041"/>
    <cellStyle name="Normal 2 2 2 2 7" xfId="6042"/>
    <cellStyle name="Normal 2 2 2 2 8" xfId="6043"/>
    <cellStyle name="Normal 2 2 2 2 9" xfId="6044"/>
    <cellStyle name="Normal 2 2 2 20" xfId="6045"/>
    <cellStyle name="Normal 2 2 2 21" xfId="6046"/>
    <cellStyle name="Normal 2 2 2 22" xfId="6047"/>
    <cellStyle name="Normal 2 2 2 23" xfId="11770"/>
    <cellStyle name="Normal 2 2 2 24" xfId="11796"/>
    <cellStyle name="Normal 2 2 2 25" xfId="15576"/>
    <cellStyle name="Normal 2 2 2 26" xfId="25245"/>
    <cellStyle name="Normal 2 2 2 3" xfId="280"/>
    <cellStyle name="Normal 2 2 2 3 10" xfId="6049"/>
    <cellStyle name="Normal 2 2 2 3 11" xfId="6050"/>
    <cellStyle name="Normal 2 2 2 3 12" xfId="6051"/>
    <cellStyle name="Normal 2 2 2 3 13" xfId="6052"/>
    <cellStyle name="Normal 2 2 2 3 14" xfId="11848"/>
    <cellStyle name="Normal 2 2 2 3 15" xfId="12958"/>
    <cellStyle name="Normal 2 2 2 3 2" xfId="6053"/>
    <cellStyle name="Normal 2 2 2 3 2 10" xfId="6054"/>
    <cellStyle name="Normal 2 2 2 3 2 11" xfId="6055"/>
    <cellStyle name="Normal 2 2 2 3 2 12" xfId="6056"/>
    <cellStyle name="Normal 2 2 2 3 2 13" xfId="12624"/>
    <cellStyle name="Normal 2 2 2 3 2 14" xfId="13037"/>
    <cellStyle name="Normal 2 2 2 3 2 2" xfId="6057"/>
    <cellStyle name="Normal 2 2 2 3 2 2 10" xfId="12636"/>
    <cellStyle name="Normal 2 2 2 3 2 2 2" xfId="6058"/>
    <cellStyle name="Normal 2 2 2 3 2 2 2 2" xfId="6059"/>
    <cellStyle name="Normal 2 2 2 3 2 2 2 2 2" xfId="6060"/>
    <cellStyle name="Normal 2 2 2 3 2 2 2 2 3" xfId="6061"/>
    <cellStyle name="Normal 2 2 2 3 2 2 2 2 4" xfId="6062"/>
    <cellStyle name="Normal 2 2 2 3 2 2 2 2 5" xfId="6063"/>
    <cellStyle name="Normal 2 2 2 3 2 2 2 2 6" xfId="6064"/>
    <cellStyle name="Normal 2 2 2 3 2 2 2 2 7" xfId="6065"/>
    <cellStyle name="Normal 2 2 2 3 2 2 2 3" xfId="6066"/>
    <cellStyle name="Normal 2 2 2 3 2 2 2 4" xfId="6067"/>
    <cellStyle name="Normal 2 2 2 3 2 2 2 5" xfId="6068"/>
    <cellStyle name="Normal 2 2 2 3 2 2 2 6" xfId="6069"/>
    <cellStyle name="Normal 2 2 2 3 2 2 2 7" xfId="6070"/>
    <cellStyle name="Normal 2 2 2 3 2 2 3" xfId="6071"/>
    <cellStyle name="Normal 2 2 2 3 2 2 4" xfId="6072"/>
    <cellStyle name="Normal 2 2 2 3 2 2 5" xfId="6073"/>
    <cellStyle name="Normal 2 2 2 3 2 2 6" xfId="6074"/>
    <cellStyle name="Normal 2 2 2 3 2 2 7" xfId="6075"/>
    <cellStyle name="Normal 2 2 2 3 2 2 8" xfId="6076"/>
    <cellStyle name="Normal 2 2 2 3 2 2 9" xfId="12625"/>
    <cellStyle name="Normal 2 2 2 3 2 3" xfId="6077"/>
    <cellStyle name="Normal 2 2 2 3 2 4" xfId="6078"/>
    <cellStyle name="Normal 2 2 2 3 2 5" xfId="6079"/>
    <cellStyle name="Normal 2 2 2 3 2 6" xfId="6080"/>
    <cellStyle name="Normal 2 2 2 3 2 7" xfId="6081"/>
    <cellStyle name="Normal 2 2 2 3 2 8" xfId="6082"/>
    <cellStyle name="Normal 2 2 2 3 2 9" xfId="6083"/>
    <cellStyle name="Normal 2 2 2 3 3" xfId="6084"/>
    <cellStyle name="Normal 2 2 2 3 4" xfId="6085"/>
    <cellStyle name="Normal 2 2 2 3 5" xfId="6086"/>
    <cellStyle name="Normal 2 2 2 3 6" xfId="6087"/>
    <cellStyle name="Normal 2 2 2 3 7" xfId="6088"/>
    <cellStyle name="Normal 2 2 2 3 8" xfId="6089"/>
    <cellStyle name="Normal 2 2 2 3 9" xfId="6090"/>
    <cellStyle name="Normal 2 2 2 4" xfId="5995"/>
    <cellStyle name="Normal 2 2 2 4 2" xfId="6091"/>
    <cellStyle name="Normal 2 2 2 4 2 2" xfId="6092"/>
    <cellStyle name="Normal 2 2 2 4 2 2 2" xfId="6093"/>
    <cellStyle name="Normal 2 2 2 4 2 2 3" xfId="15579"/>
    <cellStyle name="Normal 2 2 2 4 2 3" xfId="6094"/>
    <cellStyle name="Normal 2 2 2 4 2 4" xfId="15578"/>
    <cellStyle name="Normal 2 2 2 4 3" xfId="6095"/>
    <cellStyle name="Normal 2 2 2 4 4" xfId="6096"/>
    <cellStyle name="Normal 2 2 2 4 5" xfId="6097"/>
    <cellStyle name="Normal 2 2 2 4 6" xfId="6098"/>
    <cellStyle name="Normal 2 2 2 4 7" xfId="6099"/>
    <cellStyle name="Normal 2 2 2 4 8" xfId="15577"/>
    <cellStyle name="Normal 2 2 2 5" xfId="6100"/>
    <cellStyle name="Normal 2 2 2 5 2" xfId="6101"/>
    <cellStyle name="Normal 2 2 2 5 3" xfId="6102"/>
    <cellStyle name="Normal 2 2 2 5 4" xfId="6103"/>
    <cellStyle name="Normal 2 2 2 5 5" xfId="6104"/>
    <cellStyle name="Normal 2 2 2 5 6" xfId="6105"/>
    <cellStyle name="Normal 2 2 2 6" xfId="6106"/>
    <cellStyle name="Normal 2 2 2 6 2" xfId="6107"/>
    <cellStyle name="Normal 2 2 2 6 3" xfId="12068"/>
    <cellStyle name="Normal 2 2 2 6 4" xfId="12511"/>
    <cellStyle name="Normal 2 2 2 7" xfId="6108"/>
    <cellStyle name="Normal 2 2 2 8" xfId="6109"/>
    <cellStyle name="Normal 2 2 2 8 2" xfId="6110"/>
    <cellStyle name="Normal 2 2 2 8 3" xfId="6111"/>
    <cellStyle name="Normal 2 2 2 8 4" xfId="6112"/>
    <cellStyle name="Normal 2 2 2 9" xfId="6113"/>
    <cellStyle name="Normal 2 2 20" xfId="6114"/>
    <cellStyle name="Normal 2 2 21" xfId="6115"/>
    <cellStyle name="Normal 2 2 22" xfId="6116"/>
    <cellStyle name="Normal 2 2 23" xfId="145"/>
    <cellStyle name="Normal 2 2 23 2" xfId="282"/>
    <cellStyle name="Normal 2 2 23 2 2" xfId="6118"/>
    <cellStyle name="Normal 2 2 23 2 3" xfId="15580"/>
    <cellStyle name="Normal 2 2 23 3" xfId="11929"/>
    <cellStyle name="Normal 2 2 23 4" xfId="11952"/>
    <cellStyle name="Normal 2 2 23 5" xfId="25247"/>
    <cellStyle name="Normal 2 2 24" xfId="6119"/>
    <cellStyle name="Normal 2 2 25" xfId="6120"/>
    <cellStyle name="Normal 2 2 26" xfId="6121"/>
    <cellStyle name="Normal 2 2 27" xfId="6122"/>
    <cellStyle name="Normal 2 2 28" xfId="6123"/>
    <cellStyle name="Normal 2 2 29" xfId="6124"/>
    <cellStyle name="Normal 2 2 3" xfId="146"/>
    <cellStyle name="Normal 2 2 3 10" xfId="6126"/>
    <cellStyle name="Normal 2 2 3 11" xfId="6127"/>
    <cellStyle name="Normal 2 2 3 12" xfId="6128"/>
    <cellStyle name="Normal 2 2 3 13" xfId="6129"/>
    <cellStyle name="Normal 2 2 3 14" xfId="6130"/>
    <cellStyle name="Normal 2 2 3 15" xfId="6131"/>
    <cellStyle name="Normal 2 2 3 16" xfId="6132"/>
    <cellStyle name="Normal 2 2 3 17" xfId="6133"/>
    <cellStyle name="Normal 2 2 3 18" xfId="6134"/>
    <cellStyle name="Normal 2 2 3 19" xfId="6135"/>
    <cellStyle name="Normal 2 2 3 2" xfId="6125"/>
    <cellStyle name="Normal 2 2 3 2 10" xfId="6137"/>
    <cellStyle name="Normal 2 2 3 2 11" xfId="6138"/>
    <cellStyle name="Normal 2 2 3 2 12" xfId="6139"/>
    <cellStyle name="Normal 2 2 3 2 13" xfId="6140"/>
    <cellStyle name="Normal 2 2 3 2 14" xfId="6141"/>
    <cellStyle name="Normal 2 2 3 2 15" xfId="11903"/>
    <cellStyle name="Normal 2 2 3 2 16" xfId="12835"/>
    <cellStyle name="Normal 2 2 3 2 17" xfId="15582"/>
    <cellStyle name="Normal 2 2 3 2 2" xfId="6136"/>
    <cellStyle name="Normal 2 2 3 2 2 10" xfId="6143"/>
    <cellStyle name="Normal 2 2 3 2 2 11" xfId="6144"/>
    <cellStyle name="Normal 2 2 3 2 2 12" xfId="6145"/>
    <cellStyle name="Normal 2 2 3 2 2 13" xfId="6146"/>
    <cellStyle name="Normal 2 2 3 2 2 14" xfId="11953"/>
    <cellStyle name="Normal 2 2 3 2 2 15" xfId="12471"/>
    <cellStyle name="Normal 2 2 3 2 2 16" xfId="15583"/>
    <cellStyle name="Normal 2 2 3 2 2 2" xfId="6142"/>
    <cellStyle name="Normal 2 2 3 2 2 2 10" xfId="12069"/>
    <cellStyle name="Normal 2 2 3 2 2 2 11" xfId="12943"/>
    <cellStyle name="Normal 2 2 3 2 2 2 12" xfId="15584"/>
    <cellStyle name="Normal 2 2 3 2 2 2 2" xfId="6147"/>
    <cellStyle name="Normal 2 2 3 2 2 2 2 10" xfId="12241"/>
    <cellStyle name="Normal 2 2 3 2 2 2 2 11" xfId="15585"/>
    <cellStyle name="Normal 2 2 3 2 2 2 2 2" xfId="6148"/>
    <cellStyle name="Normal 2 2 3 2 2 2 2 2 10" xfId="15586"/>
    <cellStyle name="Normal 2 2 3 2 2 2 2 2 2" xfId="6149"/>
    <cellStyle name="Normal 2 2 3 2 2 2 2 2 2 2" xfId="6150"/>
    <cellStyle name="Normal 2 2 3 2 2 2 2 2 2 2 2" xfId="6151"/>
    <cellStyle name="Normal 2 2 3 2 2 2 2 2 2 2 3" xfId="15588"/>
    <cellStyle name="Normal 2 2 3 2 2 2 2 2 2 3" xfId="6152"/>
    <cellStyle name="Normal 2 2 3 2 2 2 2 2 2 4" xfId="6153"/>
    <cellStyle name="Normal 2 2 3 2 2 2 2 2 2 5" xfId="6154"/>
    <cellStyle name="Normal 2 2 3 2 2 2 2 2 2 6" xfId="6155"/>
    <cellStyle name="Normal 2 2 3 2 2 2 2 2 2 7" xfId="6156"/>
    <cellStyle name="Normal 2 2 3 2 2 2 2 2 2 8" xfId="15587"/>
    <cellStyle name="Normal 2 2 3 2 2 2 2 2 3" xfId="6157"/>
    <cellStyle name="Normal 2 2 3 2 2 2 2 2 4" xfId="6158"/>
    <cellStyle name="Normal 2 2 3 2 2 2 2 2 5" xfId="6159"/>
    <cellStyle name="Normal 2 2 3 2 2 2 2 2 6" xfId="6160"/>
    <cellStyle name="Normal 2 2 3 2 2 2 2 2 7" xfId="6161"/>
    <cellStyle name="Normal 2 2 3 2 2 2 2 2 8" xfId="12627"/>
    <cellStyle name="Normal 2 2 3 2 2 2 2 2 9" xfId="13185"/>
    <cellStyle name="Normal 2 2 3 2 2 2 2 3" xfId="6162"/>
    <cellStyle name="Normal 2 2 3 2 2 2 2 4" xfId="6163"/>
    <cellStyle name="Normal 2 2 3 2 2 2 2 5" xfId="6164"/>
    <cellStyle name="Normal 2 2 3 2 2 2 2 6" xfId="6165"/>
    <cellStyle name="Normal 2 2 3 2 2 2 2 7" xfId="6166"/>
    <cellStyle name="Normal 2 2 3 2 2 2 2 8" xfId="6167"/>
    <cellStyle name="Normal 2 2 3 2 2 2 2 9" xfId="12626"/>
    <cellStyle name="Normal 2 2 3 2 2 2 3" xfId="6168"/>
    <cellStyle name="Normal 2 2 3 2 2 2 4" xfId="6169"/>
    <cellStyle name="Normal 2 2 3 2 2 2 5" xfId="6170"/>
    <cellStyle name="Normal 2 2 3 2 2 2 6" xfId="6171"/>
    <cellStyle name="Normal 2 2 3 2 2 2 7" xfId="6172"/>
    <cellStyle name="Normal 2 2 3 2 2 2 8" xfId="6173"/>
    <cellStyle name="Normal 2 2 3 2 2 2 9" xfId="6174"/>
    <cellStyle name="Normal 2 2 3 2 2 3" xfId="6175"/>
    <cellStyle name="Normal 2 2 3 2 2 4" xfId="6176"/>
    <cellStyle name="Normal 2 2 3 2 2 5" xfId="6177"/>
    <cellStyle name="Normal 2 2 3 2 2 6" xfId="6178"/>
    <cellStyle name="Normal 2 2 3 2 2 7" xfId="6179"/>
    <cellStyle name="Normal 2 2 3 2 2 8" xfId="6180"/>
    <cellStyle name="Normal 2 2 3 2 2 9" xfId="6181"/>
    <cellStyle name="Normal 2 2 3 2 3" xfId="6182"/>
    <cellStyle name="Normal 2 2 3 2 4" xfId="6183"/>
    <cellStyle name="Normal 2 2 3 2 5" xfId="6184"/>
    <cellStyle name="Normal 2 2 3 2 6" xfId="6185"/>
    <cellStyle name="Normal 2 2 3 2 7" xfId="6186"/>
    <cellStyle name="Normal 2 2 3 2 8" xfId="6187"/>
    <cellStyle name="Normal 2 2 3 2 9" xfId="6188"/>
    <cellStyle name="Normal 2 2 3 20" xfId="6189"/>
    <cellStyle name="Normal 2 2 3 21" xfId="6190"/>
    <cellStyle name="Normal 2 2 3 22" xfId="6191"/>
    <cellStyle name="Normal 2 2 3 23" xfId="6192"/>
    <cellStyle name="Normal 2 2 3 24" xfId="11782"/>
    <cellStyle name="Normal 2 2 3 25" xfId="13068"/>
    <cellStyle name="Normal 2 2 3 26" xfId="15581"/>
    <cellStyle name="Normal 2 2 3 3" xfId="6193"/>
    <cellStyle name="Normal 2 2 3 3 2" xfId="6194"/>
    <cellStyle name="Normal 2 2 3 3 2 2" xfId="6195"/>
    <cellStyle name="Normal 2 2 3 3 2 3" xfId="12628"/>
    <cellStyle name="Normal 2 2 3 3 2 4" xfId="12973"/>
    <cellStyle name="Normal 2 2 3 3 3" xfId="6196"/>
    <cellStyle name="Normal 2 2 3 3 4" xfId="6197"/>
    <cellStyle name="Normal 2 2 3 3 5" xfId="6198"/>
    <cellStyle name="Normal 2 2 3 3 6" xfId="6199"/>
    <cellStyle name="Normal 2 2 3 3 7" xfId="12070"/>
    <cellStyle name="Normal 2 2 3 3 8" xfId="12510"/>
    <cellStyle name="Normal 2 2 3 4" xfId="6200"/>
    <cellStyle name="Normal 2 2 3 4 2" xfId="6201"/>
    <cellStyle name="Normal 2 2 3 4 2 2" xfId="6202"/>
    <cellStyle name="Normal 2 2 3 4 2 3" xfId="12629"/>
    <cellStyle name="Normal 2 2 3 4 2 4" xfId="12525"/>
    <cellStyle name="Normal 2 2 3 4 3" xfId="6203"/>
    <cellStyle name="Normal 2 2 3 4 4" xfId="6204"/>
    <cellStyle name="Normal 2 2 3 4 5" xfId="6205"/>
    <cellStyle name="Normal 2 2 3 4 6" xfId="6206"/>
    <cellStyle name="Normal 2 2 3 4 7" xfId="12071"/>
    <cellStyle name="Normal 2 2 3 4 8" xfId="13385"/>
    <cellStyle name="Normal 2 2 3 5" xfId="6207"/>
    <cellStyle name="Normal 2 2 3 6" xfId="6208"/>
    <cellStyle name="Normal 2 2 3 7" xfId="6209"/>
    <cellStyle name="Normal 2 2 3 8" xfId="6210"/>
    <cellStyle name="Normal 2 2 3 9" xfId="6211"/>
    <cellStyle name="Normal 2 2 30" xfId="6212"/>
    <cellStyle name="Normal 2 2 31" xfId="6213"/>
    <cellStyle name="Normal 2 2 32" xfId="11781"/>
    <cellStyle name="Normal 2 2 33" xfId="12480"/>
    <cellStyle name="Normal 2 2 34" xfId="15575"/>
    <cellStyle name="Normal 2 2 4" xfId="147"/>
    <cellStyle name="Normal 2 2 4 2" xfId="6214"/>
    <cellStyle name="Normal 2 2 4 2 10" xfId="12072"/>
    <cellStyle name="Normal 2 2 4 2 11" xfId="12822"/>
    <cellStyle name="Normal 2 2 4 2 2" xfId="6215"/>
    <cellStyle name="Normal 2 2 4 2 2 2" xfId="6216"/>
    <cellStyle name="Normal 2 2 4 2 2 2 2" xfId="6217"/>
    <cellStyle name="Normal 2 2 4 2 2 2 3" xfId="12074"/>
    <cellStyle name="Normal 2 2 4 2 2 2 4" xfId="13054"/>
    <cellStyle name="Normal 2 2 4 2 2 3" xfId="6218"/>
    <cellStyle name="Normal 2 2 4 2 2 4" xfId="12073"/>
    <cellStyle name="Normal 2 2 4 2 2 5" xfId="12995"/>
    <cellStyle name="Normal 2 2 4 2 3" xfId="6219"/>
    <cellStyle name="Normal 2 2 4 2 4" xfId="6220"/>
    <cellStyle name="Normal 2 2 4 2 5" xfId="6221"/>
    <cellStyle name="Normal 2 2 4 2 6" xfId="6222"/>
    <cellStyle name="Normal 2 2 4 2 7" xfId="6223"/>
    <cellStyle name="Normal 2 2 4 2 8" xfId="6224"/>
    <cellStyle name="Normal 2 2 4 2 9" xfId="6225"/>
    <cellStyle name="Normal 2 2 4 3" xfId="6226"/>
    <cellStyle name="Normal 2 2 4 3 2" xfId="6227"/>
    <cellStyle name="Normal 2 2 4 3 3" xfId="6228"/>
    <cellStyle name="Normal 2 2 4 3 4" xfId="6229"/>
    <cellStyle name="Normal 2 2 4 3 5" xfId="6230"/>
    <cellStyle name="Normal 2 2 4 3 6" xfId="6231"/>
    <cellStyle name="Normal 2 2 4 3 7" xfId="6232"/>
    <cellStyle name="Normal 2 2 4 3 8" xfId="6233"/>
    <cellStyle name="Normal 2 2 4 4" xfId="6234"/>
    <cellStyle name="Normal 2 2 4 4 2" xfId="6235"/>
    <cellStyle name="Normal 2 2 4 4 3" xfId="6236"/>
    <cellStyle name="Normal 2 2 4 4 4" xfId="6237"/>
    <cellStyle name="Normal 2 2 4 4 5" xfId="6238"/>
    <cellStyle name="Normal 2 2 4 4 6" xfId="6239"/>
    <cellStyle name="Normal 2 2 4 5" xfId="6240"/>
    <cellStyle name="Normal 2 2 4 6" xfId="6241"/>
    <cellStyle name="Normal 2 2 4 7" xfId="6242"/>
    <cellStyle name="Normal 2 2 4 8" xfId="6243"/>
    <cellStyle name="Normal 2 2 4 9" xfId="6244"/>
    <cellStyle name="Normal 2 2 5" xfId="5984"/>
    <cellStyle name="Normal 2 2 5 10" xfId="6246"/>
    <cellStyle name="Normal 2 2 5 11" xfId="6247"/>
    <cellStyle name="Normal 2 2 5 12" xfId="6248"/>
    <cellStyle name="Normal 2 2 5 13" xfId="11863"/>
    <cellStyle name="Normal 2 2 5 14" xfId="12914"/>
    <cellStyle name="Normal 2 2 5 15" xfId="15589"/>
    <cellStyle name="Normal 2 2 5 2" xfId="6245"/>
    <cellStyle name="Normal 2 2 5 2 10" xfId="11934"/>
    <cellStyle name="Normal 2 2 5 2 11" xfId="13328"/>
    <cellStyle name="Normal 2 2 5 2 12" xfId="15590"/>
    <cellStyle name="Normal 2 2 5 2 2" xfId="6249"/>
    <cellStyle name="Normal 2 2 5 2 2 10" xfId="13317"/>
    <cellStyle name="Normal 2 2 5 2 2 11" xfId="15591"/>
    <cellStyle name="Normal 2 2 5 2 2 2" xfId="6250"/>
    <cellStyle name="Normal 2 2 5 2 2 2 2" xfId="6251"/>
    <cellStyle name="Normal 2 2 5 2 2 2 2 2" xfId="6252"/>
    <cellStyle name="Normal 2 2 5 2 2 2 2 2 2" xfId="6253"/>
    <cellStyle name="Normal 2 2 5 2 2 2 2 2 2 2" xfId="6254"/>
    <cellStyle name="Normal 2 2 5 2 2 2 2 2 2 3" xfId="15595"/>
    <cellStyle name="Normal 2 2 5 2 2 2 2 2 3" xfId="12633"/>
    <cellStyle name="Normal 2 2 5 2 2 2 2 2 4" xfId="12296"/>
    <cellStyle name="Normal 2 2 5 2 2 2 2 2 5" xfId="15594"/>
    <cellStyle name="Normal 2 2 5 2 2 2 2 3" xfId="6255"/>
    <cellStyle name="Normal 2 2 5 2 2 2 2 4" xfId="12632"/>
    <cellStyle name="Normal 2 2 5 2 2 2 2 5" xfId="12619"/>
    <cellStyle name="Normal 2 2 5 2 2 2 2 6" xfId="15593"/>
    <cellStyle name="Normal 2 2 5 2 2 2 3" xfId="6256"/>
    <cellStyle name="Normal 2 2 5 2 2 2 4" xfId="6257"/>
    <cellStyle name="Normal 2 2 5 2 2 2 5" xfId="12077"/>
    <cellStyle name="Normal 2 2 5 2 2 2 6" xfId="12899"/>
    <cellStyle name="Normal 2 2 5 2 2 2 7" xfId="15592"/>
    <cellStyle name="Normal 2 2 5 2 2 3" xfId="6258"/>
    <cellStyle name="Normal 2 2 5 2 2 4" xfId="6259"/>
    <cellStyle name="Normal 2 2 5 2 2 5" xfId="6260"/>
    <cellStyle name="Normal 2 2 5 2 2 6" xfId="6261"/>
    <cellStyle name="Normal 2 2 5 2 2 7" xfId="6262"/>
    <cellStyle name="Normal 2 2 5 2 2 8" xfId="6263"/>
    <cellStyle name="Normal 2 2 5 2 2 9" xfId="12076"/>
    <cellStyle name="Normal 2 2 5 2 3" xfId="6264"/>
    <cellStyle name="Normal 2 2 5 2 4" xfId="6265"/>
    <cellStyle name="Normal 2 2 5 2 5" xfId="6266"/>
    <cellStyle name="Normal 2 2 5 2 6" xfId="6267"/>
    <cellStyle name="Normal 2 2 5 2 7" xfId="6268"/>
    <cellStyle name="Normal 2 2 5 2 8" xfId="6269"/>
    <cellStyle name="Normal 2 2 5 2 9" xfId="6270"/>
    <cellStyle name="Normal 2 2 5 3" xfId="6271"/>
    <cellStyle name="Normal 2 2 5 4" xfId="6272"/>
    <cellStyle name="Normal 2 2 5 4 2" xfId="6273"/>
    <cellStyle name="Normal 2 2 5 4 3" xfId="6274"/>
    <cellStyle name="Normal 2 2 5 4 4" xfId="6275"/>
    <cellStyle name="Normal 2 2 5 4 5" xfId="6276"/>
    <cellStyle name="Normal 2 2 5 4 6" xfId="6277"/>
    <cellStyle name="Normal 2 2 5 5" xfId="6278"/>
    <cellStyle name="Normal 2 2 5 6" xfId="6279"/>
    <cellStyle name="Normal 2 2 5 7" xfId="6280"/>
    <cellStyle name="Normal 2 2 5 8" xfId="6281"/>
    <cellStyle name="Normal 2 2 5 9" xfId="6282"/>
    <cellStyle name="Normal 2 2 6" xfId="6283"/>
    <cellStyle name="Normal 2 2 6 2" xfId="6284"/>
    <cellStyle name="Normal 2 2 6 2 2" xfId="6285"/>
    <cellStyle name="Normal 2 2 6 2 3" xfId="12635"/>
    <cellStyle name="Normal 2 2 6 2 4" xfId="13348"/>
    <cellStyle name="Normal 2 2 6 3" xfId="6286"/>
    <cellStyle name="Normal 2 2 6 4" xfId="6287"/>
    <cellStyle name="Normal 2 2 6 5" xfId="6288"/>
    <cellStyle name="Normal 2 2 6 6" xfId="6289"/>
    <cellStyle name="Normal 2 2 6 7" xfId="12079"/>
    <cellStyle name="Normal 2 2 6 8" xfId="14392"/>
    <cellStyle name="Normal 2 2 7" xfId="6290"/>
    <cellStyle name="Normal 2 2 7 2" xfId="6291"/>
    <cellStyle name="Normal 2 2 7 3" xfId="6292"/>
    <cellStyle name="Normal 2 2 7 4" xfId="6293"/>
    <cellStyle name="Normal 2 2 7 5" xfId="6294"/>
    <cellStyle name="Normal 2 2 7 6" xfId="6295"/>
    <cellStyle name="Normal 2 2 8" xfId="6296"/>
    <cellStyle name="Normal 2 2 9" xfId="6297"/>
    <cellStyle name="Normal 2 20" xfId="6298"/>
    <cellStyle name="Normal 2 20 2" xfId="6299"/>
    <cellStyle name="Normal 2 20 3" xfId="6300"/>
    <cellStyle name="Normal 2 20 4" xfId="6301"/>
    <cellStyle name="Normal 2 21" xfId="6302"/>
    <cellStyle name="Normal 2 21 2" xfId="283"/>
    <cellStyle name="Normal 2 22" xfId="6303"/>
    <cellStyle name="Normal 2 23" xfId="6304"/>
    <cellStyle name="Normal 2 24" xfId="6305"/>
    <cellStyle name="Normal 2 25" xfId="6306"/>
    <cellStyle name="Normal 2 26" xfId="6307"/>
    <cellStyle name="Normal 2 27" xfId="6308"/>
    <cellStyle name="Normal 2 28" xfId="6309"/>
    <cellStyle name="Normal 2 29" xfId="6310"/>
    <cellStyle name="Normal 2 3" xfId="5"/>
    <cellStyle name="Normal 2 3 10" xfId="6311"/>
    <cellStyle name="Normal 2 3 11" xfId="6312"/>
    <cellStyle name="Normal 2 3 12" xfId="6313"/>
    <cellStyle name="Normal 2 3 12 2" xfId="6314"/>
    <cellStyle name="Normal 2 3 12 3" xfId="6315"/>
    <cellStyle name="Normal 2 3 12 4" xfId="6316"/>
    <cellStyle name="Normal 2 3 13" xfId="6317"/>
    <cellStyle name="Normal 2 3 14" xfId="6318"/>
    <cellStyle name="Normal 2 3 15" xfId="6319"/>
    <cellStyle name="Normal 2 3 16" xfId="6320"/>
    <cellStyle name="Normal 2 3 17" xfId="6321"/>
    <cellStyle name="Normal 2 3 18" xfId="6322"/>
    <cellStyle name="Normal 2 3 19" xfId="6323"/>
    <cellStyle name="Normal 2 3 2" xfId="10"/>
    <cellStyle name="Normal 2 3 2 10" xfId="6324"/>
    <cellStyle name="Normal 2 3 2 11" xfId="6325"/>
    <cellStyle name="Normal 2 3 2 12" xfId="6326"/>
    <cellStyle name="Normal 2 3 2 2" xfId="148"/>
    <cellStyle name="Normal 2 3 2 2 10" xfId="6328"/>
    <cellStyle name="Normal 2 3 2 2 11" xfId="6329"/>
    <cellStyle name="Normal 2 3 2 2 12" xfId="6330"/>
    <cellStyle name="Normal 2 3 2 2 13" xfId="6331"/>
    <cellStyle name="Normal 2 3 2 2 14" xfId="6332"/>
    <cellStyle name="Normal 2 3 2 2 15" xfId="6333"/>
    <cellStyle name="Normal 2 3 2 2 16" xfId="11936"/>
    <cellStyle name="Normal 2 3 2 2 17" xfId="12459"/>
    <cellStyle name="Normal 2 3 2 2 2" xfId="6334"/>
    <cellStyle name="Normal 2 3 2 2 2 2" xfId="6335"/>
    <cellStyle name="Normal 2 3 2 2 2 3" xfId="12080"/>
    <cellStyle name="Normal 2 3 2 2 2 4" xfId="12222"/>
    <cellStyle name="Normal 2 3 2 2 3" xfId="6336"/>
    <cellStyle name="Normal 2 3 2 2 4" xfId="6337"/>
    <cellStyle name="Normal 2 3 2 2 5" xfId="6338"/>
    <cellStyle name="Normal 2 3 2 2 6" xfId="6339"/>
    <cellStyle name="Normal 2 3 2 2 7" xfId="6340"/>
    <cellStyle name="Normal 2 3 2 2 8" xfId="6341"/>
    <cellStyle name="Normal 2 3 2 2 9" xfId="6342"/>
    <cellStyle name="Normal 2 3 2 2 9 2" xfId="6343"/>
    <cellStyle name="Normal 2 3 2 2 9 3" xfId="6344"/>
    <cellStyle name="Normal 2 3 2 2 9 4" xfId="6345"/>
    <cellStyle name="Normal 2 3 2 3" xfId="6346"/>
    <cellStyle name="Normal 2 3 2 3 2" xfId="6347"/>
    <cellStyle name="Normal 2 3 2 3 3" xfId="6348"/>
    <cellStyle name="Normal 2 3 2 3 4" xfId="6349"/>
    <cellStyle name="Normal 2 3 2 3 5" xfId="6350"/>
    <cellStyle name="Normal 2 3 2 3 6" xfId="6351"/>
    <cellStyle name="Normal 2 3 2 3 7" xfId="6352"/>
    <cellStyle name="Normal 2 3 2 3 8" xfId="6353"/>
    <cellStyle name="Normal 2 3 2 4" xfId="6354"/>
    <cellStyle name="Normal 2 3 2 4 10" xfId="12886"/>
    <cellStyle name="Normal 2 3 2 4 2" xfId="6355"/>
    <cellStyle name="Normal 2 3 2 4 2 2" xfId="6356"/>
    <cellStyle name="Normal 2 3 2 4 2 2 2" xfId="6357"/>
    <cellStyle name="Normal 2 3 2 4 2 2 3" xfId="12639"/>
    <cellStyle name="Normal 2 3 2 4 2 2 4" xfId="13347"/>
    <cellStyle name="Normal 2 3 2 4 2 3" xfId="6358"/>
    <cellStyle name="Normal 2 3 2 4 2 4" xfId="6359"/>
    <cellStyle name="Normal 2 3 2 4 2 5" xfId="12637"/>
    <cellStyle name="Normal 2 3 2 4 2 6" xfId="12771"/>
    <cellStyle name="Normal 2 3 2 4 3" xfId="6360"/>
    <cellStyle name="Normal 2 3 2 4 4" xfId="6361"/>
    <cellStyle name="Normal 2 3 2 4 5" xfId="6362"/>
    <cellStyle name="Normal 2 3 2 4 6" xfId="6363"/>
    <cellStyle name="Normal 2 3 2 4 7" xfId="6364"/>
    <cellStyle name="Normal 2 3 2 4 8" xfId="6365"/>
    <cellStyle name="Normal 2 3 2 4 9" xfId="12301"/>
    <cellStyle name="Normal 2 3 2 5" xfId="6366"/>
    <cellStyle name="Normal 2 3 2 5 2" xfId="6367"/>
    <cellStyle name="Normal 2 3 2 5 2 2" xfId="6368"/>
    <cellStyle name="Normal 2 3 2 5 2 3" xfId="12640"/>
    <cellStyle name="Normal 2 3 2 5 2 4" xfId="13266"/>
    <cellStyle name="Normal 2 3 2 5 3" xfId="6369"/>
    <cellStyle name="Normal 2 3 2 5 4" xfId="6370"/>
    <cellStyle name="Normal 2 3 2 5 5" xfId="6371"/>
    <cellStyle name="Normal 2 3 2 5 6" xfId="6372"/>
    <cellStyle name="Normal 2 3 2 5 7" xfId="12084"/>
    <cellStyle name="Normal 2 3 2 5 8" xfId="12220"/>
    <cellStyle name="Normal 2 3 2 6" xfId="6373"/>
    <cellStyle name="Normal 2 3 2 7" xfId="6374"/>
    <cellStyle name="Normal 2 3 2 8" xfId="6375"/>
    <cellStyle name="Normal 2 3 2 9" xfId="6376"/>
    <cellStyle name="Normal 2 3 20" xfId="6377"/>
    <cellStyle name="Normal 2 3 21" xfId="6378"/>
    <cellStyle name="Normal 2 3 22" xfId="11783"/>
    <cellStyle name="Normal 2 3 23" xfId="12724"/>
    <cellStyle name="Normal 2 3 3" xfId="6379"/>
    <cellStyle name="Normal 2 3 3 10" xfId="12840"/>
    <cellStyle name="Normal 2 3 3 2" xfId="6380"/>
    <cellStyle name="Normal 2 3 3 3" xfId="6381"/>
    <cellStyle name="Normal 2 3 3 4" xfId="6382"/>
    <cellStyle name="Normal 2 3 3 5" xfId="6383"/>
    <cellStyle name="Normal 2 3 3 6" xfId="6384"/>
    <cellStyle name="Normal 2 3 3 7" xfId="6385"/>
    <cellStyle name="Normal 2 3 3 8" xfId="6386"/>
    <cellStyle name="Normal 2 3 3 9" xfId="11861"/>
    <cellStyle name="Normal 2 3 4" xfId="6387"/>
    <cellStyle name="Normal 2 3 5" xfId="149"/>
    <cellStyle name="Normal 2 3 5 2" xfId="6388"/>
    <cellStyle name="Normal 2 3 5 3" xfId="6389"/>
    <cellStyle name="Normal 2 3 6" xfId="6390"/>
    <cellStyle name="Normal 2 3 6 2" xfId="6391"/>
    <cellStyle name="Normal 2 3 6 3" xfId="6392"/>
    <cellStyle name="Normal 2 3 6 4" xfId="6393"/>
    <cellStyle name="Normal 2 3 6 5" xfId="6394"/>
    <cellStyle name="Normal 2 3 6 6" xfId="6395"/>
    <cellStyle name="Normal 2 3 7" xfId="6396"/>
    <cellStyle name="Normal 2 3 7 2" xfId="6397"/>
    <cellStyle name="Normal 2 3 7 3" xfId="12086"/>
    <cellStyle name="Normal 2 3 7 4" xfId="12821"/>
    <cellStyle name="Normal 2 3 8" xfId="6398"/>
    <cellStyle name="Normal 2 3 9" xfId="6399"/>
    <cellStyle name="Normal 2 30" xfId="6400"/>
    <cellStyle name="Normal 2 31" xfId="6401"/>
    <cellStyle name="Normal 2 32" xfId="6402"/>
    <cellStyle name="Normal 2 33" xfId="6403"/>
    <cellStyle name="Normal 2 34" xfId="6404"/>
    <cellStyle name="Normal 2 35" xfId="6405"/>
    <cellStyle name="Normal 2 36" xfId="6406"/>
    <cellStyle name="Normal 2 37" xfId="6407"/>
    <cellStyle name="Normal 2 38" xfId="11771"/>
    <cellStyle name="Normal 2 39" xfId="13065"/>
    <cellStyle name="Normal 2 4" xfId="150"/>
    <cellStyle name="Normal 2 4 10" xfId="6409"/>
    <cellStyle name="Normal 2 4 11" xfId="6410"/>
    <cellStyle name="Normal 2 4 12" xfId="6411"/>
    <cellStyle name="Normal 2 4 13" xfId="6412"/>
    <cellStyle name="Normal 2 4 14" xfId="6413"/>
    <cellStyle name="Normal 2 4 15" xfId="6414"/>
    <cellStyle name="Normal 2 4 16" xfId="6415"/>
    <cellStyle name="Normal 2 4 17" xfId="6416"/>
    <cellStyle name="Normal 2 4 18" xfId="6417"/>
    <cellStyle name="Normal 2 4 19" xfId="6418"/>
    <cellStyle name="Normal 2 4 2" xfId="6408"/>
    <cellStyle name="Normal 2 4 2 10" xfId="6420"/>
    <cellStyle name="Normal 2 4 2 11" xfId="6421"/>
    <cellStyle name="Normal 2 4 2 12" xfId="6422"/>
    <cellStyle name="Normal 2 4 2 13" xfId="6423"/>
    <cellStyle name="Normal 2 4 2 14" xfId="6424"/>
    <cellStyle name="Normal 2 4 2 15" xfId="6425"/>
    <cellStyle name="Normal 2 4 2 16" xfId="6426"/>
    <cellStyle name="Normal 2 4 2 17" xfId="11904"/>
    <cellStyle name="Normal 2 4 2 18" xfId="12709"/>
    <cellStyle name="Normal 2 4 2 19" xfId="15597"/>
    <cellStyle name="Normal 2 4 2 2" xfId="6419"/>
    <cellStyle name="Normal 2 4 2 2 10" xfId="6428"/>
    <cellStyle name="Normal 2 4 2 2 11" xfId="11958"/>
    <cellStyle name="Normal 2 4 2 2 12" xfId="12952"/>
    <cellStyle name="Normal 2 4 2 2 13" xfId="15598"/>
    <cellStyle name="Normal 2 4 2 2 2" xfId="6427"/>
    <cellStyle name="Normal 2 4 2 2 2 10" xfId="12087"/>
    <cellStyle name="Normal 2 4 2 2 2 11" xfId="12219"/>
    <cellStyle name="Normal 2 4 2 2 2 12" xfId="15599"/>
    <cellStyle name="Normal 2 4 2 2 2 2" xfId="6429"/>
    <cellStyle name="Normal 2 4 2 2 2 2 10" xfId="14380"/>
    <cellStyle name="Normal 2 4 2 2 2 2 11" xfId="15600"/>
    <cellStyle name="Normal 2 4 2 2 2 2 2" xfId="6430"/>
    <cellStyle name="Normal 2 4 2 2 2 2 2 2" xfId="6431"/>
    <cellStyle name="Normal 2 4 2 2 2 2 2 2 2" xfId="6432"/>
    <cellStyle name="Normal 2 4 2 2 2 2 2 2 2 2" xfId="6433"/>
    <cellStyle name="Normal 2 4 2 2 2 2 2 2 2 3" xfId="15603"/>
    <cellStyle name="Normal 2 4 2 2 2 2 2 2 3" xfId="6434"/>
    <cellStyle name="Normal 2 4 2 2 2 2 2 2 4" xfId="6435"/>
    <cellStyle name="Normal 2 4 2 2 2 2 2 2 5" xfId="6436"/>
    <cellStyle name="Normal 2 4 2 2 2 2 2 2 6" xfId="6437"/>
    <cellStyle name="Normal 2 4 2 2 2 2 2 2 7" xfId="6438"/>
    <cellStyle name="Normal 2 4 2 2 2 2 2 2 8" xfId="15602"/>
    <cellStyle name="Normal 2 4 2 2 2 2 2 3" xfId="6439"/>
    <cellStyle name="Normal 2 4 2 2 2 2 2 4" xfId="6440"/>
    <cellStyle name="Normal 2 4 2 2 2 2 2 5" xfId="6441"/>
    <cellStyle name="Normal 2 4 2 2 2 2 2 6" xfId="6442"/>
    <cellStyle name="Normal 2 4 2 2 2 2 2 7" xfId="6443"/>
    <cellStyle name="Normal 2 4 2 2 2 2 2 8" xfId="15601"/>
    <cellStyle name="Normal 2 4 2 2 2 2 3" xfId="6444"/>
    <cellStyle name="Normal 2 4 2 2 2 2 4" xfId="6445"/>
    <cellStyle name="Normal 2 4 2 2 2 2 5" xfId="6446"/>
    <cellStyle name="Normal 2 4 2 2 2 2 6" xfId="6447"/>
    <cellStyle name="Normal 2 4 2 2 2 2 7" xfId="6448"/>
    <cellStyle name="Normal 2 4 2 2 2 2 8" xfId="6449"/>
    <cellStyle name="Normal 2 4 2 2 2 2 9" xfId="12088"/>
    <cellStyle name="Normal 2 4 2 2 2 3" xfId="6450"/>
    <cellStyle name="Normal 2 4 2 2 2 4" xfId="6451"/>
    <cellStyle name="Normal 2 4 2 2 2 5" xfId="6452"/>
    <cellStyle name="Normal 2 4 2 2 2 6" xfId="6453"/>
    <cellStyle name="Normal 2 4 2 2 2 7" xfId="6454"/>
    <cellStyle name="Normal 2 4 2 2 2 8" xfId="6455"/>
    <cellStyle name="Normal 2 4 2 2 2 9" xfId="6456"/>
    <cellStyle name="Normal 2 4 2 2 3" xfId="6457"/>
    <cellStyle name="Normal 2 4 2 2 4" xfId="6458"/>
    <cellStyle name="Normal 2 4 2 2 5" xfId="6459"/>
    <cellStyle name="Normal 2 4 2 2 6" xfId="6460"/>
    <cellStyle name="Normal 2 4 2 2 7" xfId="6461"/>
    <cellStyle name="Normal 2 4 2 2 8" xfId="6462"/>
    <cellStyle name="Normal 2 4 2 2 9" xfId="6463"/>
    <cellStyle name="Normal 2 4 2 3" xfId="6464"/>
    <cellStyle name="Normal 2 4 2 3 2" xfId="6465"/>
    <cellStyle name="Normal 2 4 2 3 3" xfId="12089"/>
    <cellStyle name="Normal 2 4 2 3 4" xfId="12897"/>
    <cellStyle name="Normal 2 4 2 4" xfId="6466"/>
    <cellStyle name="Normal 2 4 2 4 2" xfId="6467"/>
    <cellStyle name="Normal 2 4 2 4 3" xfId="12090"/>
    <cellStyle name="Normal 2 4 2 4 4" xfId="12820"/>
    <cellStyle name="Normal 2 4 2 5" xfId="6468"/>
    <cellStyle name="Normal 2 4 2 5 2" xfId="6469"/>
    <cellStyle name="Normal 2 4 2 5 3" xfId="12641"/>
    <cellStyle name="Normal 2 4 2 5 4" xfId="13263"/>
    <cellStyle name="Normal 2 4 2 6" xfId="6470"/>
    <cellStyle name="Normal 2 4 2 7" xfId="6471"/>
    <cellStyle name="Normal 2 4 2 8" xfId="6472"/>
    <cellStyle name="Normal 2 4 2 9" xfId="6473"/>
    <cellStyle name="Normal 2 4 20" xfId="6474"/>
    <cellStyle name="Normal 2 4 21" xfId="6475"/>
    <cellStyle name="Normal 2 4 22" xfId="11769"/>
    <cellStyle name="Normal 2 4 23" xfId="11857"/>
    <cellStyle name="Normal 2 4 24" xfId="15596"/>
    <cellStyle name="Normal 2 4 3" xfId="6476"/>
    <cellStyle name="Normal 2 4 3 10" xfId="12694"/>
    <cellStyle name="Normal 2 4 3 2" xfId="6477"/>
    <cellStyle name="Normal 2 4 3 3" xfId="6478"/>
    <cellStyle name="Normal 2 4 3 4" xfId="6479"/>
    <cellStyle name="Normal 2 4 3 5" xfId="6480"/>
    <cellStyle name="Normal 2 4 3 6" xfId="6481"/>
    <cellStyle name="Normal 2 4 3 7" xfId="6482"/>
    <cellStyle name="Normal 2 4 3 8" xfId="6483"/>
    <cellStyle name="Normal 2 4 3 9" xfId="12091"/>
    <cellStyle name="Normal 2 4 4" xfId="6484"/>
    <cellStyle name="Normal 2 4 4 10" xfId="13316"/>
    <cellStyle name="Normal 2 4 4 2" xfId="6485"/>
    <cellStyle name="Normal 2 4 4 2 2" xfId="6486"/>
    <cellStyle name="Normal 2 4 4 2 3" xfId="12095"/>
    <cellStyle name="Normal 2 4 4 2 4" xfId="12898"/>
    <cellStyle name="Normal 2 4 4 3" xfId="6487"/>
    <cellStyle name="Normal 2 4 4 4" xfId="6488"/>
    <cellStyle name="Normal 2 4 4 5" xfId="6489"/>
    <cellStyle name="Normal 2 4 4 6" xfId="6490"/>
    <cellStyle name="Normal 2 4 4 7" xfId="6491"/>
    <cellStyle name="Normal 2 4 4 8" xfId="6492"/>
    <cellStyle name="Normal 2 4 4 9" xfId="12094"/>
    <cellStyle name="Normal 2 4 5" xfId="6493"/>
    <cellStyle name="Normal 2 4 5 2" xfId="6494"/>
    <cellStyle name="Normal 2 4 5 2 2" xfId="6495"/>
    <cellStyle name="Normal 2 4 5 2 3" xfId="12644"/>
    <cellStyle name="Normal 2 4 5 2 4" xfId="12631"/>
    <cellStyle name="Normal 2 4 5 3" xfId="6496"/>
    <cellStyle name="Normal 2 4 5 4" xfId="6497"/>
    <cellStyle name="Normal 2 4 5 5" xfId="6498"/>
    <cellStyle name="Normal 2 4 5 6" xfId="6499"/>
    <cellStyle name="Normal 2 4 5 7" xfId="12097"/>
    <cellStyle name="Normal 2 4 5 8" xfId="14400"/>
    <cellStyle name="Normal 2 4 6" xfId="6500"/>
    <cellStyle name="Normal 2 4 7" xfId="6501"/>
    <cellStyle name="Normal 2 4 8" xfId="6502"/>
    <cellStyle name="Normal 2 4 8 2" xfId="6503"/>
    <cellStyle name="Normal 2 4 8 3" xfId="6504"/>
    <cellStyle name="Normal 2 4 8 4" xfId="6505"/>
    <cellStyle name="Normal 2 4 9" xfId="6506"/>
    <cellStyle name="Normal 2 40" xfId="15559"/>
    <cellStyle name="Normal 2 5" xfId="151"/>
    <cellStyle name="Normal 2 5 10" xfId="6508"/>
    <cellStyle name="Normal 2 5 11" xfId="6509"/>
    <cellStyle name="Normal 2 5 12" xfId="6510"/>
    <cellStyle name="Normal 2 5 13" xfId="6511"/>
    <cellStyle name="Normal 2 5 14" xfId="6512"/>
    <cellStyle name="Normal 2 5 15" xfId="6513"/>
    <cellStyle name="Normal 2 5 16" xfId="6514"/>
    <cellStyle name="Normal 2 5 17" xfId="6515"/>
    <cellStyle name="Normal 2 5 18" xfId="6516"/>
    <cellStyle name="Normal 2 5 19" xfId="6517"/>
    <cellStyle name="Normal 2 5 2" xfId="6507"/>
    <cellStyle name="Normal 2 5 2 10" xfId="6519"/>
    <cellStyle name="Normal 2 5 2 11" xfId="6520"/>
    <cellStyle name="Normal 2 5 2 12" xfId="6521"/>
    <cellStyle name="Normal 2 5 2 13" xfId="6522"/>
    <cellStyle name="Normal 2 5 2 14" xfId="6523"/>
    <cellStyle name="Normal 2 5 2 15" xfId="6524"/>
    <cellStyle name="Normal 2 5 2 16" xfId="11905"/>
    <cellStyle name="Normal 2 5 2 17" xfId="12258"/>
    <cellStyle name="Normal 2 5 2 18" xfId="15605"/>
    <cellStyle name="Normal 2 5 2 2" xfId="6518"/>
    <cellStyle name="Normal 2 5 2 2 10" xfId="6526"/>
    <cellStyle name="Normal 2 5 2 2 11" xfId="6527"/>
    <cellStyle name="Normal 2 5 2 2 12" xfId="6528"/>
    <cellStyle name="Normal 2 5 2 2 13" xfId="6529"/>
    <cellStyle name="Normal 2 5 2 2 14" xfId="6530"/>
    <cellStyle name="Normal 2 5 2 2 15" xfId="6531"/>
    <cellStyle name="Normal 2 5 2 2 16" xfId="15606"/>
    <cellStyle name="Normal 2 5 2 2 2" xfId="6525"/>
    <cellStyle name="Normal 2 5 2 2 2 10" xfId="15607"/>
    <cellStyle name="Normal 2 5 2 2 2 2" xfId="6532"/>
    <cellStyle name="Normal 2 5 2 2 2 2 10" xfId="11870"/>
    <cellStyle name="Normal 2 5 2 2 2 2 11" xfId="15608"/>
    <cellStyle name="Normal 2 5 2 2 2 2 2" xfId="6533"/>
    <cellStyle name="Normal 2 5 2 2 2 2 2 2" xfId="6534"/>
    <cellStyle name="Normal 2 5 2 2 2 2 2 2 2" xfId="6535"/>
    <cellStyle name="Normal 2 5 2 2 2 2 2 2 2 2" xfId="6536"/>
    <cellStyle name="Normal 2 5 2 2 2 2 2 2 2 3" xfId="15611"/>
    <cellStyle name="Normal 2 5 2 2 2 2 2 2 3" xfId="6537"/>
    <cellStyle name="Normal 2 5 2 2 2 2 2 2 4" xfId="6538"/>
    <cellStyle name="Normal 2 5 2 2 2 2 2 2 5" xfId="6539"/>
    <cellStyle name="Normal 2 5 2 2 2 2 2 2 6" xfId="6540"/>
    <cellStyle name="Normal 2 5 2 2 2 2 2 2 7" xfId="6541"/>
    <cellStyle name="Normal 2 5 2 2 2 2 2 2 8" xfId="15610"/>
    <cellStyle name="Normal 2 5 2 2 2 2 2 3" xfId="6542"/>
    <cellStyle name="Normal 2 5 2 2 2 2 2 4" xfId="6543"/>
    <cellStyle name="Normal 2 5 2 2 2 2 2 5" xfId="6544"/>
    <cellStyle name="Normal 2 5 2 2 2 2 2 6" xfId="6545"/>
    <cellStyle name="Normal 2 5 2 2 2 2 2 7" xfId="6546"/>
    <cellStyle name="Normal 2 5 2 2 2 2 2 8" xfId="15609"/>
    <cellStyle name="Normal 2 5 2 2 2 2 3" xfId="6547"/>
    <cellStyle name="Normal 2 5 2 2 2 2 4" xfId="6548"/>
    <cellStyle name="Normal 2 5 2 2 2 2 5" xfId="6549"/>
    <cellStyle name="Normal 2 5 2 2 2 2 6" xfId="6550"/>
    <cellStyle name="Normal 2 5 2 2 2 2 7" xfId="6551"/>
    <cellStyle name="Normal 2 5 2 2 2 2 8" xfId="6552"/>
    <cellStyle name="Normal 2 5 2 2 2 2 9" xfId="12099"/>
    <cellStyle name="Normal 2 5 2 2 2 3" xfId="6553"/>
    <cellStyle name="Normal 2 5 2 2 2 4" xfId="6554"/>
    <cellStyle name="Normal 2 5 2 2 2 5" xfId="6555"/>
    <cellStyle name="Normal 2 5 2 2 2 6" xfId="6556"/>
    <cellStyle name="Normal 2 5 2 2 2 7" xfId="6557"/>
    <cellStyle name="Normal 2 5 2 2 2 8" xfId="6558"/>
    <cellStyle name="Normal 2 5 2 2 2 9" xfId="6559"/>
    <cellStyle name="Normal 2 5 2 2 3" xfId="6560"/>
    <cellStyle name="Normal 2 5 2 2 4" xfId="6561"/>
    <cellStyle name="Normal 2 5 2 2 5" xfId="6562"/>
    <cellStyle name="Normal 2 5 2 2 6" xfId="6563"/>
    <cellStyle name="Normal 2 5 2 2 7" xfId="6564"/>
    <cellStyle name="Normal 2 5 2 2 8" xfId="6565"/>
    <cellStyle name="Normal 2 5 2 2 9" xfId="6566"/>
    <cellStyle name="Normal 2 5 2 3" xfId="6567"/>
    <cellStyle name="Normal 2 5 2 3 2" xfId="6568"/>
    <cellStyle name="Normal 2 5 2 3 3" xfId="6569"/>
    <cellStyle name="Normal 2 5 2 3 4" xfId="6570"/>
    <cellStyle name="Normal 2 5 2 3 5" xfId="6571"/>
    <cellStyle name="Normal 2 5 2 3 6" xfId="6572"/>
    <cellStyle name="Normal 2 5 2 3 7" xfId="6573"/>
    <cellStyle name="Normal 2 5 2 3 8" xfId="6574"/>
    <cellStyle name="Normal 2 5 2 4" xfId="6575"/>
    <cellStyle name="Normal 2 5 2 5" xfId="6576"/>
    <cellStyle name="Normal 2 5 2 6" xfId="6577"/>
    <cellStyle name="Normal 2 5 2 7" xfId="6578"/>
    <cellStyle name="Normal 2 5 2 8" xfId="6579"/>
    <cellStyle name="Normal 2 5 2 9" xfId="6580"/>
    <cellStyle name="Normal 2 5 20" xfId="6581"/>
    <cellStyle name="Normal 2 5 21" xfId="6582"/>
    <cellStyle name="Normal 2 5 22" xfId="11772"/>
    <cellStyle name="Normal 2 5 23" xfId="12719"/>
    <cellStyle name="Normal 2 5 24" xfId="15604"/>
    <cellStyle name="Normal 2 5 3" xfId="6583"/>
    <cellStyle name="Normal 2 5 3 2" xfId="6584"/>
    <cellStyle name="Normal 2 5 3 3" xfId="6585"/>
    <cellStyle name="Normal 2 5 3 4" xfId="12101"/>
    <cellStyle name="Normal 2 5 3 5" xfId="11930"/>
    <cellStyle name="Normal 2 5 4" xfId="6586"/>
    <cellStyle name="Normal 2 5 4 10" xfId="12690"/>
    <cellStyle name="Normal 2 5 4 2" xfId="6587"/>
    <cellStyle name="Normal 2 5 4 2 2" xfId="6588"/>
    <cellStyle name="Normal 2 5 4 2 3" xfId="12103"/>
    <cellStyle name="Normal 2 5 4 2 4" xfId="12302"/>
    <cellStyle name="Normal 2 5 4 3" xfId="6589"/>
    <cellStyle name="Normal 2 5 4 4" xfId="6590"/>
    <cellStyle name="Normal 2 5 4 5" xfId="6591"/>
    <cellStyle name="Normal 2 5 4 6" xfId="6592"/>
    <cellStyle name="Normal 2 5 4 7" xfId="6593"/>
    <cellStyle name="Normal 2 5 4 8" xfId="6594"/>
    <cellStyle name="Normal 2 5 4 9" xfId="12102"/>
    <cellStyle name="Normal 2 5 5" xfId="6595"/>
    <cellStyle name="Normal 2 5 6" xfId="6596"/>
    <cellStyle name="Normal 2 5 7" xfId="6597"/>
    <cellStyle name="Normal 2 5 8" xfId="6598"/>
    <cellStyle name="Normal 2 5 8 2" xfId="6599"/>
    <cellStyle name="Normal 2 5 8 3" xfId="6600"/>
    <cellStyle name="Normal 2 5 8 4" xfId="6601"/>
    <cellStyle name="Normal 2 5 9" xfId="6602"/>
    <cellStyle name="Normal 2 6" xfId="152"/>
    <cellStyle name="Normal 2 6 10" xfId="6604"/>
    <cellStyle name="Normal 2 6 11" xfId="6605"/>
    <cellStyle name="Normal 2 6 12" xfId="6606"/>
    <cellStyle name="Normal 2 6 13" xfId="6607"/>
    <cellStyle name="Normal 2 6 14" xfId="6608"/>
    <cellStyle name="Normal 2 6 15" xfId="6609"/>
    <cellStyle name="Normal 2 6 16" xfId="6610"/>
    <cellStyle name="Normal 2 6 17" xfId="6611"/>
    <cellStyle name="Normal 2 6 18" xfId="6612"/>
    <cellStyle name="Normal 2 6 19" xfId="6613"/>
    <cellStyle name="Normal 2 6 2" xfId="6603"/>
    <cellStyle name="Normal 2 6 2 10" xfId="6615"/>
    <cellStyle name="Normal 2 6 2 11" xfId="6616"/>
    <cellStyle name="Normal 2 6 2 12" xfId="6617"/>
    <cellStyle name="Normal 2 6 2 13" xfId="6618"/>
    <cellStyle name="Normal 2 6 2 14" xfId="6619"/>
    <cellStyle name="Normal 2 6 2 15" xfId="6620"/>
    <cellStyle name="Normal 2 6 2 16" xfId="6621"/>
    <cellStyle name="Normal 2 6 2 17" xfId="11906"/>
    <cellStyle name="Normal 2 6 2 18" xfId="13398"/>
    <cellStyle name="Normal 2 6 2 19" xfId="15613"/>
    <cellStyle name="Normal 2 6 2 2" xfId="6614"/>
    <cellStyle name="Normal 2 6 2 2 10" xfId="6623"/>
    <cellStyle name="Normal 2 6 2 2 11" xfId="6624"/>
    <cellStyle name="Normal 2 6 2 2 12" xfId="6625"/>
    <cellStyle name="Normal 2 6 2 2 13" xfId="12106"/>
    <cellStyle name="Normal 2 6 2 2 14" xfId="13315"/>
    <cellStyle name="Normal 2 6 2 2 15" xfId="15614"/>
    <cellStyle name="Normal 2 6 2 2 2" xfId="6622"/>
    <cellStyle name="Normal 2 6 2 2 2 10" xfId="12078"/>
    <cellStyle name="Normal 2 6 2 2 2 11" xfId="15615"/>
    <cellStyle name="Normal 2 6 2 2 2 2" xfId="6626"/>
    <cellStyle name="Normal 2 6 2 2 2 2 2" xfId="6627"/>
    <cellStyle name="Normal 2 6 2 2 2 2 2 2" xfId="6628"/>
    <cellStyle name="Normal 2 6 2 2 2 2 2 2 2" xfId="6629"/>
    <cellStyle name="Normal 2 6 2 2 2 2 2 2 3" xfId="15618"/>
    <cellStyle name="Normal 2 6 2 2 2 2 2 3" xfId="6630"/>
    <cellStyle name="Normal 2 6 2 2 2 2 2 4" xfId="6631"/>
    <cellStyle name="Normal 2 6 2 2 2 2 2 5" xfId="6632"/>
    <cellStyle name="Normal 2 6 2 2 2 2 2 6" xfId="6633"/>
    <cellStyle name="Normal 2 6 2 2 2 2 2 7" xfId="6634"/>
    <cellStyle name="Normal 2 6 2 2 2 2 2 8" xfId="15617"/>
    <cellStyle name="Normal 2 6 2 2 2 2 3" xfId="6635"/>
    <cellStyle name="Normal 2 6 2 2 2 2 4" xfId="6636"/>
    <cellStyle name="Normal 2 6 2 2 2 2 5" xfId="6637"/>
    <cellStyle name="Normal 2 6 2 2 2 2 6" xfId="6638"/>
    <cellStyle name="Normal 2 6 2 2 2 2 7" xfId="6639"/>
    <cellStyle name="Normal 2 6 2 2 2 2 8" xfId="15616"/>
    <cellStyle name="Normal 2 6 2 2 2 3" xfId="6640"/>
    <cellStyle name="Normal 2 6 2 2 2 4" xfId="6641"/>
    <cellStyle name="Normal 2 6 2 2 2 5" xfId="6642"/>
    <cellStyle name="Normal 2 6 2 2 2 6" xfId="6643"/>
    <cellStyle name="Normal 2 6 2 2 2 7" xfId="6644"/>
    <cellStyle name="Normal 2 6 2 2 2 8" xfId="6645"/>
    <cellStyle name="Normal 2 6 2 2 2 9" xfId="12648"/>
    <cellStyle name="Normal 2 6 2 2 3" xfId="6646"/>
    <cellStyle name="Normal 2 6 2 2 4" xfId="6647"/>
    <cellStyle name="Normal 2 6 2 2 5" xfId="6648"/>
    <cellStyle name="Normal 2 6 2 2 6" xfId="6649"/>
    <cellStyle name="Normal 2 6 2 2 7" xfId="6650"/>
    <cellStyle name="Normal 2 6 2 2 8" xfId="6651"/>
    <cellStyle name="Normal 2 6 2 2 9" xfId="6652"/>
    <cellStyle name="Normal 2 6 2 3" xfId="6653"/>
    <cellStyle name="Normal 2 6 2 3 2" xfId="6654"/>
    <cellStyle name="Normal 2 6 2 3 3" xfId="6655"/>
    <cellStyle name="Normal 2 6 2 3 4" xfId="6656"/>
    <cellStyle name="Normal 2 6 2 3 5" xfId="6657"/>
    <cellStyle name="Normal 2 6 2 3 6" xfId="6658"/>
    <cellStyle name="Normal 2 6 2 4" xfId="6659"/>
    <cellStyle name="Normal 2 6 2 5" xfId="6660"/>
    <cellStyle name="Normal 2 6 2 6" xfId="6661"/>
    <cellStyle name="Normal 2 6 2 7" xfId="6662"/>
    <cellStyle name="Normal 2 6 2 8" xfId="6663"/>
    <cellStyle name="Normal 2 6 2 9" xfId="6664"/>
    <cellStyle name="Normal 2 6 20" xfId="6665"/>
    <cellStyle name="Normal 2 6 21" xfId="11800"/>
    <cellStyle name="Normal 2 6 22" xfId="12277"/>
    <cellStyle name="Normal 2 6 23" xfId="15612"/>
    <cellStyle name="Normal 2 6 3" xfId="6666"/>
    <cellStyle name="Normal 2 6 3 2" xfId="6667"/>
    <cellStyle name="Normal 2 6 3 3" xfId="6668"/>
    <cellStyle name="Normal 2 6 3 4" xfId="12110"/>
    <cellStyle name="Normal 2 6 3 5" xfId="12819"/>
    <cellStyle name="Normal 2 6 4" xfId="6669"/>
    <cellStyle name="Normal 2 6 4 2" xfId="6670"/>
    <cellStyle name="Normal 2 6 4 2 2" xfId="6671"/>
    <cellStyle name="Normal 2 6 4 2 3" xfId="12650"/>
    <cellStyle name="Normal 2 6 4 2 4" xfId="14016"/>
    <cellStyle name="Normal 2 6 4 3" xfId="6672"/>
    <cellStyle name="Normal 2 6 4 4" xfId="6673"/>
    <cellStyle name="Normal 2 6 4 5" xfId="6674"/>
    <cellStyle name="Normal 2 6 4 6" xfId="6675"/>
    <cellStyle name="Normal 2 6 4 7" xfId="12113"/>
    <cellStyle name="Normal 2 6 4 8" xfId="12693"/>
    <cellStyle name="Normal 2 6 5" xfId="6676"/>
    <cellStyle name="Normal 2 6 6" xfId="6677"/>
    <cellStyle name="Normal 2 6 7" xfId="6678"/>
    <cellStyle name="Normal 2 6 8" xfId="6679"/>
    <cellStyle name="Normal 2 6 9" xfId="6680"/>
    <cellStyle name="Normal 2 7" xfId="153"/>
    <cellStyle name="Normal 2 7 10" xfId="6681"/>
    <cellStyle name="Normal 2 7 11" xfId="6682"/>
    <cellStyle name="Normal 2 7 12" xfId="6683"/>
    <cellStyle name="Normal 2 7 13" xfId="6684"/>
    <cellStyle name="Normal 2 7 14" xfId="6685"/>
    <cellStyle name="Normal 2 7 15" xfId="6686"/>
    <cellStyle name="Normal 2 7 16" xfId="6687"/>
    <cellStyle name="Normal 2 7 17" xfId="6688"/>
    <cellStyle name="Normal 2 7 18" xfId="6689"/>
    <cellStyle name="Normal 2 7 19" xfId="6690"/>
    <cellStyle name="Normal 2 7 2" xfId="284"/>
    <cellStyle name="Normal 2 7 2 10" xfId="6691"/>
    <cellStyle name="Normal 2 7 2 11" xfId="6692"/>
    <cellStyle name="Normal 2 7 2 12" xfId="6693"/>
    <cellStyle name="Normal 2 7 2 13" xfId="6694"/>
    <cellStyle name="Normal 2 7 2 14" xfId="6695"/>
    <cellStyle name="Normal 2 7 2 15" xfId="6696"/>
    <cellStyle name="Normal 2 7 2 16" xfId="6697"/>
    <cellStyle name="Normal 2 7 2 2" xfId="6698"/>
    <cellStyle name="Normal 2 7 2 2 10" xfId="12896"/>
    <cellStyle name="Normal 2 7 2 2 2" xfId="6699"/>
    <cellStyle name="Normal 2 7 2 2 2 10" xfId="6700"/>
    <cellStyle name="Normal 2 7 2 2 2 11" xfId="6701"/>
    <cellStyle name="Normal 2 7 2 2 2 12" xfId="6702"/>
    <cellStyle name="Normal 2 7 2 2 2 13" xfId="6703"/>
    <cellStyle name="Normal 2 7 2 2 2 2" xfId="6704"/>
    <cellStyle name="Normal 2 7 2 2 2 2 2" xfId="6705"/>
    <cellStyle name="Normal 2 7 2 2 2 2 3" xfId="6706"/>
    <cellStyle name="Normal 2 7 2 2 2 2 4" xfId="6707"/>
    <cellStyle name="Normal 2 7 2 2 2 2 5" xfId="6708"/>
    <cellStyle name="Normal 2 7 2 2 2 2 6" xfId="6709"/>
    <cellStyle name="Normal 2 7 2 2 2 2 7" xfId="6710"/>
    <cellStyle name="Normal 2 7 2 2 2 2 8" xfId="12448"/>
    <cellStyle name="Normal 2 7 2 2 2 2 9" xfId="12789"/>
    <cellStyle name="Normal 2 7 2 2 2 3" xfId="6711"/>
    <cellStyle name="Normal 2 7 2 2 2 4" xfId="6712"/>
    <cellStyle name="Normal 2 7 2 2 2 5" xfId="6713"/>
    <cellStyle name="Normal 2 7 2 2 2 6" xfId="6714"/>
    <cellStyle name="Normal 2 7 2 2 2 7" xfId="6715"/>
    <cellStyle name="Normal 2 7 2 2 2 8" xfId="6716"/>
    <cellStyle name="Normal 2 7 2 2 2 9" xfId="6717"/>
    <cellStyle name="Normal 2 7 2 2 3" xfId="6718"/>
    <cellStyle name="Normal 2 7 2 2 3 2" xfId="6719"/>
    <cellStyle name="Normal 2 7 2 2 3 3" xfId="6720"/>
    <cellStyle name="Normal 2 7 2 2 3 4" xfId="6721"/>
    <cellStyle name="Normal 2 7 2 2 3 5" xfId="6722"/>
    <cellStyle name="Normal 2 7 2 2 3 6" xfId="6723"/>
    <cellStyle name="Normal 2 7 2 2 3 7" xfId="6724"/>
    <cellStyle name="Normal 2 7 2 2 3 8" xfId="6725"/>
    <cellStyle name="Normal 2 7 2 2 4" xfId="6726"/>
    <cellStyle name="Normal 2 7 2 2 5" xfId="6727"/>
    <cellStyle name="Normal 2 7 2 2 6" xfId="6728"/>
    <cellStyle name="Normal 2 7 2 2 7" xfId="6729"/>
    <cellStyle name="Normal 2 7 2 2 8" xfId="6730"/>
    <cellStyle name="Normal 2 7 2 2 9" xfId="12118"/>
    <cellStyle name="Normal 2 7 2 3" xfId="6731"/>
    <cellStyle name="Normal 2 7 2 3 2" xfId="6732"/>
    <cellStyle name="Normal 2 7 2 3 3" xfId="6733"/>
    <cellStyle name="Normal 2 7 2 3 4" xfId="6734"/>
    <cellStyle name="Normal 2 7 2 3 5" xfId="6735"/>
    <cellStyle name="Normal 2 7 2 3 6" xfId="6736"/>
    <cellStyle name="Normal 2 7 2 3 7" xfId="6737"/>
    <cellStyle name="Normal 2 7 2 3 8" xfId="6738"/>
    <cellStyle name="Normal 2 7 2 4" xfId="6739"/>
    <cellStyle name="Normal 2 7 2 5" xfId="6740"/>
    <cellStyle name="Normal 2 7 2 6" xfId="6741"/>
    <cellStyle name="Normal 2 7 2 7" xfId="6742"/>
    <cellStyle name="Normal 2 7 2 8" xfId="6743"/>
    <cellStyle name="Normal 2 7 2 9" xfId="6744"/>
    <cellStyle name="Normal 2 7 20" xfId="6745"/>
    <cellStyle name="Normal 2 7 21" xfId="6746"/>
    <cellStyle name="Normal 2 7 22" xfId="25248"/>
    <cellStyle name="Normal 2 7 3" xfId="6747"/>
    <cellStyle name="Normal 2 7 3 10" xfId="6748"/>
    <cellStyle name="Normal 2 7 3 11" xfId="12119"/>
    <cellStyle name="Normal 2 7 3 12" xfId="12508"/>
    <cellStyle name="Normal 2 7 3 2" xfId="6749"/>
    <cellStyle name="Normal 2 7 3 2 2" xfId="6750"/>
    <cellStyle name="Normal 2 7 3 2 3" xfId="6751"/>
    <cellStyle name="Normal 2 7 3 2 4" xfId="6752"/>
    <cellStyle name="Normal 2 7 3 3" xfId="6753"/>
    <cellStyle name="Normal 2 7 3 3 2" xfId="6754"/>
    <cellStyle name="Normal 2 7 3 3 3" xfId="6755"/>
    <cellStyle name="Normal 2 7 3 3 4" xfId="6756"/>
    <cellStyle name="Normal 2 7 3 4" xfId="6757"/>
    <cellStyle name="Normal 2 7 3 5" xfId="6758"/>
    <cellStyle name="Normal 2 7 3 6" xfId="6759"/>
    <cellStyle name="Normal 2 7 3 7" xfId="6760"/>
    <cellStyle name="Normal 2 7 3 8" xfId="6761"/>
    <cellStyle name="Normal 2 7 3 9" xfId="6762"/>
    <cellStyle name="Normal 2 7 4" xfId="6763"/>
    <cellStyle name="Normal 2 7 4 2" xfId="6764"/>
    <cellStyle name="Normal 2 7 4 3" xfId="12120"/>
    <cellStyle name="Normal 2 7 4 4" xfId="14021"/>
    <cellStyle name="Normal 2 7 5" xfId="6765"/>
    <cellStyle name="Normal 2 7 5 2" xfId="6766"/>
    <cellStyle name="Normal 2 7 5 2 2" xfId="6767"/>
    <cellStyle name="Normal 2 7 5 2 3" xfId="6768"/>
    <cellStyle name="Normal 2 7 5 2 4" xfId="6769"/>
    <cellStyle name="Normal 2 7 5 3" xfId="6770"/>
    <cellStyle name="Normal 2 7 5 4" xfId="6771"/>
    <cellStyle name="Normal 2 7 5 5" xfId="6772"/>
    <cellStyle name="Normal 2 7 5 6" xfId="6773"/>
    <cellStyle name="Normal 2 7 5 7" xfId="6774"/>
    <cellStyle name="Normal 2 7 5 8" xfId="6775"/>
    <cellStyle name="Normal 2 7 6" xfId="6776"/>
    <cellStyle name="Normal 2 7 7" xfId="6777"/>
    <cellStyle name="Normal 2 7 8" xfId="6778"/>
    <cellStyle name="Normal 2 7 9" xfId="6779"/>
    <cellStyle name="Normal 2 8" xfId="154"/>
    <cellStyle name="Normal 2 8 10" xfId="6780"/>
    <cellStyle name="Normal 2 8 11" xfId="6781"/>
    <cellStyle name="Normal 2 8 12" xfId="6782"/>
    <cellStyle name="Normal 2 8 13" xfId="6783"/>
    <cellStyle name="Normal 2 8 14" xfId="6784"/>
    <cellStyle name="Normal 2 8 15" xfId="6785"/>
    <cellStyle name="Normal 2 8 16" xfId="6786"/>
    <cellStyle name="Normal 2 8 17" xfId="6787"/>
    <cellStyle name="Normal 2 8 18" xfId="6788"/>
    <cellStyle name="Normal 2 8 19" xfId="25249"/>
    <cellStyle name="Normal 2 8 2" xfId="285"/>
    <cellStyle name="Normal 2 8 2 10" xfId="6789"/>
    <cellStyle name="Normal 2 8 2 2" xfId="6790"/>
    <cellStyle name="Normal 2 8 2 2 10" xfId="13384"/>
    <cellStyle name="Normal 2 8 2 2 2" xfId="6791"/>
    <cellStyle name="Normal 2 8 2 2 3" xfId="6792"/>
    <cellStyle name="Normal 2 8 2 2 4" xfId="6793"/>
    <cellStyle name="Normal 2 8 2 2 5" xfId="6794"/>
    <cellStyle name="Normal 2 8 2 2 6" xfId="6795"/>
    <cellStyle name="Normal 2 8 2 2 7" xfId="6796"/>
    <cellStyle name="Normal 2 8 2 2 8" xfId="6797"/>
    <cellStyle name="Normal 2 8 2 2 9" xfId="12121"/>
    <cellStyle name="Normal 2 8 2 3" xfId="6798"/>
    <cellStyle name="Normal 2 8 2 3 10" xfId="13313"/>
    <cellStyle name="Normal 2 8 2 3 2" xfId="6799"/>
    <cellStyle name="Normal 2 8 2 3 3" xfId="6800"/>
    <cellStyle name="Normal 2 8 2 3 4" xfId="6801"/>
    <cellStyle name="Normal 2 8 2 3 5" xfId="6802"/>
    <cellStyle name="Normal 2 8 2 3 6" xfId="6803"/>
    <cellStyle name="Normal 2 8 2 3 7" xfId="6804"/>
    <cellStyle name="Normal 2 8 2 3 8" xfId="6805"/>
    <cellStyle name="Normal 2 8 2 3 9" xfId="12122"/>
    <cellStyle name="Normal 2 8 2 4" xfId="6806"/>
    <cellStyle name="Normal 2 8 2 4 2" xfId="6807"/>
    <cellStyle name="Normal 2 8 2 4 2 2" xfId="6808"/>
    <cellStyle name="Normal 2 8 2 4 2 3" xfId="12653"/>
    <cellStyle name="Normal 2 8 2 4 2 4" xfId="14386"/>
    <cellStyle name="Normal 2 8 2 4 3" xfId="6809"/>
    <cellStyle name="Normal 2 8 2 4 4" xfId="6810"/>
    <cellStyle name="Normal 2 8 2 4 5" xfId="12450"/>
    <cellStyle name="Normal 2 8 2 4 6" xfId="12659"/>
    <cellStyle name="Normal 2 8 2 5" xfId="6811"/>
    <cellStyle name="Normal 2 8 2 6" xfId="6812"/>
    <cellStyle name="Normal 2 8 2 7" xfId="6813"/>
    <cellStyle name="Normal 2 8 2 8" xfId="6814"/>
    <cellStyle name="Normal 2 8 2 9" xfId="6815"/>
    <cellStyle name="Normal 2 8 3" xfId="6816"/>
    <cellStyle name="Normal 2 8 3 10" xfId="6817"/>
    <cellStyle name="Normal 2 8 3 11" xfId="12123"/>
    <cellStyle name="Normal 2 8 3 12" xfId="13122"/>
    <cellStyle name="Normal 2 8 3 2" xfId="6818"/>
    <cellStyle name="Normal 2 8 3 2 2" xfId="6819"/>
    <cellStyle name="Normal 2 8 3 2 3" xfId="6820"/>
    <cellStyle name="Normal 2 8 3 2 4" xfId="6821"/>
    <cellStyle name="Normal 2 8 3 2 5" xfId="6822"/>
    <cellStyle name="Normal 2 8 3 2 6" xfId="6823"/>
    <cellStyle name="Normal 2 8 3 2 7" xfId="6824"/>
    <cellStyle name="Normal 2 8 3 2 8" xfId="6825"/>
    <cellStyle name="Normal 2 8 3 3" xfId="6826"/>
    <cellStyle name="Normal 2 8 3 3 2" xfId="6827"/>
    <cellStyle name="Normal 2 8 3 3 3" xfId="6828"/>
    <cellStyle name="Normal 2 8 3 3 4" xfId="6829"/>
    <cellStyle name="Normal 2 8 3 3 5" xfId="6830"/>
    <cellStyle name="Normal 2 8 3 3 6" xfId="6831"/>
    <cellStyle name="Normal 2 8 3 3 7" xfId="6832"/>
    <cellStyle name="Normal 2 8 3 3 8" xfId="6833"/>
    <cellStyle name="Normal 2 8 3 4" xfId="6834"/>
    <cellStyle name="Normal 2 8 3 4 2" xfId="6835"/>
    <cellStyle name="Normal 2 8 3 4 3" xfId="6836"/>
    <cellStyle name="Normal 2 8 3 4 4" xfId="6837"/>
    <cellStyle name="Normal 2 8 3 5" xfId="6838"/>
    <cellStyle name="Normal 2 8 3 6" xfId="6839"/>
    <cellStyle name="Normal 2 8 3 7" xfId="6840"/>
    <cellStyle name="Normal 2 8 3 8" xfId="6841"/>
    <cellStyle name="Normal 2 8 3 9" xfId="6842"/>
    <cellStyle name="Normal 2 8 4" xfId="6843"/>
    <cellStyle name="Normal 2 8 4 2" xfId="6844"/>
    <cellStyle name="Normal 2 8 4 3" xfId="12124"/>
    <cellStyle name="Normal 2 8 4 4" xfId="12817"/>
    <cellStyle name="Normal 2 8 5" xfId="6845"/>
    <cellStyle name="Normal 2 8 5 2" xfId="6846"/>
    <cellStyle name="Normal 2 8 5 2 2" xfId="6847"/>
    <cellStyle name="Normal 2 8 5 2 3" xfId="12652"/>
    <cellStyle name="Normal 2 8 5 2 4" xfId="12634"/>
    <cellStyle name="Normal 2 8 5 3" xfId="6848"/>
    <cellStyle name="Normal 2 8 5 4" xfId="6849"/>
    <cellStyle name="Normal 2 8 5 5" xfId="12330"/>
    <cellStyle name="Normal 2 8 5 6" xfId="12884"/>
    <cellStyle name="Normal 2 8 6" xfId="6850"/>
    <cellStyle name="Normal 2 8 7" xfId="6851"/>
    <cellStyle name="Normal 2 8 8" xfId="6852"/>
    <cellStyle name="Normal 2 8 9" xfId="6853"/>
    <cellStyle name="Normal 2 9" xfId="155"/>
    <cellStyle name="Normal 2 9 10" xfId="6855"/>
    <cellStyle name="Normal 2 9 11" xfId="6856"/>
    <cellStyle name="Normal 2 9 12" xfId="6857"/>
    <cellStyle name="Normal 2 9 13" xfId="6858"/>
    <cellStyle name="Normal 2 9 14" xfId="6859"/>
    <cellStyle name="Normal 2 9 15" xfId="6860"/>
    <cellStyle name="Normal 2 9 16" xfId="6861"/>
    <cellStyle name="Normal 2 9 17" xfId="11850"/>
    <cellStyle name="Normal 2 9 18" xfId="14397"/>
    <cellStyle name="Normal 2 9 19" xfId="15619"/>
    <cellStyle name="Normal 2 9 2" xfId="6854"/>
    <cellStyle name="Normal 2 9 2 10" xfId="6863"/>
    <cellStyle name="Normal 2 9 2 11" xfId="6864"/>
    <cellStyle name="Normal 2 9 2 12" xfId="6865"/>
    <cellStyle name="Normal 2 9 2 13" xfId="6866"/>
    <cellStyle name="Normal 2 9 2 14" xfId="6867"/>
    <cellStyle name="Normal 2 9 2 15" xfId="11969"/>
    <cellStyle name="Normal 2 9 2 16" xfId="12518"/>
    <cellStyle name="Normal 2 9 2 17" xfId="15620"/>
    <cellStyle name="Normal 2 9 2 2" xfId="6862"/>
    <cellStyle name="Normal 2 9 2 2 2" xfId="6868"/>
    <cellStyle name="Normal 2 9 2 2 2 2" xfId="6869"/>
    <cellStyle name="Normal 2 9 2 2 2 2 2" xfId="6870"/>
    <cellStyle name="Normal 2 9 2 2 2 2 2 2" xfId="6871"/>
    <cellStyle name="Normal 2 9 2 2 2 2 2 3" xfId="15624"/>
    <cellStyle name="Normal 2 9 2 2 2 2 3" xfId="6872"/>
    <cellStyle name="Normal 2 9 2 2 2 2 4" xfId="6873"/>
    <cellStyle name="Normal 2 9 2 2 2 2 5" xfId="6874"/>
    <cellStyle name="Normal 2 9 2 2 2 2 6" xfId="6875"/>
    <cellStyle name="Normal 2 9 2 2 2 2 7" xfId="6876"/>
    <cellStyle name="Normal 2 9 2 2 2 2 8" xfId="15623"/>
    <cellStyle name="Normal 2 9 2 2 2 3" xfId="6877"/>
    <cellStyle name="Normal 2 9 2 2 2 4" xfId="6878"/>
    <cellStyle name="Normal 2 9 2 2 2 5" xfId="6879"/>
    <cellStyle name="Normal 2 9 2 2 2 6" xfId="6880"/>
    <cellStyle name="Normal 2 9 2 2 2 7" xfId="6881"/>
    <cellStyle name="Normal 2 9 2 2 2 8" xfId="15622"/>
    <cellStyle name="Normal 2 9 2 2 3" xfId="6882"/>
    <cellStyle name="Normal 2 9 2 2 4" xfId="6883"/>
    <cellStyle name="Normal 2 9 2 2 5" xfId="6884"/>
    <cellStyle name="Normal 2 9 2 2 6" xfId="6885"/>
    <cellStyle name="Normal 2 9 2 2 7" xfId="6886"/>
    <cellStyle name="Normal 2 9 2 2 8" xfId="6887"/>
    <cellStyle name="Normal 2 9 2 2 9" xfId="15621"/>
    <cellStyle name="Normal 2 9 2 3" xfId="6888"/>
    <cellStyle name="Normal 2 9 2 4" xfId="6889"/>
    <cellStyle name="Normal 2 9 2 4 2" xfId="6890"/>
    <cellStyle name="Normal 2 9 2 4 3" xfId="12658"/>
    <cellStyle name="Normal 2 9 2 4 4" xfId="14398"/>
    <cellStyle name="Normal 2 9 2 5" xfId="6891"/>
    <cellStyle name="Normal 2 9 2 5 2" xfId="6892"/>
    <cellStyle name="Normal 2 9 2 5 3" xfId="12788"/>
    <cellStyle name="Normal 2 9 2 5 4" xfId="14014"/>
    <cellStyle name="Normal 2 9 2 6" xfId="6893"/>
    <cellStyle name="Normal 2 9 2 7" xfId="6894"/>
    <cellStyle name="Normal 2 9 2 8" xfId="6895"/>
    <cellStyle name="Normal 2 9 2 9" xfId="6896"/>
    <cellStyle name="Normal 2 9 3" xfId="6897"/>
    <cellStyle name="Normal 2 9 3 2" xfId="6898"/>
    <cellStyle name="Normal 2 9 3 3" xfId="6899"/>
    <cellStyle name="Normal 2 9 3 4" xfId="6900"/>
    <cellStyle name="Normal 2 9 3 5" xfId="6901"/>
    <cellStyle name="Normal 2 9 3 6" xfId="6902"/>
    <cellStyle name="Normal 2 9 4" xfId="6903"/>
    <cellStyle name="Normal 2 9 4 2" xfId="6904"/>
    <cellStyle name="Normal 2 9 4 2 2" xfId="6905"/>
    <cellStyle name="Normal 2 9 4 2 2 2" xfId="6906"/>
    <cellStyle name="Normal 2 9 4 2 2 3" xfId="12660"/>
    <cellStyle name="Normal 2 9 4 2 2 4" xfId="14399"/>
    <cellStyle name="Normal 2 9 4 2 3" xfId="6907"/>
    <cellStyle name="Normal 2 9 4 2 4" xfId="6908"/>
    <cellStyle name="Normal 2 9 4 2 5" xfId="12657"/>
    <cellStyle name="Normal 2 9 4 2 6" xfId="12770"/>
    <cellStyle name="Normal 2 9 4 3" xfId="6909"/>
    <cellStyle name="Normal 2 9 4 4" xfId="6910"/>
    <cellStyle name="Normal 2 9 4 5" xfId="6911"/>
    <cellStyle name="Normal 2 9 4 6" xfId="6912"/>
    <cellStyle name="Normal 2 9 4 7" xfId="12331"/>
    <cellStyle name="Normal 2 9 4 8" xfId="12805"/>
    <cellStyle name="Normal 2 9 5" xfId="6913"/>
    <cellStyle name="Normal 2 9 6" xfId="6914"/>
    <cellStyle name="Normal 2 9 7" xfId="6915"/>
    <cellStyle name="Normal 2 9 8" xfId="6916"/>
    <cellStyle name="Normal 2 9 9" xfId="6917"/>
    <cellStyle name="Normal 20" xfId="156"/>
    <cellStyle name="Normal 21" xfId="157"/>
    <cellStyle name="Normal 22 2" xfId="312"/>
    <cellStyle name="Normal 22 2 2" xfId="6918"/>
    <cellStyle name="Normal 22 2 2 2" xfId="6919"/>
    <cellStyle name="Normal 22 2 2 3" xfId="26611"/>
    <cellStyle name="Normal 22 2 3" xfId="12125"/>
    <cellStyle name="Normal 22 2 4" xfId="13314"/>
    <cellStyle name="Normal 22 2 5" xfId="26610"/>
    <cellStyle name="Normal 22 3" xfId="6920"/>
    <cellStyle name="Normal 22 4" xfId="6921"/>
    <cellStyle name="Normal 22 5" xfId="6922"/>
    <cellStyle name="Normal 22 6" xfId="11909"/>
    <cellStyle name="Normal 22 7" xfId="12257"/>
    <cellStyle name="Normal 22 8" xfId="25264"/>
    <cellStyle name="Normal 23" xfId="12126"/>
    <cellStyle name="Normal 23 2" xfId="6923"/>
    <cellStyle name="Normal 23 3" xfId="6924"/>
    <cellStyle name="Normal 23 4" xfId="6925"/>
    <cellStyle name="Normal 24" xfId="12127"/>
    <cellStyle name="Normal 24 2" xfId="6926"/>
    <cellStyle name="Normal 24 3" xfId="6927"/>
    <cellStyle name="Normal 24 4" xfId="6928"/>
    <cellStyle name="Normal 25" xfId="12128"/>
    <cellStyle name="Normal 25 2" xfId="6929"/>
    <cellStyle name="Normal 25 3" xfId="6930"/>
    <cellStyle name="Normal 25 4" xfId="6931"/>
    <cellStyle name="Normal 26" xfId="11765"/>
    <cellStyle name="Normal 3" xfId="4"/>
    <cellStyle name="Normal 3 10" xfId="6932"/>
    <cellStyle name="Normal 3 10 2" xfId="6933"/>
    <cellStyle name="Normal 3 10 3" xfId="12129"/>
    <cellStyle name="Normal 3 10 4" xfId="12818"/>
    <cellStyle name="Normal 3 11" xfId="6934"/>
    <cellStyle name="Normal 3 11 2" xfId="6935"/>
    <cellStyle name="Normal 3 11 3" xfId="12130"/>
    <cellStyle name="Normal 3 11 4" xfId="13089"/>
    <cellStyle name="Normal 3 12" xfId="6936"/>
    <cellStyle name="Normal 3 12 2" xfId="6937"/>
    <cellStyle name="Normal 3 12 3" xfId="12131"/>
    <cellStyle name="Normal 3 12 4" xfId="13053"/>
    <cellStyle name="Normal 3 13" xfId="6938"/>
    <cellStyle name="Normal 3 13 2" xfId="6939"/>
    <cellStyle name="Normal 3 13 3" xfId="12132"/>
    <cellStyle name="Normal 3 13 4" xfId="12692"/>
    <cellStyle name="Normal 3 14" xfId="6940"/>
    <cellStyle name="Normal 3 14 2" xfId="6941"/>
    <cellStyle name="Normal 3 14 3" xfId="6942"/>
    <cellStyle name="Normal 3 14 4" xfId="6943"/>
    <cellStyle name="Normal 3 15" xfId="6944"/>
    <cellStyle name="Normal 3 16" xfId="6945"/>
    <cellStyle name="Normal 3 17" xfId="6946"/>
    <cellStyle name="Normal 3 18" xfId="6947"/>
    <cellStyle name="Normal 3 19" xfId="6948"/>
    <cellStyle name="Normal 3 2" xfId="158"/>
    <cellStyle name="Normal 3 2 10" xfId="6950"/>
    <cellStyle name="Normal 3 2 11" xfId="6951"/>
    <cellStyle name="Normal 3 2 12" xfId="6952"/>
    <cellStyle name="Normal 3 2 13" xfId="6953"/>
    <cellStyle name="Normal 3 2 14" xfId="6954"/>
    <cellStyle name="Normal 3 2 15" xfId="6955"/>
    <cellStyle name="Normal 3 2 16" xfId="6956"/>
    <cellStyle name="Normal 3 2 17" xfId="6957"/>
    <cellStyle name="Normal 3 2 18" xfId="6958"/>
    <cellStyle name="Normal 3 2 19" xfId="6959"/>
    <cellStyle name="Normal 3 2 2" xfId="159"/>
    <cellStyle name="Normal 3 2 2 10" xfId="6961"/>
    <cellStyle name="Normal 3 2 2 11" xfId="6962"/>
    <cellStyle name="Normal 3 2 2 12" xfId="6963"/>
    <cellStyle name="Normal 3 2 2 13" xfId="6964"/>
    <cellStyle name="Normal 3 2 2 14" xfId="6965"/>
    <cellStyle name="Normal 3 2 2 15" xfId="6966"/>
    <cellStyle name="Normal 3 2 2 16" xfId="6967"/>
    <cellStyle name="Normal 3 2 2 17" xfId="6968"/>
    <cellStyle name="Normal 3 2 2 18" xfId="6969"/>
    <cellStyle name="Normal 3 2 2 19" xfId="11785"/>
    <cellStyle name="Normal 3 2 2 2" xfId="160"/>
    <cellStyle name="Normal 3 2 2 2 10" xfId="6971"/>
    <cellStyle name="Normal 3 2 2 2 11" xfId="6972"/>
    <cellStyle name="Normal 3 2 2 2 12" xfId="6973"/>
    <cellStyle name="Normal 3 2 2 2 13" xfId="6974"/>
    <cellStyle name="Normal 3 2 2 2 14" xfId="6975"/>
    <cellStyle name="Normal 3 2 2 2 15" xfId="6976"/>
    <cellStyle name="Normal 3 2 2 2 16" xfId="6977"/>
    <cellStyle name="Normal 3 2 2 2 17" xfId="11799"/>
    <cellStyle name="Normal 3 2 2 2 18" xfId="13457"/>
    <cellStyle name="Normal 3 2 2 2 19" xfId="15627"/>
    <cellStyle name="Normal 3 2 2 2 2" xfId="6970"/>
    <cellStyle name="Normal 3 2 2 2 2 10" xfId="6979"/>
    <cellStyle name="Normal 3 2 2 2 2 11" xfId="6980"/>
    <cellStyle name="Normal 3 2 2 2 2 12" xfId="6981"/>
    <cellStyle name="Normal 3 2 2 2 2 13" xfId="12133"/>
    <cellStyle name="Normal 3 2 2 2 2 14" xfId="12507"/>
    <cellStyle name="Normal 3 2 2 2 2 15" xfId="15628"/>
    <cellStyle name="Normal 3 2 2 2 2 2" xfId="6978"/>
    <cellStyle name="Normal 3 2 2 2 2 2 10" xfId="13454"/>
    <cellStyle name="Normal 3 2 2 2 2 2 11" xfId="15629"/>
    <cellStyle name="Normal 3 2 2 2 2 2 2" xfId="6982"/>
    <cellStyle name="Normal 3 2 2 2 2 2 2 2" xfId="6983"/>
    <cellStyle name="Normal 3 2 2 2 2 2 2 2 2" xfId="6984"/>
    <cellStyle name="Normal 3 2 2 2 2 2 2 2 3" xfId="15631"/>
    <cellStyle name="Normal 3 2 2 2 2 2 2 3" xfId="6985"/>
    <cellStyle name="Normal 3 2 2 2 2 2 2 4" xfId="6986"/>
    <cellStyle name="Normal 3 2 2 2 2 2 2 5" xfId="6987"/>
    <cellStyle name="Normal 3 2 2 2 2 2 2 6" xfId="6988"/>
    <cellStyle name="Normal 3 2 2 2 2 2 2 7" xfId="6989"/>
    <cellStyle name="Normal 3 2 2 2 2 2 2 8" xfId="15630"/>
    <cellStyle name="Normal 3 2 2 2 2 2 3" xfId="6990"/>
    <cellStyle name="Normal 3 2 2 2 2 2 4" xfId="6991"/>
    <cellStyle name="Normal 3 2 2 2 2 2 5" xfId="6992"/>
    <cellStyle name="Normal 3 2 2 2 2 2 6" xfId="6993"/>
    <cellStyle name="Normal 3 2 2 2 2 2 7" xfId="6994"/>
    <cellStyle name="Normal 3 2 2 2 2 2 8" xfId="6995"/>
    <cellStyle name="Normal 3 2 2 2 2 2 9" xfId="12664"/>
    <cellStyle name="Normal 3 2 2 2 2 3" xfId="6996"/>
    <cellStyle name="Normal 3 2 2 2 2 4" xfId="6997"/>
    <cellStyle name="Normal 3 2 2 2 2 5" xfId="6998"/>
    <cellStyle name="Normal 3 2 2 2 2 6" xfId="6999"/>
    <cellStyle name="Normal 3 2 2 2 2 7" xfId="7000"/>
    <cellStyle name="Normal 3 2 2 2 2 8" xfId="7001"/>
    <cellStyle name="Normal 3 2 2 2 2 9" xfId="7002"/>
    <cellStyle name="Normal 3 2 2 2 3" xfId="7003"/>
    <cellStyle name="Normal 3 2 2 2 3 2" xfId="7004"/>
    <cellStyle name="Normal 3 2 2 2 3 3" xfId="7005"/>
    <cellStyle name="Normal 3 2 2 2 3 4" xfId="7006"/>
    <cellStyle name="Normal 3 2 2 2 3 5" xfId="7007"/>
    <cellStyle name="Normal 3 2 2 2 3 6" xfId="7008"/>
    <cellStyle name="Normal 3 2 2 2 4" xfId="7009"/>
    <cellStyle name="Normal 3 2 2 2 4 10" xfId="7010"/>
    <cellStyle name="Normal 3 2 2 2 4 11" xfId="7011"/>
    <cellStyle name="Normal 3 2 2 2 4 2" xfId="7012"/>
    <cellStyle name="Normal 3 2 2 2 4 3" xfId="7013"/>
    <cellStyle name="Normal 3 2 2 2 4 4" xfId="7014"/>
    <cellStyle name="Normal 3 2 2 2 4 5" xfId="7015"/>
    <cellStyle name="Normal 3 2 2 2 4 6" xfId="7016"/>
    <cellStyle name="Normal 3 2 2 2 4 7" xfId="7017"/>
    <cellStyle name="Normal 3 2 2 2 4 8" xfId="7018"/>
    <cellStyle name="Normal 3 2 2 2 4 9" xfId="7019"/>
    <cellStyle name="Normal 3 2 2 2 5" xfId="7020"/>
    <cellStyle name="Normal 3 2 2 2 6" xfId="7021"/>
    <cellStyle name="Normal 3 2 2 2 7" xfId="7022"/>
    <cellStyle name="Normal 3 2 2 2 8" xfId="7023"/>
    <cellStyle name="Normal 3 2 2 2 9" xfId="7024"/>
    <cellStyle name="Normal 3 2 2 20" xfId="13400"/>
    <cellStyle name="Normal 3 2 2 21" xfId="15626"/>
    <cellStyle name="Normal 3 2 2 3" xfId="6960"/>
    <cellStyle name="Normal 3 2 2 3 10" xfId="11911"/>
    <cellStyle name="Normal 3 2 2 3 11" xfId="13332"/>
    <cellStyle name="Normal 3 2 2 3 12" xfId="15632"/>
    <cellStyle name="Normal 3 2 2 3 2" xfId="7025"/>
    <cellStyle name="Normal 3 2 2 3 2 2" xfId="7026"/>
    <cellStyle name="Normal 3 2 2 3 2 2 2" xfId="7027"/>
    <cellStyle name="Normal 3 2 2 3 2 2 2 2" xfId="7028"/>
    <cellStyle name="Normal 3 2 2 3 2 2 2 3" xfId="15635"/>
    <cellStyle name="Normal 3 2 2 3 2 2 3" xfId="12136"/>
    <cellStyle name="Normal 3 2 2 3 2 2 4" xfId="12929"/>
    <cellStyle name="Normal 3 2 2 3 2 2 5" xfId="15634"/>
    <cellStyle name="Normal 3 2 2 3 2 3" xfId="7029"/>
    <cellStyle name="Normal 3 2 2 3 2 4" xfId="12135"/>
    <cellStyle name="Normal 3 2 2 3 2 5" xfId="12467"/>
    <cellStyle name="Normal 3 2 2 3 2 6" xfId="15633"/>
    <cellStyle name="Normal 3 2 2 3 3" xfId="7030"/>
    <cellStyle name="Normal 3 2 2 3 4" xfId="7031"/>
    <cellStyle name="Normal 3 2 2 3 5" xfId="7032"/>
    <cellStyle name="Normal 3 2 2 3 6" xfId="7033"/>
    <cellStyle name="Normal 3 2 2 3 7" xfId="7034"/>
    <cellStyle name="Normal 3 2 2 3 8" xfId="7035"/>
    <cellStyle name="Normal 3 2 2 3 9" xfId="7036"/>
    <cellStyle name="Normal 3 2 2 4" xfId="7037"/>
    <cellStyle name="Normal 3 2 2 4 10" xfId="7038"/>
    <cellStyle name="Normal 3 2 2 4 2" xfId="7039"/>
    <cellStyle name="Normal 3 2 2 4 3" xfId="7040"/>
    <cellStyle name="Normal 3 2 2 4 4" xfId="7041"/>
    <cellStyle name="Normal 3 2 2 4 4 2" xfId="7042"/>
    <cellStyle name="Normal 3 2 2 4 4 3" xfId="7043"/>
    <cellStyle name="Normal 3 2 2 4 4 4" xfId="7044"/>
    <cellStyle name="Normal 3 2 2 4 5" xfId="7045"/>
    <cellStyle name="Normal 3 2 2 4 6" xfId="7046"/>
    <cellStyle name="Normal 3 2 2 4 7" xfId="7047"/>
    <cellStyle name="Normal 3 2 2 4 8" xfId="7048"/>
    <cellStyle name="Normal 3 2 2 4 9" xfId="7049"/>
    <cellStyle name="Normal 3 2 2 5" xfId="7050"/>
    <cellStyle name="Normal 3 2 2 6" xfId="7051"/>
    <cellStyle name="Normal 3 2 2 7" xfId="7052"/>
    <cellStyle name="Normal 3 2 2 8" xfId="7053"/>
    <cellStyle name="Normal 3 2 2 9" xfId="7054"/>
    <cellStyle name="Normal 3 2 20" xfId="7055"/>
    <cellStyle name="Normal 3 2 21" xfId="7056"/>
    <cellStyle name="Normal 3 2 22" xfId="7057"/>
    <cellStyle name="Normal 3 2 23" xfId="7058"/>
    <cellStyle name="Normal 3 2 24" xfId="7059"/>
    <cellStyle name="Normal 3 2 25" xfId="11784"/>
    <cellStyle name="Normal 3 2 26" xfId="14024"/>
    <cellStyle name="Normal 3 2 27" xfId="15625"/>
    <cellStyle name="Normal 3 2 3" xfId="6949"/>
    <cellStyle name="Normal 3 2 3 10" xfId="7061"/>
    <cellStyle name="Normal 3 2 3 11" xfId="7062"/>
    <cellStyle name="Normal 3 2 3 12" xfId="7063"/>
    <cellStyle name="Normal 3 2 3 13" xfId="7064"/>
    <cellStyle name="Normal 3 2 3 14" xfId="7065"/>
    <cellStyle name="Normal 3 2 3 15" xfId="7066"/>
    <cellStyle name="Normal 3 2 3 16" xfId="7067"/>
    <cellStyle name="Normal 3 2 3 17" xfId="7068"/>
    <cellStyle name="Normal 3 2 3 18" xfId="11864"/>
    <cellStyle name="Normal 3 2 3 19" xfId="14401"/>
    <cellStyle name="Normal 3 2 3 2" xfId="7060"/>
    <cellStyle name="Normal 3 2 3 2 10" xfId="7070"/>
    <cellStyle name="Normal 3 2 3 2 11" xfId="7071"/>
    <cellStyle name="Normal 3 2 3 2 12" xfId="7072"/>
    <cellStyle name="Normal 3 2 3 2 13" xfId="7073"/>
    <cellStyle name="Normal 3 2 3 2 14" xfId="7074"/>
    <cellStyle name="Normal 3 2 3 2 15" xfId="7075"/>
    <cellStyle name="Normal 3 2 3 2 16" xfId="7076"/>
    <cellStyle name="Normal 3 2 3 2 17" xfId="11943"/>
    <cellStyle name="Normal 3 2 3 2 18" xfId="12249"/>
    <cellStyle name="Normal 3 2 3 2 19" xfId="15637"/>
    <cellStyle name="Normal 3 2 3 2 2" xfId="7069"/>
    <cellStyle name="Normal 3 2 3 2 2 10" xfId="11951"/>
    <cellStyle name="Normal 3 2 3 2 2 11" xfId="12907"/>
    <cellStyle name="Normal 3 2 3 2 2 12" xfId="15638"/>
    <cellStyle name="Normal 3 2 3 2 2 2" xfId="7077"/>
    <cellStyle name="Normal 3 2 3 2 2 2 10" xfId="12691"/>
    <cellStyle name="Normal 3 2 3 2 2 2 11" xfId="15639"/>
    <cellStyle name="Normal 3 2 3 2 2 2 2" xfId="7078"/>
    <cellStyle name="Normal 3 2 3 2 2 2 2 10" xfId="15640"/>
    <cellStyle name="Normal 3 2 3 2 2 2 2 2" xfId="7079"/>
    <cellStyle name="Normal 3 2 3 2 2 2 2 2 2" xfId="7080"/>
    <cellStyle name="Normal 3 2 3 2 2 2 2 2 2 2" xfId="7081"/>
    <cellStyle name="Normal 3 2 3 2 2 2 2 2 2 3" xfId="15642"/>
    <cellStyle name="Normal 3 2 3 2 2 2 2 2 3" xfId="7082"/>
    <cellStyle name="Normal 3 2 3 2 2 2 2 2 4" xfId="7083"/>
    <cellStyle name="Normal 3 2 3 2 2 2 2 2 5" xfId="7084"/>
    <cellStyle name="Normal 3 2 3 2 2 2 2 2 6" xfId="7085"/>
    <cellStyle name="Normal 3 2 3 2 2 2 2 2 7" xfId="7086"/>
    <cellStyle name="Normal 3 2 3 2 2 2 2 2 8" xfId="15641"/>
    <cellStyle name="Normal 3 2 3 2 2 2 2 3" xfId="7087"/>
    <cellStyle name="Normal 3 2 3 2 2 2 2 4" xfId="7088"/>
    <cellStyle name="Normal 3 2 3 2 2 2 2 5" xfId="7089"/>
    <cellStyle name="Normal 3 2 3 2 2 2 2 6" xfId="7090"/>
    <cellStyle name="Normal 3 2 3 2 2 2 2 7" xfId="7091"/>
    <cellStyle name="Normal 3 2 3 2 2 2 2 8" xfId="12138"/>
    <cellStyle name="Normal 3 2 3 2 2 2 2 9" xfId="12506"/>
    <cellStyle name="Normal 3 2 3 2 2 2 3" xfId="7092"/>
    <cellStyle name="Normal 3 2 3 2 2 2 4" xfId="7093"/>
    <cellStyle name="Normal 3 2 3 2 2 2 5" xfId="7094"/>
    <cellStyle name="Normal 3 2 3 2 2 2 6" xfId="7095"/>
    <cellStyle name="Normal 3 2 3 2 2 2 7" xfId="7096"/>
    <cellStyle name="Normal 3 2 3 2 2 2 8" xfId="7097"/>
    <cellStyle name="Normal 3 2 3 2 2 2 9" xfId="12137"/>
    <cellStyle name="Normal 3 2 3 2 2 3" xfId="7098"/>
    <cellStyle name="Normal 3 2 3 2 2 4" xfId="7099"/>
    <cellStyle name="Normal 3 2 3 2 2 5" xfId="7100"/>
    <cellStyle name="Normal 3 2 3 2 2 6" xfId="7101"/>
    <cellStyle name="Normal 3 2 3 2 2 7" xfId="7102"/>
    <cellStyle name="Normal 3 2 3 2 2 8" xfId="7103"/>
    <cellStyle name="Normal 3 2 3 2 2 9" xfId="7104"/>
    <cellStyle name="Normal 3 2 3 2 3" xfId="7105"/>
    <cellStyle name="Normal 3 2 3 2 4" xfId="7106"/>
    <cellStyle name="Normal 3 2 3 2 5" xfId="7107"/>
    <cellStyle name="Normal 3 2 3 2 6" xfId="7108"/>
    <cellStyle name="Normal 3 2 3 2 7" xfId="7109"/>
    <cellStyle name="Normal 3 2 3 2 8" xfId="7110"/>
    <cellStyle name="Normal 3 2 3 2 9" xfId="7111"/>
    <cellStyle name="Normal 3 2 3 20" xfId="15636"/>
    <cellStyle name="Normal 3 2 3 3" xfId="7112"/>
    <cellStyle name="Normal 3 2 3 3 2" xfId="7113"/>
    <cellStyle name="Normal 3 2 3 3 3" xfId="12139"/>
    <cellStyle name="Normal 3 2 3 3 4" xfId="13383"/>
    <cellStyle name="Normal 3 2 3 4" xfId="7114"/>
    <cellStyle name="Normal 3 2 3 4 2" xfId="7115"/>
    <cellStyle name="Normal 3 2 3 4 3" xfId="12140"/>
    <cellStyle name="Normal 3 2 3 4 4" xfId="11871"/>
    <cellStyle name="Normal 3 2 3 5" xfId="7116"/>
    <cellStyle name="Normal 3 2 3 5 2" xfId="7117"/>
    <cellStyle name="Normal 3 2 3 5 3" xfId="12666"/>
    <cellStyle name="Normal 3 2 3 5 4" xfId="12767"/>
    <cellStyle name="Normal 3 2 3 6" xfId="7118"/>
    <cellStyle name="Normal 3 2 3 7" xfId="7119"/>
    <cellStyle name="Normal 3 2 3 8" xfId="7120"/>
    <cellStyle name="Normal 3 2 3 9" xfId="7121"/>
    <cellStyle name="Normal 3 2 4" xfId="7122"/>
    <cellStyle name="Normal 3 2 4 10" xfId="11963"/>
    <cellStyle name="Normal 3 2 4 2" xfId="7123"/>
    <cellStyle name="Normal 3 2 4 2 2" xfId="7124"/>
    <cellStyle name="Normal 3 2 4 2 3" xfId="12142"/>
    <cellStyle name="Normal 3 2 4 2 4" xfId="13382"/>
    <cellStyle name="Normal 3 2 4 3" xfId="7125"/>
    <cellStyle name="Normal 3 2 4 4" xfId="7126"/>
    <cellStyle name="Normal 3 2 4 5" xfId="7127"/>
    <cellStyle name="Normal 3 2 4 6" xfId="7128"/>
    <cellStyle name="Normal 3 2 4 7" xfId="7129"/>
    <cellStyle name="Normal 3 2 4 8" xfId="7130"/>
    <cellStyle name="Normal 3 2 4 9" xfId="12141"/>
    <cellStyle name="Normal 3 2 5" xfId="7131"/>
    <cellStyle name="Normal 3 2 5 10" xfId="12453"/>
    <cellStyle name="Normal 3 2 5 2" xfId="7132"/>
    <cellStyle name="Normal 3 2 5 2 2" xfId="7133"/>
    <cellStyle name="Normal 3 2 5 2 3" xfId="7134"/>
    <cellStyle name="Normal 3 2 5 2 4" xfId="7135"/>
    <cellStyle name="Normal 3 2 5 3" xfId="7136"/>
    <cellStyle name="Normal 3 2 5 4" xfId="7137"/>
    <cellStyle name="Normal 3 2 5 5" xfId="7138"/>
    <cellStyle name="Normal 3 2 5 6" xfId="7139"/>
    <cellStyle name="Normal 3 2 5 7" xfId="7140"/>
    <cellStyle name="Normal 3 2 5 8" xfId="7141"/>
    <cellStyle name="Normal 3 2 5 9" xfId="12144"/>
    <cellStyle name="Normal 3 2 6" xfId="7142"/>
    <cellStyle name="Normal 3 2 7" xfId="7143"/>
    <cellStyle name="Normal 3 2 8" xfId="7144"/>
    <cellStyle name="Normal 3 2 9" xfId="7145"/>
    <cellStyle name="Normal 3 20" xfId="7146"/>
    <cellStyle name="Normal 3 21" xfId="7147"/>
    <cellStyle name="Normal 3 22" xfId="7148"/>
    <cellStyle name="Normal 3 23" xfId="7149"/>
    <cellStyle name="Normal 3 24" xfId="7150"/>
    <cellStyle name="Normal 3 25" xfId="7151"/>
    <cellStyle name="Normal 3 26" xfId="11773"/>
    <cellStyle name="Normal 3 27" xfId="12339"/>
    <cellStyle name="Normal 3 3" xfId="161"/>
    <cellStyle name="Normal 3 3 10" xfId="7153"/>
    <cellStyle name="Normal 3 3 11" xfId="7154"/>
    <cellStyle name="Normal 3 3 12" xfId="7155"/>
    <cellStyle name="Normal 3 3 13" xfId="7156"/>
    <cellStyle name="Normal 3 3 14" xfId="7157"/>
    <cellStyle name="Normal 3 3 15" xfId="7158"/>
    <cellStyle name="Normal 3 3 16" xfId="7159"/>
    <cellStyle name="Normal 3 3 17" xfId="7160"/>
    <cellStyle name="Normal 3 3 18" xfId="7161"/>
    <cellStyle name="Normal 3 3 19" xfId="7162"/>
    <cellStyle name="Normal 3 3 2" xfId="162"/>
    <cellStyle name="Normal 3 3 2 10" xfId="7164"/>
    <cellStyle name="Normal 3 3 2 11" xfId="7165"/>
    <cellStyle name="Normal 3 3 2 12" xfId="7166"/>
    <cellStyle name="Normal 3 3 2 13" xfId="7167"/>
    <cellStyle name="Normal 3 3 2 14" xfId="7168"/>
    <cellStyle name="Normal 3 3 2 15" xfId="7169"/>
    <cellStyle name="Normal 3 3 2 16" xfId="7170"/>
    <cellStyle name="Normal 3 3 2 17" xfId="11851"/>
    <cellStyle name="Normal 3 3 2 18" xfId="12294"/>
    <cellStyle name="Normal 3 3 2 19" xfId="15644"/>
    <cellStyle name="Normal 3 3 2 2" xfId="163"/>
    <cellStyle name="Normal 3 3 2 2 10" xfId="7172"/>
    <cellStyle name="Normal 3 3 2 2 11" xfId="7173"/>
    <cellStyle name="Normal 3 3 2 2 12" xfId="7174"/>
    <cellStyle name="Normal 3 3 2 2 13" xfId="12149"/>
    <cellStyle name="Normal 3 3 2 2 14" xfId="13312"/>
    <cellStyle name="Normal 3 3 2 2 15" xfId="15645"/>
    <cellStyle name="Normal 3 3 2 2 16" xfId="25251"/>
    <cellStyle name="Normal 3 3 2 2 2" xfId="287"/>
    <cellStyle name="Normal 3 3 2 2 2 10" xfId="7175"/>
    <cellStyle name="Normal 3 3 2 2 2 11" xfId="7176"/>
    <cellStyle name="Normal 3 3 2 2 2 12" xfId="12672"/>
    <cellStyle name="Normal 3 3 2 2 2 13" xfId="12630"/>
    <cellStyle name="Normal 3 3 2 2 2 2" xfId="7177"/>
    <cellStyle name="Normal 3 3 2 2 2 2 2" xfId="7178"/>
    <cellStyle name="Normal 3 3 2 2 2 2 2 2" xfId="7179"/>
    <cellStyle name="Normal 3 3 2 2 2 2 2 3" xfId="7180"/>
    <cellStyle name="Normal 3 3 2 2 2 2 2 4" xfId="7181"/>
    <cellStyle name="Normal 3 3 2 2 2 2 2 5" xfId="7182"/>
    <cellStyle name="Normal 3 3 2 2 2 2 2 6" xfId="7183"/>
    <cellStyle name="Normal 3 3 2 2 2 2 2 7" xfId="7184"/>
    <cellStyle name="Normal 3 3 2 2 2 2 3" xfId="7185"/>
    <cellStyle name="Normal 3 3 2 2 2 2 4" xfId="7186"/>
    <cellStyle name="Normal 3 3 2 2 2 2 5" xfId="7187"/>
    <cellStyle name="Normal 3 3 2 2 2 2 6" xfId="7188"/>
    <cellStyle name="Normal 3 3 2 2 2 2 7" xfId="7189"/>
    <cellStyle name="Normal 3 3 2 2 2 2 8" xfId="12673"/>
    <cellStyle name="Normal 3 3 2 2 2 2 9" xfId="13346"/>
    <cellStyle name="Normal 3 3 2 2 2 3" xfId="7190"/>
    <cellStyle name="Normal 3 3 2 2 2 4" xfId="7191"/>
    <cellStyle name="Normal 3 3 2 2 2 5" xfId="7192"/>
    <cellStyle name="Normal 3 3 2 2 2 6" xfId="7193"/>
    <cellStyle name="Normal 3 3 2 2 2 7" xfId="7194"/>
    <cellStyle name="Normal 3 3 2 2 2 8" xfId="7195"/>
    <cellStyle name="Normal 3 3 2 2 2 9" xfId="7196"/>
    <cellStyle name="Normal 3 3 2 2 3" xfId="7171"/>
    <cellStyle name="Normal 3 3 2 2 3 2" xfId="7197"/>
    <cellStyle name="Normal 3 3 2 2 3 3" xfId="15646"/>
    <cellStyle name="Normal 3 3 2 2 4" xfId="7198"/>
    <cellStyle name="Normal 3 3 2 2 5" xfId="7199"/>
    <cellStyle name="Normal 3 3 2 2 6" xfId="7200"/>
    <cellStyle name="Normal 3 3 2 2 7" xfId="7201"/>
    <cellStyle name="Normal 3 3 2 2 8" xfId="7202"/>
    <cellStyle name="Normal 3 3 2 2 9" xfId="7203"/>
    <cellStyle name="Normal 3 3 2 3" xfId="7163"/>
    <cellStyle name="Normal 3 3 2 3 2" xfId="7204"/>
    <cellStyle name="Normal 3 3 2 3 2 2" xfId="7205"/>
    <cellStyle name="Normal 3 3 2 3 2 3" xfId="15648"/>
    <cellStyle name="Normal 3 3 2 3 3" xfId="7206"/>
    <cellStyle name="Normal 3 3 2 3 4" xfId="7207"/>
    <cellStyle name="Normal 3 3 2 3 5" xfId="7208"/>
    <cellStyle name="Normal 3 3 2 3 6" xfId="7209"/>
    <cellStyle name="Normal 3 3 2 3 7" xfId="15647"/>
    <cellStyle name="Normal 3 3 2 4" xfId="7210"/>
    <cellStyle name="Normal 3 3 2 4 2" xfId="7211"/>
    <cellStyle name="Normal 3 3 2 4 3" xfId="7212"/>
    <cellStyle name="Normal 3 3 2 4 4" xfId="7213"/>
    <cellStyle name="Normal 3 3 2 4 5" xfId="7214"/>
    <cellStyle name="Normal 3 3 2 4 6" xfId="7215"/>
    <cellStyle name="Normal 3 3 2 5" xfId="7216"/>
    <cellStyle name="Normal 3 3 2 6" xfId="7217"/>
    <cellStyle name="Normal 3 3 2 7" xfId="7218"/>
    <cellStyle name="Normal 3 3 2 8" xfId="7219"/>
    <cellStyle name="Normal 3 3 2 9" xfId="7220"/>
    <cellStyle name="Normal 3 3 20" xfId="11805"/>
    <cellStyle name="Normal 3 3 21" xfId="12843"/>
    <cellStyle name="Normal 3 3 22" xfId="15643"/>
    <cellStyle name="Normal 3 3 23" xfId="25250"/>
    <cellStyle name="Normal 3 3 3" xfId="164"/>
    <cellStyle name="Normal 3 3 3 10" xfId="7222"/>
    <cellStyle name="Normal 3 3 3 11" xfId="7223"/>
    <cellStyle name="Normal 3 3 3 12" xfId="7224"/>
    <cellStyle name="Normal 3 3 3 13" xfId="7225"/>
    <cellStyle name="Normal 3 3 3 14" xfId="7226"/>
    <cellStyle name="Normal 3 3 3 15" xfId="7227"/>
    <cellStyle name="Normal 3 3 3 16" xfId="7228"/>
    <cellStyle name="Normal 3 3 3 17" xfId="7229"/>
    <cellStyle name="Normal 3 3 3 18" xfId="7230"/>
    <cellStyle name="Normal 3 3 3 19" xfId="11912"/>
    <cellStyle name="Normal 3 3 3 2" xfId="7221"/>
    <cellStyle name="Normal 3 3 3 2 10" xfId="7232"/>
    <cellStyle name="Normal 3 3 3 2 11" xfId="12148"/>
    <cellStyle name="Normal 3 3 3 2 12" xfId="13381"/>
    <cellStyle name="Normal 3 3 3 2 13" xfId="15650"/>
    <cellStyle name="Normal 3 3 3 2 2" xfId="7231"/>
    <cellStyle name="Normal 3 3 3 2 2 10" xfId="15651"/>
    <cellStyle name="Normal 3 3 3 2 2 2" xfId="7233"/>
    <cellStyle name="Normal 3 3 3 2 2 2 10" xfId="12214"/>
    <cellStyle name="Normal 3 3 3 2 2 2 11" xfId="15652"/>
    <cellStyle name="Normal 3 3 3 2 2 2 2" xfId="7234"/>
    <cellStyle name="Normal 3 3 3 2 2 2 2 2" xfId="7235"/>
    <cellStyle name="Normal 3 3 3 2 2 2 2 2 2" xfId="7236"/>
    <cellStyle name="Normal 3 3 3 2 2 2 2 2 2 2" xfId="7237"/>
    <cellStyle name="Normal 3 3 3 2 2 2 2 2 2 3" xfId="15655"/>
    <cellStyle name="Normal 3 3 3 2 2 2 2 2 3" xfId="7238"/>
    <cellStyle name="Normal 3 3 3 2 2 2 2 2 4" xfId="7239"/>
    <cellStyle name="Normal 3 3 3 2 2 2 2 2 5" xfId="7240"/>
    <cellStyle name="Normal 3 3 3 2 2 2 2 2 6" xfId="7241"/>
    <cellStyle name="Normal 3 3 3 2 2 2 2 2 7" xfId="7242"/>
    <cellStyle name="Normal 3 3 3 2 2 2 2 2 8" xfId="15654"/>
    <cellStyle name="Normal 3 3 3 2 2 2 2 3" xfId="7243"/>
    <cellStyle name="Normal 3 3 3 2 2 2 2 4" xfId="7244"/>
    <cellStyle name="Normal 3 3 3 2 2 2 2 5" xfId="7245"/>
    <cellStyle name="Normal 3 3 3 2 2 2 2 6" xfId="7246"/>
    <cellStyle name="Normal 3 3 3 2 2 2 2 7" xfId="7247"/>
    <cellStyle name="Normal 3 3 3 2 2 2 2 8" xfId="15653"/>
    <cellStyle name="Normal 3 3 3 2 2 2 3" xfId="7248"/>
    <cellStyle name="Normal 3 3 3 2 2 2 4" xfId="7249"/>
    <cellStyle name="Normal 3 3 3 2 2 2 5" xfId="7250"/>
    <cellStyle name="Normal 3 3 3 2 2 2 6" xfId="7251"/>
    <cellStyle name="Normal 3 3 3 2 2 2 7" xfId="7252"/>
    <cellStyle name="Normal 3 3 3 2 2 2 8" xfId="7253"/>
    <cellStyle name="Normal 3 3 3 2 2 2 9" xfId="12152"/>
    <cellStyle name="Normal 3 3 3 2 2 3" xfId="7254"/>
    <cellStyle name="Normal 3 3 3 2 2 4" xfId="7255"/>
    <cellStyle name="Normal 3 3 3 2 2 5" xfId="7256"/>
    <cellStyle name="Normal 3 3 3 2 2 6" xfId="7257"/>
    <cellStyle name="Normal 3 3 3 2 2 7" xfId="7258"/>
    <cellStyle name="Normal 3 3 3 2 2 8" xfId="7259"/>
    <cellStyle name="Normal 3 3 3 2 2 9" xfId="7260"/>
    <cellStyle name="Normal 3 3 3 2 3" xfId="7261"/>
    <cellStyle name="Normal 3 3 3 2 4" xfId="7262"/>
    <cellStyle name="Normal 3 3 3 2 5" xfId="7263"/>
    <cellStyle name="Normal 3 3 3 2 6" xfId="7264"/>
    <cellStyle name="Normal 3 3 3 2 7" xfId="7265"/>
    <cellStyle name="Normal 3 3 3 2 8" xfId="7266"/>
    <cellStyle name="Normal 3 3 3 2 9" xfId="7267"/>
    <cellStyle name="Normal 3 3 3 20" xfId="12910"/>
    <cellStyle name="Normal 3 3 3 21" xfId="15649"/>
    <cellStyle name="Normal 3 3 3 3" xfId="7268"/>
    <cellStyle name="Normal 3 3 3 4" xfId="7269"/>
    <cellStyle name="Normal 3 3 3 4 2" xfId="7270"/>
    <cellStyle name="Normal 3 3 3 4 3" xfId="7271"/>
    <cellStyle name="Normal 3 3 3 4 4" xfId="7272"/>
    <cellStyle name="Normal 3 3 3 5" xfId="7273"/>
    <cellStyle name="Normal 3 3 3 6" xfId="7274"/>
    <cellStyle name="Normal 3 3 3 7" xfId="7275"/>
    <cellStyle name="Normal 3 3 3 8" xfId="7276"/>
    <cellStyle name="Normal 3 3 3 9" xfId="7277"/>
    <cellStyle name="Normal 3 3 4" xfId="286"/>
    <cellStyle name="Normal 3 3 4 10" xfId="13040"/>
    <cellStyle name="Normal 3 3 4 11" xfId="15656"/>
    <cellStyle name="Normal 3 3 4 2" xfId="7278"/>
    <cellStyle name="Normal 3 3 4 2 2" xfId="7279"/>
    <cellStyle name="Normal 3 3 4 2 2 2" xfId="7280"/>
    <cellStyle name="Normal 3 3 4 2 2 3" xfId="15658"/>
    <cellStyle name="Normal 3 3 4 2 3" xfId="7281"/>
    <cellStyle name="Normal 3 3 4 2 4" xfId="7282"/>
    <cellStyle name="Normal 3 3 4 2 5" xfId="15657"/>
    <cellStyle name="Normal 3 3 4 3" xfId="7283"/>
    <cellStyle name="Normal 3 3 4 4" xfId="7284"/>
    <cellStyle name="Normal 3 3 4 5" xfId="7285"/>
    <cellStyle name="Normal 3 3 4 6" xfId="7286"/>
    <cellStyle name="Normal 3 3 4 7" xfId="7287"/>
    <cellStyle name="Normal 3 3 4 8" xfId="7288"/>
    <cellStyle name="Normal 3 3 4 9" xfId="12153"/>
    <cellStyle name="Normal 3 3 5" xfId="7152"/>
    <cellStyle name="Normal 3 3 5 10" xfId="12928"/>
    <cellStyle name="Normal 3 3 5 11" xfId="15659"/>
    <cellStyle name="Normal 3 3 5 2" xfId="7289"/>
    <cellStyle name="Normal 3 3 5 2 2" xfId="7290"/>
    <cellStyle name="Normal 3 3 5 2 2 2" xfId="7291"/>
    <cellStyle name="Normal 3 3 5 2 2 3" xfId="15661"/>
    <cellStyle name="Normal 3 3 5 2 3" xfId="7292"/>
    <cellStyle name="Normal 3 3 5 2 4" xfId="7293"/>
    <cellStyle name="Normal 3 3 5 2 5" xfId="15660"/>
    <cellStyle name="Normal 3 3 5 3" xfId="7294"/>
    <cellStyle name="Normal 3 3 5 4" xfId="7295"/>
    <cellStyle name="Normal 3 3 5 5" xfId="7296"/>
    <cellStyle name="Normal 3 3 5 6" xfId="7297"/>
    <cellStyle name="Normal 3 3 5 7" xfId="7298"/>
    <cellStyle name="Normal 3 3 5 8" xfId="7299"/>
    <cellStyle name="Normal 3 3 5 9" xfId="12154"/>
    <cellStyle name="Normal 3 3 6" xfId="7300"/>
    <cellStyle name="Normal 3 3 6 2" xfId="7301"/>
    <cellStyle name="Normal 3 3 6 3" xfId="7302"/>
    <cellStyle name="Normal 3 3 6 4" xfId="7303"/>
    <cellStyle name="Normal 3 3 6 5" xfId="12155"/>
    <cellStyle name="Normal 3 3 6 6" xfId="12503"/>
    <cellStyle name="Normal 3 3 7" xfId="7304"/>
    <cellStyle name="Normal 3 3 7 2" xfId="7305"/>
    <cellStyle name="Normal 3 3 7 3" xfId="12670"/>
    <cellStyle name="Normal 3 3 7 4" xfId="12769"/>
    <cellStyle name="Normal 3 3 8" xfId="7306"/>
    <cellStyle name="Normal 3 3 9" xfId="7307"/>
    <cellStyle name="Normal 3 4" xfId="165"/>
    <cellStyle name="Normal 3 4 10" xfId="7308"/>
    <cellStyle name="Normal 3 4 2" xfId="7309"/>
    <cellStyle name="Normal 3 4 2 2" xfId="7310"/>
    <cellStyle name="Normal 3 4 2 3" xfId="7311"/>
    <cellStyle name="Normal 3 4 2 4" xfId="7312"/>
    <cellStyle name="Normal 3 4 2 5" xfId="7313"/>
    <cellStyle name="Normal 3 4 2 6" xfId="7314"/>
    <cellStyle name="Normal 3 4 3" xfId="7315"/>
    <cellStyle name="Normal 3 4 3 2" xfId="7316"/>
    <cellStyle name="Normal 3 4 3 3" xfId="7317"/>
    <cellStyle name="Normal 3 4 3 4" xfId="7318"/>
    <cellStyle name="Normal 3 4 3 5" xfId="7319"/>
    <cellStyle name="Normal 3 4 3 6" xfId="7320"/>
    <cellStyle name="Normal 3 4 4" xfId="7321"/>
    <cellStyle name="Normal 3 4 4 2" xfId="7322"/>
    <cellStyle name="Normal 3 4 4 2 2" xfId="7323"/>
    <cellStyle name="Normal 3 4 4 2 3" xfId="12675"/>
    <cellStyle name="Normal 3 4 4 2 4" xfId="12075"/>
    <cellStyle name="Normal 3 4 4 3" xfId="7324"/>
    <cellStyle name="Normal 3 4 4 4" xfId="7325"/>
    <cellStyle name="Normal 3 4 4 5" xfId="12299"/>
    <cellStyle name="Normal 3 4 4 6" xfId="12470"/>
    <cellStyle name="Normal 3 4 5" xfId="7326"/>
    <cellStyle name="Normal 3 4 6" xfId="7327"/>
    <cellStyle name="Normal 3 4 7" xfId="7328"/>
    <cellStyle name="Normal 3 4 8" xfId="7329"/>
    <cellStyle name="Normal 3 4 9" xfId="7330"/>
    <cellStyle name="Normal 3 5" xfId="166"/>
    <cellStyle name="Normal 3 5 10" xfId="7331"/>
    <cellStyle name="Normal 3 5 11" xfId="7332"/>
    <cellStyle name="Normal 3 5 12" xfId="11910"/>
    <cellStyle name="Normal 3 5 13" xfId="13397"/>
    <cellStyle name="Normal 3 5 2" xfId="7333"/>
    <cellStyle name="Normal 3 5 2 10" xfId="7334"/>
    <cellStyle name="Normal 3 5 2 11" xfId="7335"/>
    <cellStyle name="Normal 3 5 2 12" xfId="7336"/>
    <cellStyle name="Normal 3 5 2 13" xfId="11937"/>
    <cellStyle name="Normal 3 5 2 14" xfId="12834"/>
    <cellStyle name="Normal 3 5 2 2" xfId="7337"/>
    <cellStyle name="Normal 3 5 2 2 2" xfId="7338"/>
    <cellStyle name="Normal 3 5 2 2 2 2" xfId="7339"/>
    <cellStyle name="Normal 3 5 2 2 2 2 2" xfId="7340"/>
    <cellStyle name="Normal 3 5 2 2 2 2 3" xfId="12158"/>
    <cellStyle name="Normal 3 5 2 2 2 2 4" xfId="12816"/>
    <cellStyle name="Normal 3 5 2 2 2 3" xfId="7341"/>
    <cellStyle name="Normal 3 5 2 2 2 4" xfId="12157"/>
    <cellStyle name="Normal 3 5 2 2 2 5" xfId="12895"/>
    <cellStyle name="Normal 3 5 2 2 3" xfId="7342"/>
    <cellStyle name="Normal 3 5 2 2 4" xfId="7343"/>
    <cellStyle name="Normal 3 5 2 2 5" xfId="12156"/>
    <cellStyle name="Normal 3 5 2 2 6" xfId="13311"/>
    <cellStyle name="Normal 3 5 2 3" xfId="7344"/>
    <cellStyle name="Normal 3 5 2 4" xfId="7345"/>
    <cellStyle name="Normal 3 5 2 5" xfId="7346"/>
    <cellStyle name="Normal 3 5 2 6" xfId="7347"/>
    <cellStyle name="Normal 3 5 2 7" xfId="7348"/>
    <cellStyle name="Normal 3 5 2 8" xfId="7349"/>
    <cellStyle name="Normal 3 5 2 9" xfId="7350"/>
    <cellStyle name="Normal 3 5 3" xfId="7351"/>
    <cellStyle name="Normal 3 5 4" xfId="7352"/>
    <cellStyle name="Normal 3 5 4 2" xfId="7353"/>
    <cellStyle name="Normal 3 5 4 3" xfId="7354"/>
    <cellStyle name="Normal 3 5 4 4" xfId="7355"/>
    <cellStyle name="Normal 3 5 4 5" xfId="7356"/>
    <cellStyle name="Normal 3 5 4 6" xfId="7357"/>
    <cellStyle name="Normal 3 5 4 7" xfId="7358"/>
    <cellStyle name="Normal 3 5 4 8" xfId="7359"/>
    <cellStyle name="Normal 3 5 5" xfId="7360"/>
    <cellStyle name="Normal 3 5 6" xfId="7361"/>
    <cellStyle name="Normal 3 5 7" xfId="7362"/>
    <cellStyle name="Normal 3 5 8" xfId="7363"/>
    <cellStyle name="Normal 3 5 9" xfId="7364"/>
    <cellStyle name="Normal 3 6" xfId="167"/>
    <cellStyle name="Normal 3 6 10" xfId="7365"/>
    <cellStyle name="Normal 3 6 11" xfId="7366"/>
    <cellStyle name="Normal 3 6 12" xfId="12160"/>
    <cellStyle name="Normal 3 6 13" xfId="13310"/>
    <cellStyle name="Normal 3 6 2" xfId="7367"/>
    <cellStyle name="Normal 3 6 2 2" xfId="7368"/>
    <cellStyle name="Normal 3 6 2 2 2" xfId="7369"/>
    <cellStyle name="Normal 3 6 2 2 3" xfId="12676"/>
    <cellStyle name="Normal 3 6 2 2 4" xfId="12768"/>
    <cellStyle name="Normal 3 6 2 3" xfId="7370"/>
    <cellStyle name="Normal 3 6 2 4" xfId="7371"/>
    <cellStyle name="Normal 3 6 2 5" xfId="7372"/>
    <cellStyle name="Normal 3 6 2 6" xfId="7373"/>
    <cellStyle name="Normal 3 6 2 7" xfId="12161"/>
    <cellStyle name="Normal 3 6 2 8" xfId="12894"/>
    <cellStyle name="Normal 3 6 3" xfId="7374"/>
    <cellStyle name="Normal 3 6 3 2" xfId="7375"/>
    <cellStyle name="Normal 3 6 3 3" xfId="7376"/>
    <cellStyle name="Normal 3 6 3 4" xfId="7377"/>
    <cellStyle name="Normal 3 6 3 5" xfId="7378"/>
    <cellStyle name="Normal 3 6 3 6" xfId="7379"/>
    <cellStyle name="Normal 3 6 4" xfId="7380"/>
    <cellStyle name="Normal 3 6 5" xfId="7381"/>
    <cellStyle name="Normal 3 6 5 2" xfId="7382"/>
    <cellStyle name="Normal 3 6 5 3" xfId="7383"/>
    <cellStyle name="Normal 3 6 5 4" xfId="7384"/>
    <cellStyle name="Normal 3 6 6" xfId="7385"/>
    <cellStyle name="Normal 3 6 6 2" xfId="7386"/>
    <cellStyle name="Normal 3 6 6 3" xfId="7387"/>
    <cellStyle name="Normal 3 6 6 4" xfId="7388"/>
    <cellStyle name="Normal 3 6 7" xfId="7389"/>
    <cellStyle name="Normal 3 6 8" xfId="7390"/>
    <cellStyle name="Normal 3 6 9" xfId="7391"/>
    <cellStyle name="Normal 3 7" xfId="168"/>
    <cellStyle name="Normal 3 7 10" xfId="12164"/>
    <cellStyle name="Normal 3 7 11" xfId="12210"/>
    <cellStyle name="Normal 3 7 2" xfId="7392"/>
    <cellStyle name="Normal 3 7 2 2" xfId="7393"/>
    <cellStyle name="Normal 3 7 2 3" xfId="12165"/>
    <cellStyle name="Normal 3 7 2 4" xfId="12209"/>
    <cellStyle name="Normal 3 7 3" xfId="7394"/>
    <cellStyle name="Normal 3 7 4" xfId="7395"/>
    <cellStyle name="Normal 3 7 5" xfId="7396"/>
    <cellStyle name="Normal 3 7 6" xfId="7397"/>
    <cellStyle name="Normal 3 7 7" xfId="7398"/>
    <cellStyle name="Normal 3 7 8" xfId="7399"/>
    <cellStyle name="Normal 3 7 9" xfId="7400"/>
    <cellStyle name="Normal 3 8" xfId="169"/>
    <cellStyle name="Normal 3 8 2" xfId="7401"/>
    <cellStyle name="Normal 3 8 2 2" xfId="7402"/>
    <cellStyle name="Normal 3 8 2 3" xfId="12167"/>
    <cellStyle name="Normal 3 8 2 4" xfId="12893"/>
    <cellStyle name="Normal 3 8 3" xfId="7403"/>
    <cellStyle name="Normal 3 8 4" xfId="7404"/>
    <cellStyle name="Normal 3 8 5" xfId="12166"/>
    <cellStyle name="Normal 3 8 6" xfId="12205"/>
    <cellStyle name="Normal 3 9" xfId="170"/>
    <cellStyle name="Normal 3 9 2" xfId="7405"/>
    <cellStyle name="Normal 3 9 2 2" xfId="7406"/>
    <cellStyle name="Normal 3 9 2 3" xfId="12170"/>
    <cellStyle name="Normal 3 9 2 4" xfId="12203"/>
    <cellStyle name="Normal 3 9 3" xfId="7407"/>
    <cellStyle name="Normal 3 9 4" xfId="7408"/>
    <cellStyle name="Normal 3 9 5" xfId="12169"/>
    <cellStyle name="Normal 3 9 6" xfId="12204"/>
    <cellStyle name="Normal 39 2" xfId="7409"/>
    <cellStyle name="Normal 4" xfId="171"/>
    <cellStyle name="Normal 4 10" xfId="7411"/>
    <cellStyle name="Normal 4 11" xfId="7412"/>
    <cellStyle name="Normal 4 12" xfId="7413"/>
    <cellStyle name="Normal 4 13" xfId="7414"/>
    <cellStyle name="Normal 4 14" xfId="7415"/>
    <cellStyle name="Normal 4 15" xfId="7416"/>
    <cellStyle name="Normal 4 16" xfId="7417"/>
    <cellStyle name="Normal 4 17" xfId="7418"/>
    <cellStyle name="Normal 4 18" xfId="7419"/>
    <cellStyle name="Normal 4 19" xfId="7420"/>
    <cellStyle name="Normal 4 2" xfId="172"/>
    <cellStyle name="Normal 4 2 10" xfId="7421"/>
    <cellStyle name="Normal 4 2 11" xfId="7422"/>
    <cellStyle name="Normal 4 2 12" xfId="7423"/>
    <cellStyle name="Normal 4 2 12 2" xfId="7424"/>
    <cellStyle name="Normal 4 2 12 3" xfId="7425"/>
    <cellStyle name="Normal 4 2 12 4" xfId="7426"/>
    <cellStyle name="Normal 4 2 13" xfId="7427"/>
    <cellStyle name="Normal 4 2 14" xfId="7428"/>
    <cellStyle name="Normal 4 2 15" xfId="7429"/>
    <cellStyle name="Normal 4 2 16" xfId="7430"/>
    <cellStyle name="Normal 4 2 17" xfId="7431"/>
    <cellStyle name="Normal 4 2 18" xfId="7432"/>
    <cellStyle name="Normal 4 2 19" xfId="7433"/>
    <cellStyle name="Normal 4 2 2" xfId="173"/>
    <cellStyle name="Normal 4 2 2 10" xfId="7434"/>
    <cellStyle name="Normal 4 2 2 11" xfId="7435"/>
    <cellStyle name="Normal 4 2 2 12" xfId="7436"/>
    <cellStyle name="Normal 4 2 2 2" xfId="7437"/>
    <cellStyle name="Normal 4 2 2 2 10" xfId="11957"/>
    <cellStyle name="Normal 4 2 2 2 11" xfId="12321"/>
    <cellStyle name="Normal 4 2 2 2 2" xfId="7438"/>
    <cellStyle name="Normal 4 2 2 2 2 2" xfId="7439"/>
    <cellStyle name="Normal 4 2 2 2 2 2 2" xfId="7440"/>
    <cellStyle name="Normal 4 2 2 2 2 2 3" xfId="12173"/>
    <cellStyle name="Normal 4 2 2 2 2 2 4" xfId="12688"/>
    <cellStyle name="Normal 4 2 2 2 2 3" xfId="7441"/>
    <cellStyle name="Normal 4 2 2 2 2 4" xfId="12172"/>
    <cellStyle name="Normal 4 2 2 2 2 5" xfId="12815"/>
    <cellStyle name="Normal 4 2 2 2 3" xfId="7442"/>
    <cellStyle name="Normal 4 2 2 2 4" xfId="7443"/>
    <cellStyle name="Normal 4 2 2 2 5" xfId="7444"/>
    <cellStyle name="Normal 4 2 2 2 6" xfId="7445"/>
    <cellStyle name="Normal 4 2 2 2 7" xfId="7446"/>
    <cellStyle name="Normal 4 2 2 2 8" xfId="7447"/>
    <cellStyle name="Normal 4 2 2 2 9" xfId="7448"/>
    <cellStyle name="Normal 4 2 2 3" xfId="7449"/>
    <cellStyle name="Normal 4 2 2 3 2" xfId="7450"/>
    <cellStyle name="Normal 4 2 2 3 3" xfId="12175"/>
    <cellStyle name="Normal 4 2 2 3 4" xfId="12199"/>
    <cellStyle name="Normal 4 2 2 4" xfId="7451"/>
    <cellStyle name="Normal 4 2 2 4 2" xfId="7452"/>
    <cellStyle name="Normal 4 2 2 4 3" xfId="12176"/>
    <cellStyle name="Normal 4 2 2 4 4" xfId="13380"/>
    <cellStyle name="Normal 4 2 2 5" xfId="7453"/>
    <cellStyle name="Normal 4 2 2 5 2" xfId="7454"/>
    <cellStyle name="Normal 4 2 2 5 3" xfId="7455"/>
    <cellStyle name="Normal 4 2 2 5 4" xfId="7456"/>
    <cellStyle name="Normal 4 2 2 6" xfId="7457"/>
    <cellStyle name="Normal 4 2 2 7" xfId="7458"/>
    <cellStyle name="Normal 4 2 2 8" xfId="7459"/>
    <cellStyle name="Normal 4 2 2 9" xfId="7460"/>
    <cellStyle name="Normal 4 2 20" xfId="7461"/>
    <cellStyle name="Normal 4 2 21" xfId="7462"/>
    <cellStyle name="Normal 4 2 22" xfId="7463"/>
    <cellStyle name="Normal 4 2 23" xfId="7464"/>
    <cellStyle name="Normal 4 2 24" xfId="7465"/>
    <cellStyle name="Normal 4 2 25" xfId="7466"/>
    <cellStyle name="Normal 4 2 26" xfId="7467"/>
    <cellStyle name="Normal 4 2 27" xfId="7468"/>
    <cellStyle name="Normal 4 2 28" xfId="7469"/>
    <cellStyle name="Normal 4 2 29" xfId="7470"/>
    <cellStyle name="Normal 4 2 3" xfId="174"/>
    <cellStyle name="Normal 4 2 3 10" xfId="7471"/>
    <cellStyle name="Normal 4 2 3 2" xfId="7472"/>
    <cellStyle name="Normal 4 2 3 2 2" xfId="7473"/>
    <cellStyle name="Normal 4 2 3 2 2 2" xfId="7474"/>
    <cellStyle name="Normal 4 2 3 2 2 3" xfId="7475"/>
    <cellStyle name="Normal 4 2 3 2 3" xfId="7476"/>
    <cellStyle name="Normal 4 2 3 2 4" xfId="7477"/>
    <cellStyle name="Normal 4 2 3 2 5" xfId="7478"/>
    <cellStyle name="Normal 4 2 3 2 6" xfId="7479"/>
    <cellStyle name="Normal 4 2 3 2 7" xfId="7480"/>
    <cellStyle name="Normal 4 2 3 3" xfId="7481"/>
    <cellStyle name="Normal 4 2 3 4" xfId="7482"/>
    <cellStyle name="Normal 4 2 3 5" xfId="7483"/>
    <cellStyle name="Normal 4 2 3 6" xfId="7484"/>
    <cellStyle name="Normal 4 2 3 7" xfId="7485"/>
    <cellStyle name="Normal 4 2 3 8" xfId="7486"/>
    <cellStyle name="Normal 4 2 3 9" xfId="7487"/>
    <cellStyle name="Normal 4 2 30" xfId="25252"/>
    <cellStyle name="Normal 4 2 4" xfId="175"/>
    <cellStyle name="Normal 4 2 4 10" xfId="7488"/>
    <cellStyle name="Normal 4 2 4 11" xfId="7489"/>
    <cellStyle name="Normal 4 2 4 12" xfId="7490"/>
    <cellStyle name="Normal 4 2 4 13" xfId="7491"/>
    <cellStyle name="Normal 4 2 4 14" xfId="7492"/>
    <cellStyle name="Normal 4 2 4 15" xfId="11914"/>
    <cellStyle name="Normal 4 2 4 16" xfId="12711"/>
    <cellStyle name="Normal 4 2 4 17" xfId="25253"/>
    <cellStyle name="Normal 4 2 4 2" xfId="289"/>
    <cellStyle name="Normal 4 2 4 2 10" xfId="7494"/>
    <cellStyle name="Normal 4 2 4 2 11" xfId="7495"/>
    <cellStyle name="Normal 4 2 4 2 12" xfId="7496"/>
    <cellStyle name="Normal 4 2 4 2 13" xfId="7497"/>
    <cellStyle name="Normal 4 2 4 2 14" xfId="11956"/>
    <cellStyle name="Normal 4 2 4 2 15" xfId="12520"/>
    <cellStyle name="Normal 4 2 4 2 16" xfId="15663"/>
    <cellStyle name="Normal 4 2 4 2 2" xfId="7493"/>
    <cellStyle name="Normal 4 2 4 2 2 2" xfId="7498"/>
    <cellStyle name="Normal 4 2 4 2 2 2 2" xfId="7499"/>
    <cellStyle name="Normal 4 2 4 2 2 2 2 2" xfId="7500"/>
    <cellStyle name="Normal 4 2 4 2 2 2 2 2 2" xfId="7501"/>
    <cellStyle name="Normal 4 2 4 2 2 2 2 2 2 2" xfId="7502"/>
    <cellStyle name="Normal 4 2 4 2 2 2 2 2 2 3" xfId="15668"/>
    <cellStyle name="Normal 4 2 4 2 2 2 2 2 3" xfId="15667"/>
    <cellStyle name="Normal 4 2 4 2 2 2 2 3" xfId="7503"/>
    <cellStyle name="Normal 4 2 4 2 2 2 2 4" xfId="15666"/>
    <cellStyle name="Normal 4 2 4 2 2 2 3" xfId="7504"/>
    <cellStyle name="Normal 4 2 4 2 2 2 4" xfId="7505"/>
    <cellStyle name="Normal 4 2 4 2 2 2 5" xfId="12179"/>
    <cellStyle name="Normal 4 2 4 2 2 2 6" xfId="12814"/>
    <cellStyle name="Normal 4 2 4 2 2 2 7" xfId="15665"/>
    <cellStyle name="Normal 4 2 4 2 2 3" xfId="7506"/>
    <cellStyle name="Normal 4 2 4 2 2 4" xfId="7507"/>
    <cellStyle name="Normal 4 2 4 2 2 5" xfId="7508"/>
    <cellStyle name="Normal 4 2 4 2 2 6" xfId="12178"/>
    <cellStyle name="Normal 4 2 4 2 2 7" xfId="12892"/>
    <cellStyle name="Normal 4 2 4 2 2 8" xfId="15664"/>
    <cellStyle name="Normal 4 2 4 2 3" xfId="7509"/>
    <cellStyle name="Normal 4 2 4 2 4" xfId="7510"/>
    <cellStyle name="Normal 4 2 4 2 4 2" xfId="7511"/>
    <cellStyle name="Normal 4 2 4 2 4 3" xfId="7512"/>
    <cellStyle name="Normal 4 2 4 2 4 4" xfId="7513"/>
    <cellStyle name="Normal 4 2 4 2 5" xfId="7514"/>
    <cellStyle name="Normal 4 2 4 2 6" xfId="7515"/>
    <cellStyle name="Normal 4 2 4 2 7" xfId="7516"/>
    <cellStyle name="Normal 4 2 4 2 8" xfId="7517"/>
    <cellStyle name="Normal 4 2 4 2 9" xfId="7518"/>
    <cellStyle name="Normal 4 2 4 3" xfId="7519"/>
    <cellStyle name="Normal 4 2 4 3 10" xfId="7520"/>
    <cellStyle name="Normal 4 2 4 3 11" xfId="12182"/>
    <cellStyle name="Normal 4 2 4 3 12" xfId="14391"/>
    <cellStyle name="Normal 4 2 4 3 2" xfId="7521"/>
    <cellStyle name="Normal 4 2 4 3 2 2" xfId="7522"/>
    <cellStyle name="Normal 4 2 4 3 2 3" xfId="12183"/>
    <cellStyle name="Normal 4 2 4 3 2 4" xfId="14373"/>
    <cellStyle name="Normal 4 2 4 3 3" xfId="7523"/>
    <cellStyle name="Normal 4 2 4 3 4" xfId="7524"/>
    <cellStyle name="Normal 4 2 4 3 4 2" xfId="7525"/>
    <cellStyle name="Normal 4 2 4 3 4 3" xfId="7526"/>
    <cellStyle name="Normal 4 2 4 3 4 4" xfId="7527"/>
    <cellStyle name="Normal 4 2 4 3 5" xfId="7528"/>
    <cellStyle name="Normal 4 2 4 3 6" xfId="7529"/>
    <cellStyle name="Normal 4 2 4 3 7" xfId="7530"/>
    <cellStyle name="Normal 4 2 4 3 8" xfId="7531"/>
    <cellStyle name="Normal 4 2 4 3 9" xfId="7532"/>
    <cellStyle name="Normal 4 2 4 4" xfId="7533"/>
    <cellStyle name="Normal 4 2 4 4 10" xfId="12191"/>
    <cellStyle name="Normal 4 2 4 4 2" xfId="7534"/>
    <cellStyle name="Normal 4 2 4 4 2 2" xfId="7535"/>
    <cellStyle name="Normal 4 2 4 4 2 3" xfId="7536"/>
    <cellStyle name="Normal 4 2 4 4 2 4" xfId="7537"/>
    <cellStyle name="Normal 4 2 4 4 3" xfId="7538"/>
    <cellStyle name="Normal 4 2 4 4 4" xfId="7539"/>
    <cellStyle name="Normal 4 2 4 4 5" xfId="7540"/>
    <cellStyle name="Normal 4 2 4 4 6" xfId="7541"/>
    <cellStyle name="Normal 4 2 4 4 7" xfId="7542"/>
    <cellStyle name="Normal 4 2 4 4 8" xfId="7543"/>
    <cellStyle name="Normal 4 2 4 4 9" xfId="12184"/>
    <cellStyle name="Normal 4 2 4 5" xfId="7544"/>
    <cellStyle name="Normal 4 2 4 5 2" xfId="7545"/>
    <cellStyle name="Normal 4 2 4 5 3" xfId="7546"/>
    <cellStyle name="Normal 4 2 4 5 4" xfId="7547"/>
    <cellStyle name="Normal 4 2 4 6" xfId="7548"/>
    <cellStyle name="Normal 4 2 4 6 2" xfId="7549"/>
    <cellStyle name="Normal 4 2 4 6 3" xfId="7550"/>
    <cellStyle name="Normal 4 2 4 6 4" xfId="7551"/>
    <cellStyle name="Normal 4 2 4 7" xfId="7552"/>
    <cellStyle name="Normal 4 2 4 8" xfId="7553"/>
    <cellStyle name="Normal 4 2 4 9" xfId="7554"/>
    <cellStyle name="Normal 4 2 5" xfId="288"/>
    <cellStyle name="Normal 4 2 5 10" xfId="15669"/>
    <cellStyle name="Normal 4 2 5 2" xfId="7555"/>
    <cellStyle name="Normal 4 2 5 2 2" xfId="7556"/>
    <cellStyle name="Normal 4 2 5 2 2 2" xfId="7557"/>
    <cellStyle name="Normal 4 2 5 2 2 2 2" xfId="7558"/>
    <cellStyle name="Normal 4 2 5 2 2 2 3" xfId="15672"/>
    <cellStyle name="Normal 4 2 5 2 2 3" xfId="12683"/>
    <cellStyle name="Normal 4 2 5 2 2 4" xfId="12856"/>
    <cellStyle name="Normal 4 2 5 2 2 5" xfId="15671"/>
    <cellStyle name="Normal 4 2 5 2 3" xfId="7559"/>
    <cellStyle name="Normal 4 2 5 2 4" xfId="7560"/>
    <cellStyle name="Normal 4 2 5 2 5" xfId="7561"/>
    <cellStyle name="Normal 4 2 5 2 6" xfId="7562"/>
    <cellStyle name="Normal 4 2 5 2 7" xfId="12682"/>
    <cellStyle name="Normal 4 2 5 2 8" xfId="13262"/>
    <cellStyle name="Normal 4 2 5 2 9" xfId="15670"/>
    <cellStyle name="Normal 4 2 5 3" xfId="7563"/>
    <cellStyle name="Normal 4 2 5 4" xfId="7564"/>
    <cellStyle name="Normal 4 2 5 5" xfId="7565"/>
    <cellStyle name="Normal 4 2 5 6" xfId="7566"/>
    <cellStyle name="Normal 4 2 5 7" xfId="7567"/>
    <cellStyle name="Normal 4 2 5 8" xfId="12187"/>
    <cellStyle name="Normal 4 2 5 9" xfId="12891"/>
    <cellStyle name="Normal 4 2 6" xfId="7568"/>
    <cellStyle name="Normal 4 2 6 2" xfId="7569"/>
    <cellStyle name="Normal 4 2 6 3" xfId="7570"/>
    <cellStyle name="Normal 4 2 6 4" xfId="7571"/>
    <cellStyle name="Normal 4 2 6 5" xfId="7572"/>
    <cellStyle name="Normal 4 2 6 6" xfId="7573"/>
    <cellStyle name="Normal 4 2 7" xfId="7574"/>
    <cellStyle name="Normal 4 2 7 2" xfId="7575"/>
    <cellStyle name="Normal 4 2 7 2 2" xfId="7576"/>
    <cellStyle name="Normal 4 2 7 2 3" xfId="12686"/>
    <cellStyle name="Normal 4 2 7 2 4" xfId="13261"/>
    <cellStyle name="Normal 4 2 7 3" xfId="7577"/>
    <cellStyle name="Normal 4 2 7 4" xfId="7578"/>
    <cellStyle name="Normal 4 2 7 5" xfId="7579"/>
    <cellStyle name="Normal 4 2 7 6" xfId="7580"/>
    <cellStyle name="Normal 4 2 7 7" xfId="12189"/>
    <cellStyle name="Normal 4 2 7 8" xfId="13379"/>
    <cellStyle name="Normal 4 2 8" xfId="7581"/>
    <cellStyle name="Normal 4 2 8 2" xfId="7582"/>
    <cellStyle name="Normal 4 2 8 3" xfId="12190"/>
    <cellStyle name="Normal 4 2 8 4" xfId="13308"/>
    <cellStyle name="Normal 4 2 9" xfId="7583"/>
    <cellStyle name="Normal 4 20" xfId="7584"/>
    <cellStyle name="Normal 4 21" xfId="7585"/>
    <cellStyle name="Normal 4 22" xfId="7586"/>
    <cellStyle name="Normal 4 23" xfId="7587"/>
    <cellStyle name="Normal 4 24" xfId="7588"/>
    <cellStyle name="Normal 4 25" xfId="7589"/>
    <cellStyle name="Normal 4 26" xfId="7590"/>
    <cellStyle name="Normal 4 27" xfId="11786"/>
    <cellStyle name="Normal 4 28" xfId="12917"/>
    <cellStyle name="Normal 4 29" xfId="15662"/>
    <cellStyle name="Normal 4 3" xfId="176"/>
    <cellStyle name="Normal 4 3 10" xfId="7592"/>
    <cellStyle name="Normal 4 3 11" xfId="7593"/>
    <cellStyle name="Normal 4 3 12" xfId="7594"/>
    <cellStyle name="Normal 4 3 13" xfId="7595"/>
    <cellStyle name="Normal 4 3 14" xfId="7596"/>
    <cellStyle name="Normal 4 3 15" xfId="7597"/>
    <cellStyle name="Normal 4 3 16" xfId="7598"/>
    <cellStyle name="Normal 4 3 17" xfId="11913"/>
    <cellStyle name="Normal 4 3 18" xfId="12837"/>
    <cellStyle name="Normal 4 3 19" xfId="15673"/>
    <cellStyle name="Normal 4 3 2" xfId="7591"/>
    <cellStyle name="Normal 4 3 2 10" xfId="11938"/>
    <cellStyle name="Normal 4 3 2 11" xfId="13060"/>
    <cellStyle name="Normal 4 3 2 12" xfId="15674"/>
    <cellStyle name="Normal 4 3 2 2" xfId="7599"/>
    <cellStyle name="Normal 4 3 2 2 10" xfId="12813"/>
    <cellStyle name="Normal 4 3 2 2 11" xfId="15675"/>
    <cellStyle name="Normal 4 3 2 2 2" xfId="7600"/>
    <cellStyle name="Normal 4 3 2 2 2 10" xfId="15676"/>
    <cellStyle name="Normal 4 3 2 2 2 2" xfId="7601"/>
    <cellStyle name="Normal 4 3 2 2 2 2 2" xfId="7602"/>
    <cellStyle name="Normal 4 3 2 2 2 2 3" xfId="15677"/>
    <cellStyle name="Normal 4 3 2 2 2 3" xfId="7603"/>
    <cellStyle name="Normal 4 3 2 2 2 4" xfId="7604"/>
    <cellStyle name="Normal 4 3 2 2 2 5" xfId="7605"/>
    <cellStyle name="Normal 4 3 2 2 2 6" xfId="7606"/>
    <cellStyle name="Normal 4 3 2 2 2 7" xfId="7607"/>
    <cellStyle name="Normal 4 3 2 2 2 8" xfId="12193"/>
    <cellStyle name="Normal 4 3 2 2 2 9" xfId="12685"/>
    <cellStyle name="Normal 4 3 2 2 3" xfId="7608"/>
    <cellStyle name="Normal 4 3 2 2 4" xfId="7609"/>
    <cellStyle name="Normal 4 3 2 2 5" xfId="7610"/>
    <cellStyle name="Normal 4 3 2 2 6" xfId="7611"/>
    <cellStyle name="Normal 4 3 2 2 7" xfId="7612"/>
    <cellStyle name="Normal 4 3 2 2 8" xfId="7613"/>
    <cellStyle name="Normal 4 3 2 2 9" xfId="12192"/>
    <cellStyle name="Normal 4 3 2 3" xfId="7614"/>
    <cellStyle name="Normal 4 3 2 4" xfId="7615"/>
    <cellStyle name="Normal 4 3 2 5" xfId="7616"/>
    <cellStyle name="Normal 4 3 2 6" xfId="7617"/>
    <cellStyle name="Normal 4 3 2 7" xfId="7618"/>
    <cellStyle name="Normal 4 3 2 8" xfId="7619"/>
    <cellStyle name="Normal 4 3 2 9" xfId="7620"/>
    <cellStyle name="Normal 4 3 3" xfId="7621"/>
    <cellStyle name="Normal 4 3 3 2" xfId="7622"/>
    <cellStyle name="Normal 4 3 3 3" xfId="12194"/>
    <cellStyle name="Normal 4 3 3 4" xfId="12188"/>
    <cellStyle name="Normal 4 3 4" xfId="7623"/>
    <cellStyle name="Normal 4 3 4 2" xfId="7624"/>
    <cellStyle name="Normal 4 3 4 3" xfId="12195"/>
    <cellStyle name="Normal 4 3 4 4" xfId="13378"/>
    <cellStyle name="Normal 4 3 5" xfId="7625"/>
    <cellStyle name="Normal 4 3 5 2" xfId="7626"/>
    <cellStyle name="Normal 4 3 5 3" xfId="12687"/>
    <cellStyle name="Normal 4 3 5 4" xfId="12855"/>
    <cellStyle name="Normal 4 3 6" xfId="7627"/>
    <cellStyle name="Normal 4 3 7" xfId="7628"/>
    <cellStyle name="Normal 4 3 8" xfId="7629"/>
    <cellStyle name="Normal 4 3 9" xfId="7630"/>
    <cellStyle name="Normal 4 4" xfId="177"/>
    <cellStyle name="Normal 4 4 10" xfId="7631"/>
    <cellStyle name="Normal 4 4 11" xfId="7632"/>
    <cellStyle name="Normal 4 4 2" xfId="7633"/>
    <cellStyle name="Normal 4 4 2 2" xfId="7634"/>
    <cellStyle name="Normal 4 4 2 3" xfId="12196"/>
    <cellStyle name="Normal 4 4 2 4" xfId="12890"/>
    <cellStyle name="Normal 4 4 3" xfId="7635"/>
    <cellStyle name="Normal 4 4 3 2" xfId="7636"/>
    <cellStyle name="Normal 4 4 3 3" xfId="12197"/>
    <cellStyle name="Normal 4 4 3 4" xfId="12811"/>
    <cellStyle name="Normal 4 4 4" xfId="7637"/>
    <cellStyle name="Normal 4 4 4 2" xfId="7638"/>
    <cellStyle name="Normal 4 4 4 3" xfId="12198"/>
    <cellStyle name="Normal 4 4 4 4" xfId="12684"/>
    <cellStyle name="Normal 4 4 5" xfId="7639"/>
    <cellStyle name="Normal 4 4 6" xfId="7640"/>
    <cellStyle name="Normal 4 4 7" xfId="7641"/>
    <cellStyle name="Normal 4 4 8" xfId="7642"/>
    <cellStyle name="Normal 4 4 9" xfId="7643"/>
    <cellStyle name="Normal 4 5" xfId="178"/>
    <cellStyle name="Normal 4 5 10" xfId="7644"/>
    <cellStyle name="Normal 4 5 11" xfId="7645"/>
    <cellStyle name="Normal 4 5 2" xfId="7646"/>
    <cellStyle name="Normal 4 5 2 2" xfId="7647"/>
    <cellStyle name="Normal 4 5 2 3" xfId="12200"/>
    <cellStyle name="Normal 4 5 2 4" xfId="12812"/>
    <cellStyle name="Normal 4 5 3" xfId="7648"/>
    <cellStyle name="Normal 4 5 3 2" xfId="7649"/>
    <cellStyle name="Normal 4 5 3 3" xfId="12201"/>
    <cellStyle name="Normal 4 5 3 4" xfId="12889"/>
    <cellStyle name="Normal 4 5 4" xfId="7650"/>
    <cellStyle name="Normal 4 5 4 2" xfId="7651"/>
    <cellStyle name="Normal 4 5 4 3" xfId="12202"/>
    <cellStyle name="Normal 4 5 4 4" xfId="12809"/>
    <cellStyle name="Normal 4 5 5" xfId="7652"/>
    <cellStyle name="Normal 4 5 6" xfId="7653"/>
    <cellStyle name="Normal 4 5 7" xfId="7654"/>
    <cellStyle name="Normal 4 5 8" xfId="7655"/>
    <cellStyle name="Normal 4 5 9" xfId="7656"/>
    <cellStyle name="Normal 4 6" xfId="179"/>
    <cellStyle name="Normal 4 6 10" xfId="7657"/>
    <cellStyle name="Normal 4 6 11" xfId="7658"/>
    <cellStyle name="Normal 4 6 2" xfId="7659"/>
    <cellStyle name="Normal 4 6 2 2" xfId="7660"/>
    <cellStyle name="Normal 4 6 2 3" xfId="12206"/>
    <cellStyle name="Normal 4 6 2 4" xfId="12489"/>
    <cellStyle name="Normal 4 6 3" xfId="7661"/>
    <cellStyle name="Normal 4 6 3 2" xfId="7662"/>
    <cellStyle name="Normal 4 6 3 3" xfId="12207"/>
    <cellStyle name="Normal 4 6 3 4" xfId="12186"/>
    <cellStyle name="Normal 4 6 4" xfId="7663"/>
    <cellStyle name="Normal 4 6 4 2" xfId="7664"/>
    <cellStyle name="Normal 4 6 4 3" xfId="12208"/>
    <cellStyle name="Normal 4 6 4 4" xfId="13043"/>
    <cellStyle name="Normal 4 6 5" xfId="7665"/>
    <cellStyle name="Normal 4 6 6" xfId="7666"/>
    <cellStyle name="Normal 4 6 7" xfId="7667"/>
    <cellStyle name="Normal 4 6 8" xfId="7668"/>
    <cellStyle name="Normal 4 6 9" xfId="7669"/>
    <cellStyle name="Normal 4 7" xfId="180"/>
    <cellStyle name="Normal 4 7 2" xfId="7670"/>
    <cellStyle name="Normal 4 7 2 2" xfId="7671"/>
    <cellStyle name="Normal 4 7 2 3" xfId="12689"/>
    <cellStyle name="Normal 4 7 2 4" xfId="13345"/>
    <cellStyle name="Normal 4 7 3" xfId="7672"/>
    <cellStyle name="Normal 4 7 4" xfId="7673"/>
    <cellStyle name="Normal 4 7 5" xfId="7674"/>
    <cellStyle name="Normal 4 7 6" xfId="7675"/>
    <cellStyle name="Normal 4 7 7" xfId="12211"/>
    <cellStyle name="Normal 4 7 8" xfId="12185"/>
    <cellStyle name="Normal 4 8" xfId="7410"/>
    <cellStyle name="Normal 4 8 2" xfId="7676"/>
    <cellStyle name="Normal 4 8 2 2" xfId="7677"/>
    <cellStyle name="Normal 4 8 2 3" xfId="15679"/>
    <cellStyle name="Normal 4 8 3" xfId="7678"/>
    <cellStyle name="Normal 4 8 4" xfId="7679"/>
    <cellStyle name="Normal 4 8 5" xfId="7680"/>
    <cellStyle name="Normal 4 8 6" xfId="7681"/>
    <cellStyle name="Normal 4 8 7" xfId="15678"/>
    <cellStyle name="Normal 4 9" xfId="7682"/>
    <cellStyle name="Normal 4 9 2" xfId="7683"/>
    <cellStyle name="Normal 4 9 3" xfId="7684"/>
    <cellStyle name="Normal 4 9 4" xfId="7685"/>
    <cellStyle name="Normal 4_02-01 BOQ-STN FINAL" xfId="181"/>
    <cellStyle name="Normal 47 2" xfId="7686"/>
    <cellStyle name="Normal 49" xfId="7687"/>
    <cellStyle name="Normal 5" xfId="2"/>
    <cellStyle name="Normal 5 10" xfId="7688"/>
    <cellStyle name="Normal 5 10 2" xfId="7689"/>
    <cellStyle name="Normal 5 10 3" xfId="12212"/>
    <cellStyle name="Normal 5 10 4" xfId="13123"/>
    <cellStyle name="Normal 5 11" xfId="7690"/>
    <cellStyle name="Normal 5 11 2" xfId="7691"/>
    <cellStyle name="Normal 5 11 3" xfId="12213"/>
    <cellStyle name="Normal 5 11 4" xfId="12927"/>
    <cellStyle name="Normal 5 12" xfId="7692"/>
    <cellStyle name="Normal 5 13" xfId="7693"/>
    <cellStyle name="Normal 5 14" xfId="7694"/>
    <cellStyle name="Normal 5 15" xfId="7695"/>
    <cellStyle name="Normal 5 16" xfId="7696"/>
    <cellStyle name="Normal 5 17" xfId="7697"/>
    <cellStyle name="Normal 5 18" xfId="7698"/>
    <cellStyle name="Normal 5 19" xfId="7699"/>
    <cellStyle name="Normal 5 2" xfId="182"/>
    <cellStyle name="Normal 5 2 10" xfId="7701"/>
    <cellStyle name="Normal 5 2 11" xfId="7702"/>
    <cellStyle name="Normal 5 2 12" xfId="7703"/>
    <cellStyle name="Normal 5 2 13" xfId="7704"/>
    <cellStyle name="Normal 5 2 14" xfId="7705"/>
    <cellStyle name="Normal 5 2 15" xfId="7706"/>
    <cellStyle name="Normal 5 2 16" xfId="7707"/>
    <cellStyle name="Normal 5 2 17" xfId="7708"/>
    <cellStyle name="Normal 5 2 18" xfId="7709"/>
    <cellStyle name="Normal 5 2 19" xfId="7710"/>
    <cellStyle name="Normal 5 2 2" xfId="183"/>
    <cellStyle name="Normal 5 2 2 10" xfId="7712"/>
    <cellStyle name="Normal 5 2 2 11" xfId="7713"/>
    <cellStyle name="Normal 5 2 2 12" xfId="7714"/>
    <cellStyle name="Normal 5 2 2 13" xfId="7715"/>
    <cellStyle name="Normal 5 2 2 14" xfId="7716"/>
    <cellStyle name="Normal 5 2 2 15" xfId="7717"/>
    <cellStyle name="Normal 5 2 2 16" xfId="11915"/>
    <cellStyle name="Normal 5 2 2 17" xfId="12256"/>
    <cellStyle name="Normal 5 2 2 18" xfId="15681"/>
    <cellStyle name="Normal 5 2 2 19" xfId="25255"/>
    <cellStyle name="Normal 5 2 2 2" xfId="291"/>
    <cellStyle name="Normal 5 2 2 2 2" xfId="7718"/>
    <cellStyle name="Normal 5 2 2 2 2 2" xfId="7719"/>
    <cellStyle name="Normal 5 2 2 2 2 3" xfId="7720"/>
    <cellStyle name="Normal 5 2 2 2 2 4" xfId="7721"/>
    <cellStyle name="Normal 5 2 2 2 3" xfId="7722"/>
    <cellStyle name="Normal 5 2 2 2 4" xfId="7723"/>
    <cellStyle name="Normal 5 2 2 2 5" xfId="7724"/>
    <cellStyle name="Normal 5 2 2 2 6" xfId="7725"/>
    <cellStyle name="Normal 5 2 2 2 7" xfId="7726"/>
    <cellStyle name="Normal 5 2 2 2 8" xfId="7727"/>
    <cellStyle name="Normal 5 2 2 3" xfId="7711"/>
    <cellStyle name="Normal 5 2 2 3 2" xfId="7728"/>
    <cellStyle name="Normal 5 2 2 3 2 2" xfId="7729"/>
    <cellStyle name="Normal 5 2 2 3 2 3" xfId="7730"/>
    <cellStyle name="Normal 5 2 2 3 2 4" xfId="7731"/>
    <cellStyle name="Normal 5 2 2 3 3" xfId="7732"/>
    <cellStyle name="Normal 5 2 2 3 4" xfId="7733"/>
    <cellStyle name="Normal 5 2 2 3 5" xfId="7734"/>
    <cellStyle name="Normal 5 2 2 3 6" xfId="7735"/>
    <cellStyle name="Normal 5 2 2 3 7" xfId="7736"/>
    <cellStyle name="Normal 5 2 2 3 8" xfId="7737"/>
    <cellStyle name="Normal 5 2 2 3 9" xfId="15682"/>
    <cellStyle name="Normal 5 2 2 4" xfId="7738"/>
    <cellStyle name="Normal 5 2 2 4 2" xfId="7739"/>
    <cellStyle name="Normal 5 2 2 4 3" xfId="7740"/>
    <cellStyle name="Normal 5 2 2 4 4" xfId="7741"/>
    <cellStyle name="Normal 5 2 2 5" xfId="7742"/>
    <cellStyle name="Normal 5 2 2 6" xfId="7743"/>
    <cellStyle name="Normal 5 2 2 7" xfId="7744"/>
    <cellStyle name="Normal 5 2 2 8" xfId="7745"/>
    <cellStyle name="Normal 5 2 2 9" xfId="7746"/>
    <cellStyle name="Normal 5 2 20" xfId="7747"/>
    <cellStyle name="Normal 5 2 21" xfId="7748"/>
    <cellStyle name="Normal 5 2 22" xfId="7749"/>
    <cellStyle name="Normal 5 2 23" xfId="11788"/>
    <cellStyle name="Normal 5 2 24" xfId="12720"/>
    <cellStyle name="Normal 5 2 25" xfId="15680"/>
    <cellStyle name="Normal 5 2 3" xfId="7700"/>
    <cellStyle name="Normal 5 2 3 10" xfId="7751"/>
    <cellStyle name="Normal 5 2 3 11" xfId="7752"/>
    <cellStyle name="Normal 5 2 3 12" xfId="11954"/>
    <cellStyle name="Normal 5 2 3 13" xfId="13059"/>
    <cellStyle name="Normal 5 2 3 14" xfId="15683"/>
    <cellStyle name="Normal 5 2 3 2" xfId="7750"/>
    <cellStyle name="Normal 5 2 3 2 2" xfId="7753"/>
    <cellStyle name="Normal 5 2 3 2 2 2" xfId="7754"/>
    <cellStyle name="Normal 5 2 3 2 2 2 2" xfId="7755"/>
    <cellStyle name="Normal 5 2 3 2 2 2 3" xfId="15686"/>
    <cellStyle name="Normal 5 2 3 2 2 3" xfId="12216"/>
    <cellStyle name="Normal 5 2 3 2 2 4" xfId="12681"/>
    <cellStyle name="Normal 5 2 3 2 2 5" xfId="15685"/>
    <cellStyle name="Normal 5 2 3 2 3" xfId="7756"/>
    <cellStyle name="Normal 5 2 3 2 4" xfId="12215"/>
    <cellStyle name="Normal 5 2 3 2 5" xfId="13052"/>
    <cellStyle name="Normal 5 2 3 2 6" xfId="15684"/>
    <cellStyle name="Normal 5 2 3 3" xfId="7757"/>
    <cellStyle name="Normal 5 2 3 4" xfId="7758"/>
    <cellStyle name="Normal 5 2 3 4 2" xfId="7759"/>
    <cellStyle name="Normal 5 2 3 4 3" xfId="7760"/>
    <cellStyle name="Normal 5 2 3 4 4" xfId="7761"/>
    <cellStyle name="Normal 5 2 3 5" xfId="7762"/>
    <cellStyle name="Normal 5 2 3 6" xfId="7763"/>
    <cellStyle name="Normal 5 2 3 7" xfId="7764"/>
    <cellStyle name="Normal 5 2 3 8" xfId="7765"/>
    <cellStyle name="Normal 5 2 3 9" xfId="7766"/>
    <cellStyle name="Normal 5 2 4" xfId="7767"/>
    <cellStyle name="Normal 5 2 4 10" xfId="13307"/>
    <cellStyle name="Normal 5 2 4 2" xfId="7768"/>
    <cellStyle name="Normal 5 2 4 2 2" xfId="7769"/>
    <cellStyle name="Normal 5 2 4 2 3" xfId="7770"/>
    <cellStyle name="Normal 5 2 4 2 4" xfId="7771"/>
    <cellStyle name="Normal 5 2 4 3" xfId="7772"/>
    <cellStyle name="Normal 5 2 4 4" xfId="7773"/>
    <cellStyle name="Normal 5 2 4 5" xfId="7774"/>
    <cellStyle name="Normal 5 2 4 6" xfId="7775"/>
    <cellStyle name="Normal 5 2 4 7" xfId="7776"/>
    <cellStyle name="Normal 5 2 4 8" xfId="7777"/>
    <cellStyle name="Normal 5 2 4 9" xfId="12217"/>
    <cellStyle name="Normal 5 2 5" xfId="7778"/>
    <cellStyle name="Normal 5 2 5 2" xfId="7779"/>
    <cellStyle name="Normal 5 2 5 3" xfId="12218"/>
    <cellStyle name="Normal 5 2 5 4" xfId="13042"/>
    <cellStyle name="Normal 5 2 6" xfId="7780"/>
    <cellStyle name="Normal 5 2 7" xfId="7781"/>
    <cellStyle name="Normal 5 2 8" xfId="7782"/>
    <cellStyle name="Normal 5 2 9" xfId="7783"/>
    <cellStyle name="Normal 5 2 9 2" xfId="7784"/>
    <cellStyle name="Normal 5 2 9 3" xfId="7785"/>
    <cellStyle name="Normal 5 2 9 4" xfId="7786"/>
    <cellStyle name="Normal 5 20" xfId="7787"/>
    <cellStyle name="Normal 5 21" xfId="7788"/>
    <cellStyle name="Normal 5 22" xfId="7789"/>
    <cellStyle name="Normal 5 23" xfId="7790"/>
    <cellStyle name="Normal 5 24" xfId="7791"/>
    <cellStyle name="Normal 5 25" xfId="7792"/>
    <cellStyle name="Normal 5 26" xfId="11787"/>
    <cellStyle name="Normal 5 27" xfId="12844"/>
    <cellStyle name="Normal 5 28" xfId="25254"/>
    <cellStyle name="Normal 5 3" xfId="184"/>
    <cellStyle name="Normal 5 3 10" xfId="7794"/>
    <cellStyle name="Normal 5 3 11" xfId="7795"/>
    <cellStyle name="Normal 5 3 12" xfId="7796"/>
    <cellStyle name="Normal 5 3 13" xfId="7797"/>
    <cellStyle name="Normal 5 3 14" xfId="7798"/>
    <cellStyle name="Normal 5 3 15" xfId="7799"/>
    <cellStyle name="Normal 5 3 16" xfId="7800"/>
    <cellStyle name="Normal 5 3 17" xfId="7801"/>
    <cellStyle name="Normal 5 3 18" xfId="7802"/>
    <cellStyle name="Normal 5 3 19" xfId="7803"/>
    <cellStyle name="Normal 5 3 2" xfId="7793"/>
    <cellStyle name="Normal 5 3 2 10" xfId="7805"/>
    <cellStyle name="Normal 5 3 2 11" xfId="7806"/>
    <cellStyle name="Normal 5 3 2 12" xfId="7807"/>
    <cellStyle name="Normal 5 3 2 13" xfId="7808"/>
    <cellStyle name="Normal 5 3 2 14" xfId="11916"/>
    <cellStyle name="Normal 5 3 2 15" xfId="13396"/>
    <cellStyle name="Normal 5 3 2 16" xfId="15688"/>
    <cellStyle name="Normal 5 3 2 2" xfId="7804"/>
    <cellStyle name="Normal 5 3 2 2 10" xfId="7810"/>
    <cellStyle name="Normal 5 3 2 2 11" xfId="7811"/>
    <cellStyle name="Normal 5 3 2 2 12" xfId="7812"/>
    <cellStyle name="Normal 5 3 2 2 13" xfId="15689"/>
    <cellStyle name="Normal 5 3 2 2 2" xfId="7809"/>
    <cellStyle name="Normal 5 3 2 2 2 2" xfId="7813"/>
    <cellStyle name="Normal 5 3 2 2 2 2 2" xfId="7814"/>
    <cellStyle name="Normal 5 3 2 2 2 2 2 2" xfId="7815"/>
    <cellStyle name="Normal 5 3 2 2 2 2 2 2 2" xfId="7816"/>
    <cellStyle name="Normal 5 3 2 2 2 2 2 2 3" xfId="15693"/>
    <cellStyle name="Normal 5 3 2 2 2 2 2 3" xfId="7817"/>
    <cellStyle name="Normal 5 3 2 2 2 2 2 4" xfId="7818"/>
    <cellStyle name="Normal 5 3 2 2 2 2 2 5" xfId="7819"/>
    <cellStyle name="Normal 5 3 2 2 2 2 2 6" xfId="7820"/>
    <cellStyle name="Normal 5 3 2 2 2 2 2 7" xfId="7821"/>
    <cellStyle name="Normal 5 3 2 2 2 2 2 8" xfId="15692"/>
    <cellStyle name="Normal 5 3 2 2 2 2 3" xfId="7822"/>
    <cellStyle name="Normal 5 3 2 2 2 2 4" xfId="7823"/>
    <cellStyle name="Normal 5 3 2 2 2 2 5" xfId="7824"/>
    <cellStyle name="Normal 5 3 2 2 2 2 6" xfId="7825"/>
    <cellStyle name="Normal 5 3 2 2 2 2 7" xfId="7826"/>
    <cellStyle name="Normal 5 3 2 2 2 2 8" xfId="15691"/>
    <cellStyle name="Normal 5 3 2 2 2 3" xfId="7827"/>
    <cellStyle name="Normal 5 3 2 2 2 4" xfId="7828"/>
    <cellStyle name="Normal 5 3 2 2 2 5" xfId="7829"/>
    <cellStyle name="Normal 5 3 2 2 2 6" xfId="7830"/>
    <cellStyle name="Normal 5 3 2 2 2 7" xfId="7831"/>
    <cellStyle name="Normal 5 3 2 2 2 8" xfId="7832"/>
    <cellStyle name="Normal 5 3 2 2 2 9" xfId="15690"/>
    <cellStyle name="Normal 5 3 2 2 3" xfId="7833"/>
    <cellStyle name="Normal 5 3 2 2 4" xfId="7834"/>
    <cellStyle name="Normal 5 3 2 2 5" xfId="7835"/>
    <cellStyle name="Normal 5 3 2 2 6" xfId="7836"/>
    <cellStyle name="Normal 5 3 2 2 7" xfId="7837"/>
    <cellStyle name="Normal 5 3 2 2 8" xfId="7838"/>
    <cellStyle name="Normal 5 3 2 2 9" xfId="7839"/>
    <cellStyle name="Normal 5 3 2 3" xfId="7840"/>
    <cellStyle name="Normal 5 3 2 4" xfId="7841"/>
    <cellStyle name="Normal 5 3 2 5" xfId="7842"/>
    <cellStyle name="Normal 5 3 2 6" xfId="7843"/>
    <cellStyle name="Normal 5 3 2 7" xfId="7844"/>
    <cellStyle name="Normal 5 3 2 8" xfId="7845"/>
    <cellStyle name="Normal 5 3 2 9" xfId="7846"/>
    <cellStyle name="Normal 5 3 20" xfId="7847"/>
    <cellStyle name="Normal 5 3 21" xfId="11767"/>
    <cellStyle name="Normal 5 3 22" xfId="12293"/>
    <cellStyle name="Normal 5 3 23" xfId="15687"/>
    <cellStyle name="Normal 5 3 3" xfId="7848"/>
    <cellStyle name="Normal 5 3 4" xfId="7849"/>
    <cellStyle name="Normal 5 3 4 2" xfId="7850"/>
    <cellStyle name="Normal 5 3 4 3" xfId="7851"/>
    <cellStyle name="Normal 5 3 4 4" xfId="7852"/>
    <cellStyle name="Normal 5 3 4 5" xfId="7853"/>
    <cellStyle name="Normal 5 3 4 6" xfId="7854"/>
    <cellStyle name="Normal 5 3 5" xfId="7855"/>
    <cellStyle name="Normal 5 3 6" xfId="7856"/>
    <cellStyle name="Normal 5 3 7" xfId="7857"/>
    <cellStyle name="Normal 5 3 8" xfId="7858"/>
    <cellStyle name="Normal 5 3 9" xfId="7859"/>
    <cellStyle name="Normal 5 3 9 2" xfId="7860"/>
    <cellStyle name="Normal 5 3 9 3" xfId="7861"/>
    <cellStyle name="Normal 5 3 9 4" xfId="7862"/>
    <cellStyle name="Normal 5 4" xfId="185"/>
    <cellStyle name="Normal 5 4 10" xfId="7864"/>
    <cellStyle name="Normal 5 4 11" xfId="7865"/>
    <cellStyle name="Normal 5 4 12" xfId="11766"/>
    <cellStyle name="Normal 5 4 13" xfId="11860"/>
    <cellStyle name="Normal 5 4 14" xfId="15694"/>
    <cellStyle name="Normal 5 4 2" xfId="7863"/>
    <cellStyle name="Normal 5 4 2 10" xfId="11917"/>
    <cellStyle name="Normal 5 4 2 11" xfId="13331"/>
    <cellStyle name="Normal 5 4 2 12" xfId="15695"/>
    <cellStyle name="Normal 5 4 2 2" xfId="7866"/>
    <cellStyle name="Normal 5 4 2 2 2" xfId="7867"/>
    <cellStyle name="Normal 5 4 2 2 2 2" xfId="7868"/>
    <cellStyle name="Normal 5 4 2 2 2 2 2" xfId="7869"/>
    <cellStyle name="Normal 5 4 2 2 2 2 3" xfId="15698"/>
    <cellStyle name="Normal 5 4 2 2 2 3" xfId="7870"/>
    <cellStyle name="Normal 5 4 2 2 2 4" xfId="7871"/>
    <cellStyle name="Normal 5 4 2 2 2 5" xfId="7872"/>
    <cellStyle name="Normal 5 4 2 2 2 6" xfId="7873"/>
    <cellStyle name="Normal 5 4 2 2 2 7" xfId="7874"/>
    <cellStyle name="Normal 5 4 2 2 2 8" xfId="15697"/>
    <cellStyle name="Normal 5 4 2 2 3" xfId="7875"/>
    <cellStyle name="Normal 5 4 2 2 4" xfId="7876"/>
    <cellStyle name="Normal 5 4 2 2 5" xfId="7877"/>
    <cellStyle name="Normal 5 4 2 2 6" xfId="7878"/>
    <cellStyle name="Normal 5 4 2 2 7" xfId="7879"/>
    <cellStyle name="Normal 5 4 2 2 8" xfId="15696"/>
    <cellStyle name="Normal 5 4 2 3" xfId="7880"/>
    <cellStyle name="Normal 5 4 2 4" xfId="7881"/>
    <cellStyle name="Normal 5 4 2 5" xfId="7882"/>
    <cellStyle name="Normal 5 4 2 6" xfId="7883"/>
    <cellStyle name="Normal 5 4 2 7" xfId="7884"/>
    <cellStyle name="Normal 5 4 2 8" xfId="7885"/>
    <cellStyle name="Normal 5 4 2 9" xfId="7886"/>
    <cellStyle name="Normal 5 4 3" xfId="7887"/>
    <cellStyle name="Normal 5 4 4" xfId="7888"/>
    <cellStyle name="Normal 5 4 4 2" xfId="7889"/>
    <cellStyle name="Normal 5 4 4 3" xfId="12223"/>
    <cellStyle name="Normal 5 4 4 4" xfId="12810"/>
    <cellStyle name="Normal 5 4 5" xfId="7890"/>
    <cellStyle name="Normal 5 4 6" xfId="7891"/>
    <cellStyle name="Normal 5 4 7" xfId="7892"/>
    <cellStyle name="Normal 5 4 8" xfId="7893"/>
    <cellStyle name="Normal 5 4 9" xfId="7894"/>
    <cellStyle name="Normal 5 5" xfId="186"/>
    <cellStyle name="Normal 5 5 10" xfId="7896"/>
    <cellStyle name="Normal 5 5 11" xfId="7897"/>
    <cellStyle name="Normal 5 5 12" xfId="7898"/>
    <cellStyle name="Normal 5 5 13" xfId="7899"/>
    <cellStyle name="Normal 5 5 14" xfId="7900"/>
    <cellStyle name="Normal 5 5 15" xfId="7901"/>
    <cellStyle name="Normal 5 5 16" xfId="7902"/>
    <cellStyle name="Normal 5 5 17" xfId="7903"/>
    <cellStyle name="Normal 5 5 18" xfId="11768"/>
    <cellStyle name="Normal 5 5 19" xfId="11858"/>
    <cellStyle name="Normal 5 5 2" xfId="7895"/>
    <cellStyle name="Normal 5 5 2 10" xfId="7905"/>
    <cellStyle name="Normal 5 5 2 11" xfId="7906"/>
    <cellStyle name="Normal 5 5 2 12" xfId="7907"/>
    <cellStyle name="Normal 5 5 2 13" xfId="7908"/>
    <cellStyle name="Normal 5 5 2 14" xfId="7909"/>
    <cellStyle name="Normal 5 5 2 15" xfId="11918"/>
    <cellStyle name="Normal 5 5 2 16" xfId="12909"/>
    <cellStyle name="Normal 5 5 2 17" xfId="15700"/>
    <cellStyle name="Normal 5 5 2 2" xfId="7904"/>
    <cellStyle name="Normal 5 5 2 2 10" xfId="12403"/>
    <cellStyle name="Normal 5 5 2 2 11" xfId="15701"/>
    <cellStyle name="Normal 5 5 2 2 2" xfId="7910"/>
    <cellStyle name="Normal 5 5 2 2 2 10" xfId="15702"/>
    <cellStyle name="Normal 5 5 2 2 2 2" xfId="7911"/>
    <cellStyle name="Normal 5 5 2 2 2 2 2" xfId="7912"/>
    <cellStyle name="Normal 5 5 2 2 2 2 2 2" xfId="7913"/>
    <cellStyle name="Normal 5 5 2 2 2 2 2 3" xfId="15704"/>
    <cellStyle name="Normal 5 5 2 2 2 2 3" xfId="7914"/>
    <cellStyle name="Normal 5 5 2 2 2 2 4" xfId="7915"/>
    <cellStyle name="Normal 5 5 2 2 2 2 5" xfId="7916"/>
    <cellStyle name="Normal 5 5 2 2 2 2 6" xfId="7917"/>
    <cellStyle name="Normal 5 5 2 2 2 2 7" xfId="7918"/>
    <cellStyle name="Normal 5 5 2 2 2 2 8" xfId="15703"/>
    <cellStyle name="Normal 5 5 2 2 2 3" xfId="7919"/>
    <cellStyle name="Normal 5 5 2 2 2 4" xfId="7920"/>
    <cellStyle name="Normal 5 5 2 2 2 5" xfId="7921"/>
    <cellStyle name="Normal 5 5 2 2 2 6" xfId="7922"/>
    <cellStyle name="Normal 5 5 2 2 2 7" xfId="7923"/>
    <cellStyle name="Normal 5 5 2 2 2 8" xfId="12225"/>
    <cellStyle name="Normal 5 5 2 2 2 9" xfId="13051"/>
    <cellStyle name="Normal 5 5 2 2 3" xfId="7924"/>
    <cellStyle name="Normal 5 5 2 2 4" xfId="7925"/>
    <cellStyle name="Normal 5 5 2 2 5" xfId="7926"/>
    <cellStyle name="Normal 5 5 2 2 6" xfId="7927"/>
    <cellStyle name="Normal 5 5 2 2 7" xfId="7928"/>
    <cellStyle name="Normal 5 5 2 2 8" xfId="7929"/>
    <cellStyle name="Normal 5 5 2 2 9" xfId="12224"/>
    <cellStyle name="Normal 5 5 2 3" xfId="7930"/>
    <cellStyle name="Normal 5 5 2 4" xfId="7931"/>
    <cellStyle name="Normal 5 5 2 5" xfId="7932"/>
    <cellStyle name="Normal 5 5 2 6" xfId="7933"/>
    <cellStyle name="Normal 5 5 2 7" xfId="7934"/>
    <cellStyle name="Normal 5 5 2 8" xfId="7935"/>
    <cellStyle name="Normal 5 5 2 9" xfId="7936"/>
    <cellStyle name="Normal 5 5 20" xfId="15699"/>
    <cellStyle name="Normal 5 5 3" xfId="7937"/>
    <cellStyle name="Normal 5 5 3 2" xfId="7938"/>
    <cellStyle name="Normal 5 5 3 3" xfId="12226"/>
    <cellStyle name="Normal 5 5 3 4" xfId="12484"/>
    <cellStyle name="Normal 5 5 4" xfId="7939"/>
    <cellStyle name="Normal 5 5 4 2" xfId="7940"/>
    <cellStyle name="Normal 5 5 4 3" xfId="12227"/>
    <cellStyle name="Normal 5 5 4 4" xfId="12181"/>
    <cellStyle name="Normal 5 5 5" xfId="7941"/>
    <cellStyle name="Normal 5 5 5 2" xfId="7942"/>
    <cellStyle name="Normal 5 5 5 3" xfId="7943"/>
    <cellStyle name="Normal 5 5 5 4" xfId="7944"/>
    <cellStyle name="Normal 5 5 6" xfId="7945"/>
    <cellStyle name="Normal 5 5 7" xfId="7946"/>
    <cellStyle name="Normal 5 5 8" xfId="7947"/>
    <cellStyle name="Normal 5 5 9" xfId="7948"/>
    <cellStyle name="Normal 5 6" xfId="187"/>
    <cellStyle name="Normal 5 6 10" xfId="7949"/>
    <cellStyle name="Normal 5 6 11" xfId="7950"/>
    <cellStyle name="Normal 5 6 12" xfId="25256"/>
    <cellStyle name="Normal 5 6 2" xfId="292"/>
    <cellStyle name="Normal 5 6 2 2" xfId="7951"/>
    <cellStyle name="Normal 5 6 2 2 2" xfId="7952"/>
    <cellStyle name="Normal 5 6 2 2 3" xfId="15706"/>
    <cellStyle name="Normal 5 6 2 3" xfId="7953"/>
    <cellStyle name="Normal 5 6 2 4" xfId="7954"/>
    <cellStyle name="Normal 5 6 2 5" xfId="12228"/>
    <cellStyle name="Normal 5 6 2 6" xfId="14390"/>
    <cellStyle name="Normal 5 6 2 7" xfId="15705"/>
    <cellStyle name="Normal 5 6 3" xfId="7955"/>
    <cellStyle name="Normal 5 6 3 2" xfId="7956"/>
    <cellStyle name="Normal 5 6 3 3" xfId="7957"/>
    <cellStyle name="Normal 5 6 3 4" xfId="7958"/>
    <cellStyle name="Normal 5 6 3 5" xfId="12229"/>
    <cellStyle name="Normal 5 6 3 6" xfId="14020"/>
    <cellStyle name="Normal 5 6 4" xfId="7959"/>
    <cellStyle name="Normal 5 6 4 2" xfId="7960"/>
    <cellStyle name="Normal 5 6 4 2 2" xfId="7961"/>
    <cellStyle name="Normal 5 6 4 2 3" xfId="12695"/>
    <cellStyle name="Normal 5 6 4 2 4" xfId="11964"/>
    <cellStyle name="Normal 5 6 4 3" xfId="7962"/>
    <cellStyle name="Normal 5 6 4 4" xfId="7963"/>
    <cellStyle name="Normal 5 6 4 5" xfId="12509"/>
    <cellStyle name="Normal 5 6 4 6" xfId="12868"/>
    <cellStyle name="Normal 5 6 5" xfId="7964"/>
    <cellStyle name="Normal 5 6 5 2" xfId="7965"/>
    <cellStyle name="Normal 5 6 5 3" xfId="12823"/>
    <cellStyle name="Normal 5 6 5 4" xfId="13244"/>
    <cellStyle name="Normal 5 6 6" xfId="7966"/>
    <cellStyle name="Normal 5 6 7" xfId="7967"/>
    <cellStyle name="Normal 5 6 8" xfId="7968"/>
    <cellStyle name="Normal 5 6 9" xfId="7969"/>
    <cellStyle name="Normal 5 7" xfId="188"/>
    <cellStyle name="Normal 5 7 10" xfId="7970"/>
    <cellStyle name="Normal 5 7 11" xfId="25257"/>
    <cellStyle name="Normal 5 7 2" xfId="293"/>
    <cellStyle name="Normal 5 7 2 2" xfId="7971"/>
    <cellStyle name="Normal 5 7 2 2 2" xfId="7972"/>
    <cellStyle name="Normal 5 7 2 2 3" xfId="15708"/>
    <cellStyle name="Normal 5 7 2 3" xfId="7973"/>
    <cellStyle name="Normal 5 7 2 4" xfId="7974"/>
    <cellStyle name="Normal 5 7 2 5" xfId="12230"/>
    <cellStyle name="Normal 5 7 2 6" xfId="12180"/>
    <cellStyle name="Normal 5 7 2 7" xfId="15707"/>
    <cellStyle name="Normal 5 7 3" xfId="7975"/>
    <cellStyle name="Normal 5 7 3 2" xfId="7976"/>
    <cellStyle name="Normal 5 7 3 3" xfId="7977"/>
    <cellStyle name="Normal 5 7 3 4" xfId="7978"/>
    <cellStyle name="Normal 5 7 3 5" xfId="12231"/>
    <cellStyle name="Normal 5 7 3 6" xfId="14389"/>
    <cellStyle name="Normal 5 7 4" xfId="7979"/>
    <cellStyle name="Normal 5 7 4 2" xfId="7980"/>
    <cellStyle name="Normal 5 7 4 2 2" xfId="7981"/>
    <cellStyle name="Normal 5 7 4 2 3" xfId="12696"/>
    <cellStyle name="Normal 5 7 4 2 4" xfId="13344"/>
    <cellStyle name="Normal 5 7 4 3" xfId="7982"/>
    <cellStyle name="Normal 5 7 4 4" xfId="7983"/>
    <cellStyle name="Normal 5 7 4 5" xfId="12512"/>
    <cellStyle name="Normal 5 7 4 6" xfId="13125"/>
    <cellStyle name="Normal 5 7 5" xfId="7984"/>
    <cellStyle name="Normal 5 7 5 2" xfId="7985"/>
    <cellStyle name="Normal 5 7 5 3" xfId="12824"/>
    <cellStyle name="Normal 5 7 5 4" xfId="12581"/>
    <cellStyle name="Normal 5 7 6" xfId="7986"/>
    <cellStyle name="Normal 5 7 7" xfId="7987"/>
    <cellStyle name="Normal 5 7 8" xfId="7988"/>
    <cellStyle name="Normal 5 7 9" xfId="7989"/>
    <cellStyle name="Normal 5 8" xfId="290"/>
    <cellStyle name="Normal 5 8 2" xfId="7990"/>
    <cellStyle name="Normal 5 8 3" xfId="7991"/>
    <cellStyle name="Normal 5 8 4" xfId="7992"/>
    <cellStyle name="Normal 5 9" xfId="7993"/>
    <cellStyle name="Normal 5 9 2" xfId="7994"/>
    <cellStyle name="Normal 5 9 3" xfId="7995"/>
    <cellStyle name="Normal 5 9 4" xfId="7996"/>
    <cellStyle name="Normal 5_4th 11-12" xfId="189"/>
    <cellStyle name="Normal 50" xfId="7997"/>
    <cellStyle name="Normal 51" xfId="190"/>
    <cellStyle name="Normal 55" xfId="7998"/>
    <cellStyle name="Normal 56" xfId="7999"/>
    <cellStyle name="Normal 57" xfId="191"/>
    <cellStyle name="Normal 6" xfId="192"/>
    <cellStyle name="Normal 6 10" xfId="8001"/>
    <cellStyle name="Normal 6 11" xfId="8002"/>
    <cellStyle name="Normal 6 12" xfId="8003"/>
    <cellStyle name="Normal 6 12 2" xfId="8004"/>
    <cellStyle name="Normal 6 12 3" xfId="8005"/>
    <cellStyle name="Normal 6 12 4" xfId="8006"/>
    <cellStyle name="Normal 6 13" xfId="8007"/>
    <cellStyle name="Normal 6 14" xfId="8008"/>
    <cellStyle name="Normal 6 15" xfId="8009"/>
    <cellStyle name="Normal 6 16" xfId="8010"/>
    <cellStyle name="Normal 6 17" xfId="8011"/>
    <cellStyle name="Normal 6 18" xfId="8012"/>
    <cellStyle name="Normal 6 19" xfId="8013"/>
    <cellStyle name="Normal 6 2" xfId="193"/>
    <cellStyle name="Normal 6 2 2" xfId="194"/>
    <cellStyle name="Normal 6 2 2 10" xfId="8014"/>
    <cellStyle name="Normal 6 2 2 11" xfId="8015"/>
    <cellStyle name="Normal 6 2 2 12" xfId="8016"/>
    <cellStyle name="Normal 6 2 2 13" xfId="8017"/>
    <cellStyle name="Normal 6 2 2 14" xfId="8018"/>
    <cellStyle name="Normal 6 2 2 15" xfId="8019"/>
    <cellStyle name="Normal 6 2 2 16" xfId="25259"/>
    <cellStyle name="Normal 6 2 2 2" xfId="295"/>
    <cellStyle name="Normal 6 2 2 3" xfId="8020"/>
    <cellStyle name="Normal 6 2 2 4" xfId="8021"/>
    <cellStyle name="Normal 6 2 2 5" xfId="8022"/>
    <cellStyle name="Normal 6 2 2 6" xfId="8023"/>
    <cellStyle name="Normal 6 2 2 7" xfId="8024"/>
    <cellStyle name="Normal 6 2 2 8" xfId="8025"/>
    <cellStyle name="Normal 6 2 2 9" xfId="8026"/>
    <cellStyle name="Normal 6 2 3" xfId="8027"/>
    <cellStyle name="Normal 6 2 3 2" xfId="8028"/>
    <cellStyle name="Normal 6 2 3 2 2" xfId="8029"/>
    <cellStyle name="Normal 6 2 3 2 3" xfId="8030"/>
    <cellStyle name="Normal 6 2 3 2 4" xfId="12235"/>
    <cellStyle name="Normal 6 2 3 2 5" xfId="13306"/>
    <cellStyle name="Normal 6 2 3 3" xfId="8031"/>
    <cellStyle name="Normal 6 2 3 4" xfId="8032"/>
    <cellStyle name="Normal 6 2 3 5" xfId="11920"/>
    <cellStyle name="Normal 6 2 3 6" xfId="12710"/>
    <cellStyle name="Normal 6 2 4" xfId="8033"/>
    <cellStyle name="Normal 6 2 5" xfId="8034"/>
    <cellStyle name="Normal 6 2 6" xfId="8035"/>
    <cellStyle name="Normal 6 2 7" xfId="11806"/>
    <cellStyle name="Normal 6 2 8" xfId="11854"/>
    <cellStyle name="Normal 6 20" xfId="8036"/>
    <cellStyle name="Normal 6 21" xfId="8037"/>
    <cellStyle name="Normal 6 22" xfId="8038"/>
    <cellStyle name="Normal 6 23" xfId="8039"/>
    <cellStyle name="Normal 6 24" xfId="8040"/>
    <cellStyle name="Normal 6 25" xfId="8041"/>
    <cellStyle name="Normal 6 26" xfId="8042"/>
    <cellStyle name="Normal 6 27" xfId="8043"/>
    <cellStyle name="Normal 6 28" xfId="8044"/>
    <cellStyle name="Normal 6 29" xfId="8045"/>
    <cellStyle name="Normal 6 3" xfId="195"/>
    <cellStyle name="Normal 6 3 10" xfId="8046"/>
    <cellStyle name="Normal 6 3 11" xfId="8047"/>
    <cellStyle name="Normal 6 3 12" xfId="8048"/>
    <cellStyle name="Normal 6 3 13" xfId="8049"/>
    <cellStyle name="Normal 6 3 14" xfId="8050"/>
    <cellStyle name="Normal 6 3 15" xfId="8051"/>
    <cellStyle name="Normal 6 3 16" xfId="8052"/>
    <cellStyle name="Normal 6 3 17" xfId="8053"/>
    <cellStyle name="Normal 6 3 18" xfId="25260"/>
    <cellStyle name="Normal 6 3 2" xfId="296"/>
    <cellStyle name="Normal 6 3 2 10" xfId="8054"/>
    <cellStyle name="Normal 6 3 2 11" xfId="8055"/>
    <cellStyle name="Normal 6 3 2 12" xfId="8056"/>
    <cellStyle name="Normal 6 3 2 2" xfId="8057"/>
    <cellStyle name="Normal 6 3 2 2 2" xfId="8058"/>
    <cellStyle name="Normal 6 3 2 2 2 2" xfId="8059"/>
    <cellStyle name="Normal 6 3 2 2 2 2 2" xfId="8060"/>
    <cellStyle name="Normal 6 3 2 2 2 2 3" xfId="8061"/>
    <cellStyle name="Normal 6 3 2 2 2 2 4" xfId="8062"/>
    <cellStyle name="Normal 6 3 2 2 2 2 5" xfId="8063"/>
    <cellStyle name="Normal 6 3 2 2 2 2 6" xfId="8064"/>
    <cellStyle name="Normal 6 3 2 2 2 2 7" xfId="8065"/>
    <cellStyle name="Normal 6 3 2 2 2 3" xfId="8066"/>
    <cellStyle name="Normal 6 3 2 2 2 4" xfId="8067"/>
    <cellStyle name="Normal 6 3 2 2 2 5" xfId="8068"/>
    <cellStyle name="Normal 6 3 2 2 2 6" xfId="8069"/>
    <cellStyle name="Normal 6 3 2 2 2 7" xfId="8070"/>
    <cellStyle name="Normal 6 3 2 2 3" xfId="8071"/>
    <cellStyle name="Normal 6 3 2 2 4" xfId="8072"/>
    <cellStyle name="Normal 6 3 2 2 5" xfId="8073"/>
    <cellStyle name="Normal 6 3 2 2 6" xfId="8074"/>
    <cellStyle name="Normal 6 3 2 2 7" xfId="8075"/>
    <cellStyle name="Normal 6 3 2 2 8" xfId="8076"/>
    <cellStyle name="Normal 6 3 2 3" xfId="8077"/>
    <cellStyle name="Normal 6 3 2 4" xfId="8078"/>
    <cellStyle name="Normal 6 3 2 5" xfId="8079"/>
    <cellStyle name="Normal 6 3 2 6" xfId="8080"/>
    <cellStyle name="Normal 6 3 2 7" xfId="8081"/>
    <cellStyle name="Normal 6 3 2 8" xfId="8082"/>
    <cellStyle name="Normal 6 3 2 9" xfId="8083"/>
    <cellStyle name="Normal 6 3 3" xfId="8084"/>
    <cellStyle name="Normal 6 3 3 2" xfId="8085"/>
    <cellStyle name="Normal 6 3 3 3" xfId="8086"/>
    <cellStyle name="Normal 6 3 3 4" xfId="8087"/>
    <cellStyle name="Normal 6 3 3 5" xfId="8088"/>
    <cellStyle name="Normal 6 3 3 6" xfId="8089"/>
    <cellStyle name="Normal 6 3 4" xfId="8090"/>
    <cellStyle name="Normal 6 3 4 2" xfId="8091"/>
    <cellStyle name="Normal 6 3 4 2 2" xfId="8092"/>
    <cellStyle name="Normal 6 3 4 2 3" xfId="12698"/>
    <cellStyle name="Normal 6 3 4 2 4" xfId="12623"/>
    <cellStyle name="Normal 6 3 4 3" xfId="8093"/>
    <cellStyle name="Normal 6 3 4 4" xfId="8094"/>
    <cellStyle name="Normal 6 3 4 5" xfId="12334"/>
    <cellStyle name="Normal 6 3 4 6" xfId="14388"/>
    <cellStyle name="Normal 6 3 5" xfId="8095"/>
    <cellStyle name="Normal 6 3 5 2" xfId="8096"/>
    <cellStyle name="Normal 6 3 5 3" xfId="12826"/>
    <cellStyle name="Normal 6 3 5 4" xfId="12038"/>
    <cellStyle name="Normal 6 3 6" xfId="8097"/>
    <cellStyle name="Normal 6 3 7" xfId="8098"/>
    <cellStyle name="Normal 6 3 8" xfId="8099"/>
    <cellStyle name="Normal 6 3 9" xfId="8100"/>
    <cellStyle name="Normal 6 30" xfId="11789"/>
    <cellStyle name="Normal 6 31" xfId="12279"/>
    <cellStyle name="Normal 6 32" xfId="15709"/>
    <cellStyle name="Normal 6 33" xfId="25258"/>
    <cellStyle name="Normal 6 4" xfId="294"/>
    <cellStyle name="Normal 6 4 10" xfId="8101"/>
    <cellStyle name="Normal 6 4 11" xfId="8102"/>
    <cellStyle name="Normal 6 4 12" xfId="8103"/>
    <cellStyle name="Normal 6 4 13" xfId="8104"/>
    <cellStyle name="Normal 6 4 14" xfId="8105"/>
    <cellStyle name="Normal 6 4 15" xfId="8106"/>
    <cellStyle name="Normal 6 4 16" xfId="8107"/>
    <cellStyle name="Normal 6 4 17" xfId="11919"/>
    <cellStyle name="Normal 6 4 18" xfId="12836"/>
    <cellStyle name="Normal 6 4 2" xfId="8108"/>
    <cellStyle name="Normal 6 4 2 10" xfId="8109"/>
    <cellStyle name="Normal 6 4 2 11" xfId="8110"/>
    <cellStyle name="Normal 6 4 2 12" xfId="8111"/>
    <cellStyle name="Normal 6 4 2 13" xfId="8112"/>
    <cellStyle name="Normal 6 4 2 14" xfId="8113"/>
    <cellStyle name="Normal 6 4 2 15" xfId="11939"/>
    <cellStyle name="Normal 6 4 2 16" xfId="12708"/>
    <cellStyle name="Normal 6 4 2 2" xfId="8114"/>
    <cellStyle name="Normal 6 4 2 2 10" xfId="8115"/>
    <cellStyle name="Normal 6 4 2 2 11" xfId="12700"/>
    <cellStyle name="Normal 6 4 2 2 12" xfId="13184"/>
    <cellStyle name="Normal 6 4 2 2 2" xfId="8116"/>
    <cellStyle name="Normal 6 4 2 2 2 2" xfId="8117"/>
    <cellStyle name="Normal 6 4 2 2 2 2 2" xfId="8118"/>
    <cellStyle name="Normal 6 4 2 2 2 2 2 2" xfId="8119"/>
    <cellStyle name="Normal 6 4 2 2 2 2 2 3" xfId="8120"/>
    <cellStyle name="Normal 6 4 2 2 2 2 2 4" xfId="8121"/>
    <cellStyle name="Normal 6 4 2 2 2 2 2 5" xfId="8122"/>
    <cellStyle name="Normal 6 4 2 2 2 2 2 6" xfId="8123"/>
    <cellStyle name="Normal 6 4 2 2 2 2 2 7" xfId="8124"/>
    <cellStyle name="Normal 6 4 2 2 2 2 3" xfId="8125"/>
    <cellStyle name="Normal 6 4 2 2 2 2 4" xfId="8126"/>
    <cellStyle name="Normal 6 4 2 2 2 2 5" xfId="8127"/>
    <cellStyle name="Normal 6 4 2 2 2 2 6" xfId="8128"/>
    <cellStyle name="Normal 6 4 2 2 2 2 7" xfId="8129"/>
    <cellStyle name="Normal 6 4 2 2 2 3" xfId="8130"/>
    <cellStyle name="Normal 6 4 2 2 2 4" xfId="8131"/>
    <cellStyle name="Normal 6 4 2 2 2 5" xfId="8132"/>
    <cellStyle name="Normal 6 4 2 2 2 6" xfId="8133"/>
    <cellStyle name="Normal 6 4 2 2 2 7" xfId="8134"/>
    <cellStyle name="Normal 6 4 2 2 2 8" xfId="8135"/>
    <cellStyle name="Normal 6 4 2 2 3" xfId="8136"/>
    <cellStyle name="Normal 6 4 2 2 4" xfId="8137"/>
    <cellStyle name="Normal 6 4 2 2 5" xfId="8138"/>
    <cellStyle name="Normal 6 4 2 2 6" xfId="8139"/>
    <cellStyle name="Normal 6 4 2 2 7" xfId="8140"/>
    <cellStyle name="Normal 6 4 2 2 8" xfId="8141"/>
    <cellStyle name="Normal 6 4 2 2 9" xfId="8142"/>
    <cellStyle name="Normal 6 4 2 3" xfId="8143"/>
    <cellStyle name="Normal 6 4 2 4" xfId="8144"/>
    <cellStyle name="Normal 6 4 2 5" xfId="8145"/>
    <cellStyle name="Normal 6 4 2 6" xfId="8146"/>
    <cellStyle name="Normal 6 4 2 7" xfId="8147"/>
    <cellStyle name="Normal 6 4 2 8" xfId="8148"/>
    <cellStyle name="Normal 6 4 2 9" xfId="8149"/>
    <cellStyle name="Normal 6 4 3" xfId="8150"/>
    <cellStyle name="Normal 6 4 4" xfId="8151"/>
    <cellStyle name="Normal 6 4 5" xfId="8152"/>
    <cellStyle name="Normal 6 4 6" xfId="8153"/>
    <cellStyle name="Normal 6 4 7" xfId="8154"/>
    <cellStyle name="Normal 6 4 8" xfId="8155"/>
    <cellStyle name="Normal 6 4 9" xfId="8156"/>
    <cellStyle name="Normal 6 5" xfId="8000"/>
    <cellStyle name="Normal 6 5 2" xfId="8157"/>
    <cellStyle name="Normal 6 5 2 2" xfId="8158"/>
    <cellStyle name="Normal 6 5 2 3" xfId="15711"/>
    <cellStyle name="Normal 6 5 3" xfId="8159"/>
    <cellStyle name="Normal 6 5 4" xfId="8160"/>
    <cellStyle name="Normal 6 5 5" xfId="8161"/>
    <cellStyle name="Normal 6 5 6" xfId="8162"/>
    <cellStyle name="Normal 6 5 7" xfId="15710"/>
    <cellStyle name="Normal 6 6" xfId="8163"/>
    <cellStyle name="Normal 6 6 2" xfId="8164"/>
    <cellStyle name="Normal 6 6 2 2" xfId="8165"/>
    <cellStyle name="Normal 6 6 2 3" xfId="12703"/>
    <cellStyle name="Normal 6 6 2 4" xfId="13026"/>
    <cellStyle name="Normal 6 6 3" xfId="8166"/>
    <cellStyle name="Normal 6 6 4" xfId="8167"/>
    <cellStyle name="Normal 6 6 5" xfId="8168"/>
    <cellStyle name="Normal 6 6 6" xfId="8169"/>
    <cellStyle name="Normal 6 6 7" xfId="12237"/>
    <cellStyle name="Normal 6 6 8" xfId="12177"/>
    <cellStyle name="Normal 6 7" xfId="8170"/>
    <cellStyle name="Normal 6 7 2" xfId="8171"/>
    <cellStyle name="Normal 6 7 3" xfId="12238"/>
    <cellStyle name="Normal 6 7 4" xfId="11935"/>
    <cellStyle name="Normal 6 8" xfId="8172"/>
    <cellStyle name="Normal 6 9" xfId="8173"/>
    <cellStyle name="Normal 60" xfId="8174"/>
    <cellStyle name="Normal 61" xfId="8175"/>
    <cellStyle name="Normal 62" xfId="8176"/>
    <cellStyle name="Normal 65" xfId="8177"/>
    <cellStyle name="Normal 7" xfId="196"/>
    <cellStyle name="Normal 7 10" xfId="8179"/>
    <cellStyle name="Normal 7 10 2" xfId="8180"/>
    <cellStyle name="Normal 7 10 3" xfId="8181"/>
    <cellStyle name="Normal 7 10 4" xfId="8182"/>
    <cellStyle name="Normal 7 11" xfId="8183"/>
    <cellStyle name="Normal 7 12" xfId="8184"/>
    <cellStyle name="Normal 7 13" xfId="8185"/>
    <cellStyle name="Normal 7 14" xfId="8186"/>
    <cellStyle name="Normal 7 15" xfId="8187"/>
    <cellStyle name="Normal 7 16" xfId="8188"/>
    <cellStyle name="Normal 7 17" xfId="8189"/>
    <cellStyle name="Normal 7 18" xfId="8190"/>
    <cellStyle name="Normal 7 19" xfId="8191"/>
    <cellStyle name="Normal 7 2" xfId="197"/>
    <cellStyle name="Normal 7 2 10" xfId="8192"/>
    <cellStyle name="Normal 7 2 11" xfId="8193"/>
    <cellStyle name="Normal 7 2 12" xfId="8194"/>
    <cellStyle name="Normal 7 2 13" xfId="8195"/>
    <cellStyle name="Normal 7 2 14" xfId="8196"/>
    <cellStyle name="Normal 7 2 15" xfId="8197"/>
    <cellStyle name="Normal 7 2 16" xfId="8198"/>
    <cellStyle name="Normal 7 2 17" xfId="8199"/>
    <cellStyle name="Normal 7 2 18" xfId="8200"/>
    <cellStyle name="Normal 7 2 19" xfId="8201"/>
    <cellStyle name="Normal 7 2 2" xfId="198"/>
    <cellStyle name="Normal 7 2 2 10" xfId="8202"/>
    <cellStyle name="Normal 7 2 2 11" xfId="8203"/>
    <cellStyle name="Normal 7 2 2 12" xfId="8204"/>
    <cellStyle name="Normal 7 2 2 13" xfId="8205"/>
    <cellStyle name="Normal 7 2 2 14" xfId="8206"/>
    <cellStyle name="Normal 7 2 2 15" xfId="8207"/>
    <cellStyle name="Normal 7 2 2 2" xfId="8208"/>
    <cellStyle name="Normal 7 2 2 2 10" xfId="11965"/>
    <cellStyle name="Normal 7 2 2 2 11" xfId="12706"/>
    <cellStyle name="Normal 7 2 2 2 2" xfId="8209"/>
    <cellStyle name="Normal 7 2 2 2 2 2" xfId="8210"/>
    <cellStyle name="Normal 7 2 2 2 2 2 2" xfId="8211"/>
    <cellStyle name="Normal 7 2 2 2 2 2 2 2" xfId="8212"/>
    <cellStyle name="Normal 7 2 2 2 2 2 2 2 2" xfId="8213"/>
    <cellStyle name="Normal 7 2 2 2 2 2 2 3" xfId="8214"/>
    <cellStyle name="Normal 7 2 2 2 2 2 2 4" xfId="12704"/>
    <cellStyle name="Normal 7 2 2 2 2 2 2 5" xfId="13182"/>
    <cellStyle name="Normal 7 2 2 2 2 2 3" xfId="8215"/>
    <cellStyle name="Normal 7 2 2 2 2 2 4" xfId="8216"/>
    <cellStyle name="Normal 7 2 2 2 2 2 5" xfId="12240"/>
    <cellStyle name="Normal 7 2 2 2 2 2 6" xfId="12478"/>
    <cellStyle name="Normal 7 2 2 2 2 3" xfId="8217"/>
    <cellStyle name="Normal 7 2 2 2 2 4" xfId="8218"/>
    <cellStyle name="Normal 7 2 2 2 2 5" xfId="8219"/>
    <cellStyle name="Normal 7 2 2 2 2 6" xfId="11950"/>
    <cellStyle name="Normal 7 2 2 2 2 7" xfId="12953"/>
    <cellStyle name="Normal 7 2 2 2 3" xfId="8220"/>
    <cellStyle name="Normal 7 2 2 2 4" xfId="8221"/>
    <cellStyle name="Normal 7 2 2 2 5" xfId="8222"/>
    <cellStyle name="Normal 7 2 2 2 6" xfId="8223"/>
    <cellStyle name="Normal 7 2 2 2 7" xfId="8224"/>
    <cellStyle name="Normal 7 2 2 2 8" xfId="8225"/>
    <cellStyle name="Normal 7 2 2 2 9" xfId="8226"/>
    <cellStyle name="Normal 7 2 2 3" xfId="8227"/>
    <cellStyle name="Normal 7 2 2 3 2" xfId="8228"/>
    <cellStyle name="Normal 7 2 2 3 3" xfId="8229"/>
    <cellStyle name="Normal 7 2 2 3 4" xfId="8230"/>
    <cellStyle name="Normal 7 2 2 3 5" xfId="8231"/>
    <cellStyle name="Normal 7 2 2 3 6" xfId="8232"/>
    <cellStyle name="Normal 7 2 2 4" xfId="8233"/>
    <cellStyle name="Normal 7 2 2 5" xfId="8234"/>
    <cellStyle name="Normal 7 2 2 6" xfId="8235"/>
    <cellStyle name="Normal 7 2 2 7" xfId="8236"/>
    <cellStyle name="Normal 7 2 2 8" xfId="8237"/>
    <cellStyle name="Normal 7 2 2 9" xfId="8238"/>
    <cellStyle name="Normal 7 2 20" xfId="8239"/>
    <cellStyle name="Normal 7 2 21" xfId="11808"/>
    <cellStyle name="Normal 7 2 22" xfId="11853"/>
    <cellStyle name="Normal 7 2 3" xfId="199"/>
    <cellStyle name="Normal 7 2 3 2" xfId="8240"/>
    <cellStyle name="Normal 7 2 3 3" xfId="8241"/>
    <cellStyle name="Normal 7 2 3 4" xfId="8242"/>
    <cellStyle name="Normal 7 2 3 5" xfId="8243"/>
    <cellStyle name="Normal 7 2 3 6" xfId="8244"/>
    <cellStyle name="Normal 7 2 4" xfId="8245"/>
    <cellStyle name="Normal 7 2 4 2" xfId="8246"/>
    <cellStyle name="Normal 7 2 4 2 2" xfId="8247"/>
    <cellStyle name="Normal 7 2 4 2 3" xfId="8248"/>
    <cellStyle name="Normal 7 2 4 2 4" xfId="8249"/>
    <cellStyle name="Normal 7 2 4 3" xfId="8250"/>
    <cellStyle name="Normal 7 2 4 4" xfId="8251"/>
    <cellStyle name="Normal 7 2 4 5" xfId="8252"/>
    <cellStyle name="Normal 7 2 4 6" xfId="8253"/>
    <cellStyle name="Normal 7 2 4 7" xfId="8254"/>
    <cellStyle name="Normal 7 2 4 8" xfId="8255"/>
    <cellStyle name="Normal 7 2 5" xfId="8256"/>
    <cellStyle name="Normal 7 2 5 2" xfId="8257"/>
    <cellStyle name="Normal 7 2 5 3" xfId="8258"/>
    <cellStyle name="Normal 7 2 5 4" xfId="8259"/>
    <cellStyle name="Normal 7 2 6" xfId="8260"/>
    <cellStyle name="Normal 7 2 7" xfId="8261"/>
    <cellStyle name="Normal 7 2 7 2" xfId="8262"/>
    <cellStyle name="Normal 7 2 7 3" xfId="8263"/>
    <cellStyle name="Normal 7 2 7 4" xfId="8264"/>
    <cellStyle name="Normal 7 2 8" xfId="8265"/>
    <cellStyle name="Normal 7 2 9" xfId="8266"/>
    <cellStyle name="Normal 7 20" xfId="8267"/>
    <cellStyle name="Normal 7 21" xfId="8268"/>
    <cellStyle name="Normal 7 22" xfId="8269"/>
    <cellStyle name="Normal 7 23" xfId="8270"/>
    <cellStyle name="Normal 7 24" xfId="11790"/>
    <cellStyle name="Normal 7 25" xfId="12722"/>
    <cellStyle name="Normal 7 26" xfId="15712"/>
    <cellStyle name="Normal 7 3" xfId="200"/>
    <cellStyle name="Normal 7 3 10" xfId="8272"/>
    <cellStyle name="Normal 7 3 11" xfId="8273"/>
    <cellStyle name="Normal 7 3 12" xfId="8274"/>
    <cellStyle name="Normal 7 3 13" xfId="8275"/>
    <cellStyle name="Normal 7 3 14" xfId="8276"/>
    <cellStyle name="Normal 7 3 15" xfId="11921"/>
    <cellStyle name="Normal 7 3 16" xfId="12255"/>
    <cellStyle name="Normal 7 3 17" xfId="15713"/>
    <cellStyle name="Normal 7 3 2" xfId="8271"/>
    <cellStyle name="Normal 7 3 2 2" xfId="8277"/>
    <cellStyle name="Normal 7 3 2 2 2" xfId="8278"/>
    <cellStyle name="Normal 7 3 2 2 3" xfId="8279"/>
    <cellStyle name="Normal 7 3 2 2 4" xfId="8280"/>
    <cellStyle name="Normal 7 3 2 2 5" xfId="15715"/>
    <cellStyle name="Normal 7 3 2 3" xfId="8281"/>
    <cellStyle name="Normal 7 3 2 3 2" xfId="8282"/>
    <cellStyle name="Normal 7 3 2 3 3" xfId="8283"/>
    <cellStyle name="Normal 7 3 2 3 4" xfId="8284"/>
    <cellStyle name="Normal 7 3 2 4" xfId="15714"/>
    <cellStyle name="Normal 7 3 3" xfId="8285"/>
    <cellStyle name="Normal 7 3 3 2" xfId="8286"/>
    <cellStyle name="Normal 7 3 3 3" xfId="8287"/>
    <cellStyle name="Normal 7 3 3 4" xfId="8288"/>
    <cellStyle name="Normal 7 3 4" xfId="8289"/>
    <cellStyle name="Normal 7 3 5" xfId="8290"/>
    <cellStyle name="Normal 7 3 6" xfId="8291"/>
    <cellStyle name="Normal 7 3 7" xfId="8292"/>
    <cellStyle name="Normal 7 3 8" xfId="8293"/>
    <cellStyle name="Normal 7 3 9" xfId="8294"/>
    <cellStyle name="Normal 7 4" xfId="8178"/>
    <cellStyle name="Normal 7 4 10" xfId="8296"/>
    <cellStyle name="Normal 7 4 11" xfId="12244"/>
    <cellStyle name="Normal 7 4 12" xfId="12808"/>
    <cellStyle name="Normal 7 4 13" xfId="15716"/>
    <cellStyle name="Normal 7 4 2" xfId="8295"/>
    <cellStyle name="Normal 7 4 2 2" xfId="8297"/>
    <cellStyle name="Normal 7 4 2 3" xfId="8298"/>
    <cellStyle name="Normal 7 4 2 4" xfId="8299"/>
    <cellStyle name="Normal 7 4 2 5" xfId="15717"/>
    <cellStyle name="Normal 7 4 3" xfId="8300"/>
    <cellStyle name="Normal 7 4 3 2" xfId="8301"/>
    <cellStyle name="Normal 7 4 3 3" xfId="8302"/>
    <cellStyle name="Normal 7 4 3 4" xfId="8303"/>
    <cellStyle name="Normal 7 4 4" xfId="8304"/>
    <cellStyle name="Normal 7 4 5" xfId="8305"/>
    <cellStyle name="Normal 7 4 6" xfId="8306"/>
    <cellStyle name="Normal 7 4 7" xfId="8307"/>
    <cellStyle name="Normal 7 4 8" xfId="8308"/>
    <cellStyle name="Normal 7 4 9" xfId="8309"/>
    <cellStyle name="Normal 7 5" xfId="8310"/>
    <cellStyle name="Normal 7 5 10" xfId="12679"/>
    <cellStyle name="Normal 7 5 2" xfId="8311"/>
    <cellStyle name="Normal 7 5 2 2" xfId="8312"/>
    <cellStyle name="Normal 7 5 2 3" xfId="8313"/>
    <cellStyle name="Normal 7 5 2 4" xfId="8314"/>
    <cellStyle name="Normal 7 5 3" xfId="8315"/>
    <cellStyle name="Normal 7 5 4" xfId="8316"/>
    <cellStyle name="Normal 7 5 5" xfId="8317"/>
    <cellStyle name="Normal 7 5 6" xfId="8318"/>
    <cellStyle name="Normal 7 5 7" xfId="8319"/>
    <cellStyle name="Normal 7 5 8" xfId="8320"/>
    <cellStyle name="Normal 7 5 9" xfId="12246"/>
    <cellStyle name="Normal 7 6" xfId="8321"/>
    <cellStyle name="Normal 7 6 2" xfId="8322"/>
    <cellStyle name="Normal 7 6 3" xfId="8323"/>
    <cellStyle name="Normal 7 6 4" xfId="8324"/>
    <cellStyle name="Normal 7 6 5" xfId="12247"/>
    <cellStyle name="Normal 7 6 6" xfId="12332"/>
    <cellStyle name="Normal 7 7" xfId="8325"/>
    <cellStyle name="Normal 7 7 2" xfId="8326"/>
    <cellStyle name="Normal 7 7 3" xfId="8327"/>
    <cellStyle name="Normal 7 7 4" xfId="8328"/>
    <cellStyle name="Normal 7 8" xfId="8329"/>
    <cellStyle name="Normal 7 9" xfId="8330"/>
    <cellStyle name="Normal 8" xfId="201"/>
    <cellStyle name="Normal 8 10" xfId="8332"/>
    <cellStyle name="Normal 8 11" xfId="8333"/>
    <cellStyle name="Normal 8 12" xfId="8334"/>
    <cellStyle name="Normal 8 12 2" xfId="8335"/>
    <cellStyle name="Normal 8 12 3" xfId="8336"/>
    <cellStyle name="Normal 8 12 4" xfId="8337"/>
    <cellStyle name="Normal 8 13" xfId="8338"/>
    <cellStyle name="Normal 8 14" xfId="8339"/>
    <cellStyle name="Normal 8 15" xfId="8340"/>
    <cellStyle name="Normal 8 16" xfId="8341"/>
    <cellStyle name="Normal 8 17" xfId="8342"/>
    <cellStyle name="Normal 8 18" xfId="8343"/>
    <cellStyle name="Normal 8 19" xfId="8344"/>
    <cellStyle name="Normal 8 2" xfId="202"/>
    <cellStyle name="Normal 8 2 10" xfId="8346"/>
    <cellStyle name="Normal 8 2 11" xfId="8347"/>
    <cellStyle name="Normal 8 2 12" xfId="8348"/>
    <cellStyle name="Normal 8 2 13" xfId="8349"/>
    <cellStyle name="Normal 8 2 14" xfId="8350"/>
    <cellStyle name="Normal 8 2 15" xfId="8351"/>
    <cellStyle name="Normal 8 2 16" xfId="8352"/>
    <cellStyle name="Normal 8 2 17" xfId="8353"/>
    <cellStyle name="Normal 8 2 18" xfId="8354"/>
    <cellStyle name="Normal 8 2 19" xfId="8355"/>
    <cellStyle name="Normal 8 2 2" xfId="8345"/>
    <cellStyle name="Normal 8 2 2 10" xfId="8357"/>
    <cellStyle name="Normal 8 2 2 11" xfId="8358"/>
    <cellStyle name="Normal 8 2 2 12" xfId="8359"/>
    <cellStyle name="Normal 8 2 2 13" xfId="8360"/>
    <cellStyle name="Normal 8 2 2 14" xfId="8361"/>
    <cellStyle name="Normal 8 2 2 15" xfId="8362"/>
    <cellStyle name="Normal 8 2 2 16" xfId="8363"/>
    <cellStyle name="Normal 8 2 2 17" xfId="11924"/>
    <cellStyle name="Normal 8 2 2 18" xfId="13395"/>
    <cellStyle name="Normal 8 2 2 19" xfId="15720"/>
    <cellStyle name="Normal 8 2 2 2" xfId="8356"/>
    <cellStyle name="Normal 8 2 2 2 10" xfId="11966"/>
    <cellStyle name="Normal 8 2 2 2 11" xfId="12243"/>
    <cellStyle name="Normal 8 2 2 2 12" xfId="15721"/>
    <cellStyle name="Normal 8 2 2 2 2" xfId="8364"/>
    <cellStyle name="Normal 8 2 2 2 2 2" xfId="8365"/>
    <cellStyle name="Normal 8 2 2 2 2 2 10" xfId="15723"/>
    <cellStyle name="Normal 8 2 2 2 2 2 2" xfId="8366"/>
    <cellStyle name="Normal 8 2 2 2 2 2 2 2" xfId="8367"/>
    <cellStyle name="Normal 8 2 2 2 2 2 2 2 2" xfId="8368"/>
    <cellStyle name="Normal 8 2 2 2 2 2 2 2 3" xfId="15725"/>
    <cellStyle name="Normal 8 2 2 2 2 2 2 3" xfId="8369"/>
    <cellStyle name="Normal 8 2 2 2 2 2 2 4" xfId="8370"/>
    <cellStyle name="Normal 8 2 2 2 2 2 2 5" xfId="8371"/>
    <cellStyle name="Normal 8 2 2 2 2 2 2 6" xfId="8372"/>
    <cellStyle name="Normal 8 2 2 2 2 2 2 7" xfId="8373"/>
    <cellStyle name="Normal 8 2 2 2 2 2 2 8" xfId="15724"/>
    <cellStyle name="Normal 8 2 2 2 2 2 3" xfId="8374"/>
    <cellStyle name="Normal 8 2 2 2 2 2 4" xfId="8375"/>
    <cellStyle name="Normal 8 2 2 2 2 2 5" xfId="8376"/>
    <cellStyle name="Normal 8 2 2 2 2 2 6" xfId="8377"/>
    <cellStyle name="Normal 8 2 2 2 2 2 7" xfId="8378"/>
    <cellStyle name="Normal 8 2 2 2 2 2 8" xfId="12252"/>
    <cellStyle name="Normal 8 2 2 2 2 2 9" xfId="12680"/>
    <cellStyle name="Normal 8 2 2 2 2 3" xfId="8379"/>
    <cellStyle name="Normal 8 2 2 2 2 4" xfId="8380"/>
    <cellStyle name="Normal 8 2 2 2 2 5" xfId="8381"/>
    <cellStyle name="Normal 8 2 2 2 2 6" xfId="8382"/>
    <cellStyle name="Normal 8 2 2 2 2 7" xfId="8383"/>
    <cellStyle name="Normal 8 2 2 2 2 8" xfId="8384"/>
    <cellStyle name="Normal 8 2 2 2 2 9" xfId="15722"/>
    <cellStyle name="Normal 8 2 2 2 3" xfId="8385"/>
    <cellStyle name="Normal 8 2 2 2 4" xfId="8386"/>
    <cellStyle name="Normal 8 2 2 2 5" xfId="8387"/>
    <cellStyle name="Normal 8 2 2 2 6" xfId="8388"/>
    <cellStyle name="Normal 8 2 2 2 7" xfId="8389"/>
    <cellStyle name="Normal 8 2 2 2 8" xfId="8390"/>
    <cellStyle name="Normal 8 2 2 2 9" xfId="8391"/>
    <cellStyle name="Normal 8 2 2 3" xfId="8392"/>
    <cellStyle name="Normal 8 2 2 3 2" xfId="8393"/>
    <cellStyle name="Normal 8 2 2 3 3" xfId="12253"/>
    <cellStyle name="Normal 8 2 2 3 4" xfId="12174"/>
    <cellStyle name="Normal 8 2 2 4" xfId="8394"/>
    <cellStyle name="Normal 8 2 2 5" xfId="8395"/>
    <cellStyle name="Normal 8 2 2 6" xfId="8396"/>
    <cellStyle name="Normal 8 2 2 7" xfId="8397"/>
    <cellStyle name="Normal 8 2 2 8" xfId="8398"/>
    <cellStyle name="Normal 8 2 2 9" xfId="8399"/>
    <cellStyle name="Normal 8 2 20" xfId="11792"/>
    <cellStyle name="Normal 8 2 21" xfId="13336"/>
    <cellStyle name="Normal 8 2 22" xfId="15719"/>
    <cellStyle name="Normal 8 2 3" xfId="8400"/>
    <cellStyle name="Normal 8 2 3 10" xfId="14019"/>
    <cellStyle name="Normal 8 2 3 2" xfId="8401"/>
    <cellStyle name="Normal 8 2 3 3" xfId="8402"/>
    <cellStyle name="Normal 8 2 3 4" xfId="8403"/>
    <cellStyle name="Normal 8 2 3 5" xfId="8404"/>
    <cellStyle name="Normal 8 2 3 6" xfId="8405"/>
    <cellStyle name="Normal 8 2 3 7" xfId="8406"/>
    <cellStyle name="Normal 8 2 3 8" xfId="8407"/>
    <cellStyle name="Normal 8 2 3 9" xfId="12254"/>
    <cellStyle name="Normal 8 2 4" xfId="8408"/>
    <cellStyle name="Normal 8 2 4 2" xfId="8409"/>
    <cellStyle name="Normal 8 2 4 3" xfId="8410"/>
    <cellStyle name="Normal 8 2 4 4" xfId="8411"/>
    <cellStyle name="Normal 8 2 4 5" xfId="8412"/>
    <cellStyle name="Normal 8 2 4 6" xfId="8413"/>
    <cellStyle name="Normal 8 2 5" xfId="8414"/>
    <cellStyle name="Normal 8 2 5 2" xfId="8415"/>
    <cellStyle name="Normal 8 2 5 3" xfId="8416"/>
    <cellStyle name="Normal 8 2 5 4" xfId="8417"/>
    <cellStyle name="Normal 8 2 5 5" xfId="8418"/>
    <cellStyle name="Normal 8 2 5 6" xfId="8419"/>
    <cellStyle name="Normal 8 2 6" xfId="8420"/>
    <cellStyle name="Normal 8 2 7" xfId="8421"/>
    <cellStyle name="Normal 8 2 8" xfId="8422"/>
    <cellStyle name="Normal 8 2 9" xfId="8423"/>
    <cellStyle name="Normal 8 20" xfId="8424"/>
    <cellStyle name="Normal 8 21" xfId="8425"/>
    <cellStyle name="Normal 8 22" xfId="8426"/>
    <cellStyle name="Normal 8 23" xfId="8427"/>
    <cellStyle name="Normal 8 24" xfId="8428"/>
    <cellStyle name="Normal 8 25" xfId="8429"/>
    <cellStyle name="Normal 8 26" xfId="8430"/>
    <cellStyle name="Normal 8 27" xfId="11791"/>
    <cellStyle name="Normal 8 28" xfId="13402"/>
    <cellStyle name="Normal 8 29" xfId="15718"/>
    <cellStyle name="Normal 8 3" xfId="203"/>
    <cellStyle name="Normal 8 4" xfId="204"/>
    <cellStyle name="Normal 8 5" xfId="8331"/>
    <cellStyle name="Normal 8 5 10" xfId="8432"/>
    <cellStyle name="Normal 8 5 11" xfId="8433"/>
    <cellStyle name="Normal 8 5 12" xfId="8434"/>
    <cellStyle name="Normal 8 5 13" xfId="8435"/>
    <cellStyle name="Normal 8 5 14" xfId="8436"/>
    <cellStyle name="Normal 8 5 15" xfId="8437"/>
    <cellStyle name="Normal 8 5 16" xfId="11923"/>
    <cellStyle name="Normal 8 5 17" xfId="13456"/>
    <cellStyle name="Normal 8 5 18" xfId="15726"/>
    <cellStyle name="Normal 8 5 2" xfId="8431"/>
    <cellStyle name="Normal 8 5 2 10" xfId="12336"/>
    <cellStyle name="Normal 8 5 2 11" xfId="15727"/>
    <cellStyle name="Normal 8 5 2 2" xfId="8438"/>
    <cellStyle name="Normal 8 5 2 2 10" xfId="15728"/>
    <cellStyle name="Normal 8 5 2 2 2" xfId="8439"/>
    <cellStyle name="Normal 8 5 2 2 2 2" xfId="8440"/>
    <cellStyle name="Normal 8 5 2 2 2 2 2" xfId="8441"/>
    <cellStyle name="Normal 8 5 2 2 2 2 3" xfId="15730"/>
    <cellStyle name="Normal 8 5 2 2 2 3" xfId="8442"/>
    <cellStyle name="Normal 8 5 2 2 2 4" xfId="8443"/>
    <cellStyle name="Normal 8 5 2 2 2 5" xfId="8444"/>
    <cellStyle name="Normal 8 5 2 2 2 6" xfId="8445"/>
    <cellStyle name="Normal 8 5 2 2 2 7" xfId="8446"/>
    <cellStyle name="Normal 8 5 2 2 2 8" xfId="15729"/>
    <cellStyle name="Normal 8 5 2 2 3" xfId="8447"/>
    <cellStyle name="Normal 8 5 2 2 4" xfId="8448"/>
    <cellStyle name="Normal 8 5 2 2 5" xfId="8449"/>
    <cellStyle name="Normal 8 5 2 2 6" xfId="8450"/>
    <cellStyle name="Normal 8 5 2 2 7" xfId="8451"/>
    <cellStyle name="Normal 8 5 2 2 8" xfId="12259"/>
    <cellStyle name="Normal 8 5 2 2 9" xfId="13376"/>
    <cellStyle name="Normal 8 5 2 3" xfId="8452"/>
    <cellStyle name="Normal 8 5 2 4" xfId="8453"/>
    <cellStyle name="Normal 8 5 2 5" xfId="8454"/>
    <cellStyle name="Normal 8 5 2 6" xfId="8455"/>
    <cellStyle name="Normal 8 5 2 7" xfId="8456"/>
    <cellStyle name="Normal 8 5 2 8" xfId="8457"/>
    <cellStyle name="Normal 8 5 2 9" xfId="11940"/>
    <cellStyle name="Normal 8 5 3" xfId="8458"/>
    <cellStyle name="Normal 8 5 4" xfId="8459"/>
    <cellStyle name="Normal 8 5 5" xfId="8460"/>
    <cellStyle name="Normal 8 5 6" xfId="8461"/>
    <cellStyle name="Normal 8 5 7" xfId="8462"/>
    <cellStyle name="Normal 8 5 8" xfId="8463"/>
    <cellStyle name="Normal 8 5 9" xfId="8464"/>
    <cellStyle name="Normal 8 6" xfId="8465"/>
    <cellStyle name="Normal 8 6 2" xfId="8466"/>
    <cellStyle name="Normal 8 6 2 2" xfId="8467"/>
    <cellStyle name="Normal 8 6 2 3" xfId="12712"/>
    <cellStyle name="Normal 8 6 2 4" xfId="11902"/>
    <cellStyle name="Normal 8 6 3" xfId="8468"/>
    <cellStyle name="Normal 8 6 4" xfId="8469"/>
    <cellStyle name="Normal 8 6 5" xfId="8470"/>
    <cellStyle name="Normal 8 6 6" xfId="8471"/>
    <cellStyle name="Normal 8 6 7" xfId="12260"/>
    <cellStyle name="Normal 8 6 8" xfId="12707"/>
    <cellStyle name="Normal 8 7" xfId="8472"/>
    <cellStyle name="Normal 8 7 2" xfId="8473"/>
    <cellStyle name="Normal 8 7 3" xfId="12261"/>
    <cellStyle name="Normal 8 7 4" xfId="12888"/>
    <cellStyle name="Normal 8 8" xfId="8474"/>
    <cellStyle name="Normal 8 9" xfId="8475"/>
    <cellStyle name="Normal 9" xfId="205"/>
    <cellStyle name="Normal 9 10" xfId="8477"/>
    <cellStyle name="Normal 9 11" xfId="8478"/>
    <cellStyle name="Normal 9 12" xfId="8479"/>
    <cellStyle name="Normal 9 12 2" xfId="8480"/>
    <cellStyle name="Normal 9 12 3" xfId="8481"/>
    <cellStyle name="Normal 9 12 4" xfId="8482"/>
    <cellStyle name="Normal 9 13" xfId="8483"/>
    <cellStyle name="Normal 9 14" xfId="8484"/>
    <cellStyle name="Normal 9 15" xfId="8485"/>
    <cellStyle name="Normal 9 16" xfId="8486"/>
    <cellStyle name="Normal 9 17" xfId="8487"/>
    <cellStyle name="Normal 9 18" xfId="8488"/>
    <cellStyle name="Normal 9 19" xfId="8489"/>
    <cellStyle name="Normal 9 2" xfId="206"/>
    <cellStyle name="Normal 9 2 10" xfId="8491"/>
    <cellStyle name="Normal 9 2 11" xfId="8492"/>
    <cellStyle name="Normal 9 2 12" xfId="8493"/>
    <cellStyle name="Normal 9 2 13" xfId="8494"/>
    <cellStyle name="Normal 9 2 14" xfId="8495"/>
    <cellStyle name="Normal 9 2 15" xfId="8496"/>
    <cellStyle name="Normal 9 2 16" xfId="11794"/>
    <cellStyle name="Normal 9 2 17" xfId="12846"/>
    <cellStyle name="Normal 9 2 18" xfId="15732"/>
    <cellStyle name="Normal 9 2 2" xfId="8490"/>
    <cellStyle name="Normal 9 2 2 10" xfId="8498"/>
    <cellStyle name="Normal 9 2 2 11" xfId="8499"/>
    <cellStyle name="Normal 9 2 2 12" xfId="8500"/>
    <cellStyle name="Normal 9 2 2 13" xfId="11926"/>
    <cellStyle name="Normal 9 2 2 14" xfId="12908"/>
    <cellStyle name="Normal 9 2 2 15" xfId="15733"/>
    <cellStyle name="Normal 9 2 2 2" xfId="8497"/>
    <cellStyle name="Normal 9 2 2 2 10" xfId="8502"/>
    <cellStyle name="Normal 9 2 2 2 11" xfId="8503"/>
    <cellStyle name="Normal 9 2 2 2 12" xfId="12714"/>
    <cellStyle name="Normal 9 2 2 2 13" xfId="12617"/>
    <cellStyle name="Normal 9 2 2 2 14" xfId="15734"/>
    <cellStyle name="Normal 9 2 2 2 2" xfId="8501"/>
    <cellStyle name="Normal 9 2 2 2 2 10" xfId="15735"/>
    <cellStyle name="Normal 9 2 2 2 2 2" xfId="8504"/>
    <cellStyle name="Normal 9 2 2 2 2 2 2" xfId="8505"/>
    <cellStyle name="Normal 9 2 2 2 2 2 3" xfId="15736"/>
    <cellStyle name="Normal 9 2 2 2 2 3" xfId="8506"/>
    <cellStyle name="Normal 9 2 2 2 2 4" xfId="8507"/>
    <cellStyle name="Normal 9 2 2 2 2 5" xfId="8508"/>
    <cellStyle name="Normal 9 2 2 2 2 6" xfId="8509"/>
    <cellStyle name="Normal 9 2 2 2 2 7" xfId="8510"/>
    <cellStyle name="Normal 9 2 2 2 2 8" xfId="12715"/>
    <cellStyle name="Normal 9 2 2 2 2 9" xfId="12766"/>
    <cellStyle name="Normal 9 2 2 2 3" xfId="8511"/>
    <cellStyle name="Normal 9 2 2 2 4" xfId="8512"/>
    <cellStyle name="Normal 9 2 2 2 5" xfId="8513"/>
    <cellStyle name="Normal 9 2 2 2 6" xfId="8514"/>
    <cellStyle name="Normal 9 2 2 2 7" xfId="8515"/>
    <cellStyle name="Normal 9 2 2 2 8" xfId="8516"/>
    <cellStyle name="Normal 9 2 2 2 9" xfId="8517"/>
    <cellStyle name="Normal 9 2 2 3" xfId="8518"/>
    <cellStyle name="Normal 9 2 2 4" xfId="8519"/>
    <cellStyle name="Normal 9 2 2 5" xfId="8520"/>
    <cellStyle name="Normal 9 2 2 6" xfId="8521"/>
    <cellStyle name="Normal 9 2 2 7" xfId="8522"/>
    <cellStyle name="Normal 9 2 2 8" xfId="8523"/>
    <cellStyle name="Normal 9 2 2 9" xfId="8524"/>
    <cellStyle name="Normal 9 2 3" xfId="8525"/>
    <cellStyle name="Normal 9 2 4" xfId="8526"/>
    <cellStyle name="Normal 9 2 4 2" xfId="8527"/>
    <cellStyle name="Normal 9 2 4 3" xfId="8528"/>
    <cellStyle name="Normal 9 2 4 4" xfId="8529"/>
    <cellStyle name="Normal 9 2 4 5" xfId="8530"/>
    <cellStyle name="Normal 9 2 4 6" xfId="8531"/>
    <cellStyle name="Normal 9 2 5" xfId="8532"/>
    <cellStyle name="Normal 9 2 5 2" xfId="8533"/>
    <cellStyle name="Normal 9 2 5 3" xfId="8534"/>
    <cellStyle name="Normal 9 2 5 4" xfId="8535"/>
    <cellStyle name="Normal 9 2 6" xfId="8536"/>
    <cellStyle name="Normal 9 2 7" xfId="8537"/>
    <cellStyle name="Normal 9 2 8" xfId="8538"/>
    <cellStyle name="Normal 9 2 9" xfId="8539"/>
    <cellStyle name="Normal 9 20" xfId="8540"/>
    <cellStyle name="Normal 9 21" xfId="8541"/>
    <cellStyle name="Normal 9 22" xfId="8542"/>
    <cellStyle name="Normal 9 23" xfId="8543"/>
    <cellStyle name="Normal 9 24" xfId="8544"/>
    <cellStyle name="Normal 9 25" xfId="11793"/>
    <cellStyle name="Normal 9 26" xfId="12919"/>
    <cellStyle name="Normal 9 27" xfId="15731"/>
    <cellStyle name="Normal 9 3" xfId="207"/>
    <cellStyle name="Normal 9 3 2" xfId="8545"/>
    <cellStyle name="Normal 9 3 3" xfId="8546"/>
    <cellStyle name="Normal 9 4" xfId="208"/>
    <cellStyle name="Normal 9 5" xfId="209"/>
    <cellStyle name="Normal 9 5 10" xfId="8548"/>
    <cellStyle name="Normal 9 5 11" xfId="8549"/>
    <cellStyle name="Normal 9 5 12" xfId="8550"/>
    <cellStyle name="Normal 9 5 13" xfId="8551"/>
    <cellStyle name="Normal 9 5 14" xfId="8552"/>
    <cellStyle name="Normal 9 5 15" xfId="11925"/>
    <cellStyle name="Normal 9 5 16" xfId="13330"/>
    <cellStyle name="Normal 9 5 17" xfId="15737"/>
    <cellStyle name="Normal 9 5 2" xfId="8547"/>
    <cellStyle name="Normal 9 5 2 10" xfId="8554"/>
    <cellStyle name="Normal 9 5 2 11" xfId="8555"/>
    <cellStyle name="Normal 9 5 2 12" xfId="8556"/>
    <cellStyle name="Normal 9 5 2 13" xfId="8557"/>
    <cellStyle name="Normal 9 5 2 14" xfId="11941"/>
    <cellStyle name="Normal 9 5 2 15" xfId="12251"/>
    <cellStyle name="Normal 9 5 2 16" xfId="15738"/>
    <cellStyle name="Normal 9 5 2 2" xfId="8553"/>
    <cellStyle name="Normal 9 5 2 2 10" xfId="12266"/>
    <cellStyle name="Normal 9 5 2 2 11" xfId="11872"/>
    <cellStyle name="Normal 9 5 2 2 12" xfId="15739"/>
    <cellStyle name="Normal 9 5 2 2 2" xfId="8558"/>
    <cellStyle name="Normal 9 5 2 2 2 10" xfId="13258"/>
    <cellStyle name="Normal 9 5 2 2 2 11" xfId="15740"/>
    <cellStyle name="Normal 9 5 2 2 2 2" xfId="8559"/>
    <cellStyle name="Normal 9 5 2 2 2 2 2" xfId="8560"/>
    <cellStyle name="Normal 9 5 2 2 2 2 2 2" xfId="8561"/>
    <cellStyle name="Normal 9 5 2 2 2 2 2 2 2" xfId="8562"/>
    <cellStyle name="Normal 9 5 2 2 2 2 2 2 3" xfId="15743"/>
    <cellStyle name="Normal 9 5 2 2 2 2 2 3" xfId="8563"/>
    <cellStyle name="Normal 9 5 2 2 2 2 2 4" xfId="8564"/>
    <cellStyle name="Normal 9 5 2 2 2 2 2 5" xfId="8565"/>
    <cellStyle name="Normal 9 5 2 2 2 2 2 6" xfId="8566"/>
    <cellStyle name="Normal 9 5 2 2 2 2 2 7" xfId="8567"/>
    <cellStyle name="Normal 9 5 2 2 2 2 2 8" xfId="15742"/>
    <cellStyle name="Normal 9 5 2 2 2 2 3" xfId="8568"/>
    <cellStyle name="Normal 9 5 2 2 2 2 4" xfId="8569"/>
    <cellStyle name="Normal 9 5 2 2 2 2 5" xfId="8570"/>
    <cellStyle name="Normal 9 5 2 2 2 2 6" xfId="8571"/>
    <cellStyle name="Normal 9 5 2 2 2 2 7" xfId="8572"/>
    <cellStyle name="Normal 9 5 2 2 2 2 8" xfId="15741"/>
    <cellStyle name="Normal 9 5 2 2 2 3" xfId="8573"/>
    <cellStyle name="Normal 9 5 2 2 2 4" xfId="8574"/>
    <cellStyle name="Normal 9 5 2 2 2 5" xfId="8575"/>
    <cellStyle name="Normal 9 5 2 2 2 6" xfId="8576"/>
    <cellStyle name="Normal 9 5 2 2 2 7" xfId="8577"/>
    <cellStyle name="Normal 9 5 2 2 2 8" xfId="8578"/>
    <cellStyle name="Normal 9 5 2 2 2 9" xfId="12716"/>
    <cellStyle name="Normal 9 5 2 2 3" xfId="8579"/>
    <cellStyle name="Normal 9 5 2 2 4" xfId="8580"/>
    <cellStyle name="Normal 9 5 2 2 5" xfId="8581"/>
    <cellStyle name="Normal 9 5 2 2 6" xfId="8582"/>
    <cellStyle name="Normal 9 5 2 2 7" xfId="8583"/>
    <cellStyle name="Normal 9 5 2 2 8" xfId="8584"/>
    <cellStyle name="Normal 9 5 2 2 9" xfId="8585"/>
    <cellStyle name="Normal 9 5 2 3" xfId="8586"/>
    <cellStyle name="Normal 9 5 2 4" xfId="8587"/>
    <cellStyle name="Normal 9 5 2 5" xfId="8588"/>
    <cellStyle name="Normal 9 5 2 6" xfId="8589"/>
    <cellStyle name="Normal 9 5 2 7" xfId="8590"/>
    <cellStyle name="Normal 9 5 2 8" xfId="8591"/>
    <cellStyle name="Normal 9 5 2 9" xfId="8592"/>
    <cellStyle name="Normal 9 5 3" xfId="8593"/>
    <cellStyle name="Normal 9 5 4" xfId="8594"/>
    <cellStyle name="Normal 9 5 5" xfId="8595"/>
    <cellStyle name="Normal 9 5 6" xfId="8596"/>
    <cellStyle name="Normal 9 5 7" xfId="8597"/>
    <cellStyle name="Normal 9 5 8" xfId="8598"/>
    <cellStyle name="Normal 9 5 9" xfId="8599"/>
    <cellStyle name="Normal 9 6" xfId="210"/>
    <cellStyle name="Normal 9 6 2" xfId="8600"/>
    <cellStyle name="Normal 9 6 2 2" xfId="8601"/>
    <cellStyle name="Normal 9 6 2 3" xfId="12717"/>
    <cellStyle name="Normal 9 6 2 4" xfId="14370"/>
    <cellStyle name="Normal 9 6 3" xfId="8602"/>
    <cellStyle name="Normal 9 6 4" xfId="8603"/>
    <cellStyle name="Normal 9 6 5" xfId="8604"/>
    <cellStyle name="Normal 9 6 6" xfId="8605"/>
    <cellStyle name="Normal 9 6 7" xfId="12267"/>
    <cellStyle name="Normal 9 6 8" xfId="11967"/>
    <cellStyle name="Normal 9 7" xfId="8476"/>
    <cellStyle name="Normal 9 7 2" xfId="8606"/>
    <cellStyle name="Normal 9 7 2 2" xfId="8607"/>
    <cellStyle name="Normal 9 7 2 3" xfId="15745"/>
    <cellStyle name="Normal 9 7 3" xfId="8608"/>
    <cellStyle name="Normal 9 7 4" xfId="8609"/>
    <cellStyle name="Normal 9 7 5" xfId="8610"/>
    <cellStyle name="Normal 9 7 6" xfId="8611"/>
    <cellStyle name="Normal 9 7 7" xfId="15744"/>
    <cellStyle name="Normal 9 8" xfId="8612"/>
    <cellStyle name="Normal 9 9" xfId="8613"/>
    <cellStyle name="Normal_Phase XI QS 2 2 2" xfId="3"/>
    <cellStyle name="Percent [2]" xfId="211"/>
    <cellStyle name="Percent [2] 2" xfId="212"/>
    <cellStyle name="Percent [2] 3" xfId="213"/>
    <cellStyle name="Percent [2] 4" xfId="214"/>
    <cellStyle name="Percent 2" xfId="215"/>
    <cellStyle name="Percent 2 2" xfId="216"/>
    <cellStyle name="Percent 2 2 10" xfId="8614"/>
    <cellStyle name="Percent 2 2 11" xfId="8615"/>
    <cellStyle name="Percent 2 2 2" xfId="8616"/>
    <cellStyle name="Percent 2 2 2 2" xfId="8617"/>
    <cellStyle name="Percent 2 2 2 2 2" xfId="8618"/>
    <cellStyle name="Percent 2 2 2 2 3" xfId="8619"/>
    <cellStyle name="Percent 2 2 2 2 4" xfId="8620"/>
    <cellStyle name="Percent 2 2 2 2 5" xfId="8621"/>
    <cellStyle name="Percent 2 2 2 3" xfId="8622"/>
    <cellStyle name="Percent 2 2 2 3 2" xfId="8623"/>
    <cellStyle name="Percent 2 2 2 3 3" xfId="8624"/>
    <cellStyle name="Percent 2 2 2 3 4" xfId="8625"/>
    <cellStyle name="Percent 2 2 2 4" xfId="8626"/>
    <cellStyle name="Percent 2 2 2 5" xfId="8627"/>
    <cellStyle name="Percent 2 2 2 6" xfId="8628"/>
    <cellStyle name="Percent 2 2 2 7" xfId="8629"/>
    <cellStyle name="Percent 2 2 2 8" xfId="8630"/>
    <cellStyle name="Percent 2 2 2 9" xfId="8631"/>
    <cellStyle name="Percent 2 2 3" xfId="8632"/>
    <cellStyle name="Percent 2 2 3 10" xfId="12300"/>
    <cellStyle name="Percent 2 2 3 2" xfId="8633"/>
    <cellStyle name="Percent 2 2 3 3" xfId="8634"/>
    <cellStyle name="Percent 2 2 3 4" xfId="8635"/>
    <cellStyle name="Percent 2 2 3 5" xfId="8636"/>
    <cellStyle name="Percent 2 2 3 6" xfId="8637"/>
    <cellStyle name="Percent 2 2 3 7" xfId="8638"/>
    <cellStyle name="Percent 2 2 3 8" xfId="8639"/>
    <cellStyle name="Percent 2 2 3 9" xfId="12269"/>
    <cellStyle name="Percent 2 2 4" xfId="8640"/>
    <cellStyle name="Percent 2 2 4 2" xfId="8641"/>
    <cellStyle name="Percent 2 2 4 3" xfId="12270"/>
    <cellStyle name="Percent 2 2 4 4" xfId="12678"/>
    <cellStyle name="Percent 2 2 5" xfId="8642"/>
    <cellStyle name="Percent 2 2 6" xfId="8643"/>
    <cellStyle name="Percent 2 2 7" xfId="8644"/>
    <cellStyle name="Percent 2 2 8" xfId="8645"/>
    <cellStyle name="Percent 2 2 9" xfId="8646"/>
    <cellStyle name="Percent 2 3" xfId="217"/>
    <cellStyle name="Percent 2 3 2" xfId="8647"/>
    <cellStyle name="Percent 2 3 2 10" xfId="12171"/>
    <cellStyle name="Percent 2 3 2 2" xfId="8648"/>
    <cellStyle name="Percent 2 3 2 2 2" xfId="8649"/>
    <cellStyle name="Percent 2 3 2 2 3" xfId="8650"/>
    <cellStyle name="Percent 2 3 2 2 4" xfId="8651"/>
    <cellStyle name="Percent 2 3 2 2 5" xfId="12272"/>
    <cellStyle name="Percent 2 3 2 2 6" xfId="12168"/>
    <cellStyle name="Percent 2 3 2 3" xfId="8652"/>
    <cellStyle name="Percent 2 3 2 3 2" xfId="8653"/>
    <cellStyle name="Percent 2 3 2 3 3" xfId="8654"/>
    <cellStyle name="Percent 2 3 2 3 4" xfId="8655"/>
    <cellStyle name="Percent 2 3 2 4" xfId="8656"/>
    <cellStyle name="Percent 2 3 2 5" xfId="8657"/>
    <cellStyle name="Percent 2 3 2 6" xfId="8658"/>
    <cellStyle name="Percent 2 3 2 7" xfId="8659"/>
    <cellStyle name="Percent 2 3 2 8" xfId="8660"/>
    <cellStyle name="Percent 2 3 2 9" xfId="12271"/>
    <cellStyle name="Percent 2 3 3" xfId="8661"/>
    <cellStyle name="Percent 2 3 3 10" xfId="13375"/>
    <cellStyle name="Percent 2 3 3 2" xfId="8662"/>
    <cellStyle name="Percent 2 3 3 3" xfId="8663"/>
    <cellStyle name="Percent 2 3 3 4" xfId="8664"/>
    <cellStyle name="Percent 2 3 3 5" xfId="8665"/>
    <cellStyle name="Percent 2 3 3 6" xfId="8666"/>
    <cellStyle name="Percent 2 3 3 7" xfId="8667"/>
    <cellStyle name="Percent 2 3 3 8" xfId="8668"/>
    <cellStyle name="Percent 2 3 3 9" xfId="12274"/>
    <cellStyle name="Percent 2 3 4" xfId="8669"/>
    <cellStyle name="Percent 2 3 4 2" xfId="8670"/>
    <cellStyle name="Percent 2 3 4 3" xfId="12275"/>
    <cellStyle name="Percent 2 3 4 4" xfId="13305"/>
    <cellStyle name="Percent 2 3 5" xfId="8671"/>
    <cellStyle name="Percent 2 3 6" xfId="8672"/>
    <cellStyle name="Percent 2 3 7" xfId="8673"/>
    <cellStyle name="Percent 2 3 8" xfId="8674"/>
    <cellStyle name="Percent 2 3 9" xfId="8675"/>
    <cellStyle name="Percent 2 4" xfId="8676"/>
    <cellStyle name="Percent 2 5" xfId="8677"/>
    <cellStyle name="Percent 2 5 2" xfId="8678"/>
    <cellStyle name="Percent 2 5 3" xfId="8679"/>
    <cellStyle name="Percent 2 5 4" xfId="8680"/>
    <cellStyle name="Percent 2 6" xfId="8681"/>
    <cellStyle name="Percent 2 6 2" xfId="8682"/>
    <cellStyle name="Percent 2 6 3" xfId="8683"/>
    <cellStyle name="Percent 2 6 4" xfId="8684"/>
    <cellStyle name="Percent 2 7" xfId="8685"/>
    <cellStyle name="Percent 2 7 2" xfId="8686"/>
    <cellStyle name="Percent 2 7 3" xfId="8687"/>
    <cellStyle name="Percent 2 7 4" xfId="8688"/>
    <cellStyle name="Percent 2 8" xfId="8689"/>
    <cellStyle name="Percent 2 9" xfId="8690"/>
    <cellStyle name="Percent 3" xfId="218"/>
    <cellStyle name="Percent 3 2" xfId="219"/>
    <cellStyle name="Percent 3 2 10" xfId="8691"/>
    <cellStyle name="Percent 3 2 11" xfId="8692"/>
    <cellStyle name="Percent 3 2 2" xfId="8693"/>
    <cellStyle name="Percent 3 2 2 2" xfId="8694"/>
    <cellStyle name="Percent 3 2 2 2 2" xfId="8695"/>
    <cellStyle name="Percent 3 2 2 2 3" xfId="8696"/>
    <cellStyle name="Percent 3 2 2 2 4" xfId="8697"/>
    <cellStyle name="Percent 3 2 2 2 5" xfId="8698"/>
    <cellStyle name="Percent 3 2 2 2 6" xfId="8699"/>
    <cellStyle name="Percent 3 2 2 3" xfId="8700"/>
    <cellStyle name="Percent 3 2 2 4" xfId="8701"/>
    <cellStyle name="Percent 3 2 2 5" xfId="8702"/>
    <cellStyle name="Percent 3 2 2 6" xfId="8703"/>
    <cellStyle name="Percent 3 2 2 7" xfId="8704"/>
    <cellStyle name="Percent 3 2 3" xfId="8705"/>
    <cellStyle name="Percent 3 2 4" xfId="8706"/>
    <cellStyle name="Percent 3 2 4 2" xfId="8707"/>
    <cellStyle name="Percent 3 2 4 3" xfId="8708"/>
    <cellStyle name="Percent 3 2 4 4" xfId="8709"/>
    <cellStyle name="Percent 3 2 4 5" xfId="8710"/>
    <cellStyle name="Percent 3 2 4 6" xfId="8711"/>
    <cellStyle name="Percent 3 2 5" xfId="8712"/>
    <cellStyle name="Percent 3 2 6" xfId="8713"/>
    <cellStyle name="Percent 3 2 7" xfId="8714"/>
    <cellStyle name="Percent 3 2 8" xfId="8715"/>
    <cellStyle name="Percent 3 2 9" xfId="8716"/>
    <cellStyle name="Percent 3 3" xfId="8717"/>
    <cellStyle name="Percent 3 3 2" xfId="8718"/>
    <cellStyle name="Percent 3 3 2 2" xfId="8719"/>
    <cellStyle name="Percent 3 3 2 2 2" xfId="8720"/>
    <cellStyle name="Percent 3 3 2 2 3" xfId="8721"/>
    <cellStyle name="Percent 3 3 2 3" xfId="8722"/>
    <cellStyle name="Percent 3 3 2 4" xfId="8723"/>
    <cellStyle name="Percent 3 3 3" xfId="8724"/>
    <cellStyle name="Percent 3 3 4" xfId="8725"/>
    <cellStyle name="Percent 3 3 5" xfId="8726"/>
    <cellStyle name="Percent 3 3 6" xfId="8727"/>
    <cellStyle name="Percent 3 4" xfId="8728"/>
    <cellStyle name="Percent 3 5" xfId="8729"/>
    <cellStyle name="Percent 3 6" xfId="8730"/>
    <cellStyle name="Percent 3 7" xfId="8731"/>
    <cellStyle name="Percent 3 8" xfId="8732"/>
    <cellStyle name="Percent 3 9" xfId="8733"/>
    <cellStyle name="Percent 4" xfId="220"/>
    <cellStyle name="Percent 5" xfId="221"/>
    <cellStyle name="Percent 5 2" xfId="297"/>
    <cellStyle name="Percent 5 3" xfId="25261"/>
    <cellStyle name="Popis" xfId="222"/>
    <cellStyle name="Reset  - Style7" xfId="223"/>
    <cellStyle name="Sledovaný hypertextový odkaz" xfId="224"/>
    <cellStyle name="Sledovaný hypertextový odkaz 2" xfId="225"/>
    <cellStyle name="Sledovaný hypertextový odkaz 3" xfId="226"/>
    <cellStyle name="Sledovaný hypertextový odkaz 4" xfId="227"/>
    <cellStyle name="Standard_aktuell" xfId="228"/>
    <cellStyle name="STYL1 - Style1" xfId="229"/>
    <cellStyle name="Style 1" xfId="230"/>
    <cellStyle name="Style 1 10" xfId="8735"/>
    <cellStyle name="Style 1 11" xfId="8736"/>
    <cellStyle name="Style 1 12" xfId="8737"/>
    <cellStyle name="Style 1 13" xfId="8738"/>
    <cellStyle name="Style 1 14" xfId="8739"/>
    <cellStyle name="Style 1 15" xfId="8740"/>
    <cellStyle name="Style 1 15 2" xfId="8741"/>
    <cellStyle name="Style 1 15 2 2" xfId="14393"/>
    <cellStyle name="Style 1 15 2 3" xfId="15525"/>
    <cellStyle name="Style 1 15 2 4" xfId="20496"/>
    <cellStyle name="Style 1 15 3" xfId="8742"/>
    <cellStyle name="Style 1 15 3 2" xfId="20497"/>
    <cellStyle name="Style 1 15 4" xfId="12234"/>
    <cellStyle name="Style 1 15 4 2" xfId="23528"/>
    <cellStyle name="Style 1 15 5" xfId="13377"/>
    <cellStyle name="Style 1 15 5 2" xfId="23904"/>
    <cellStyle name="Style 1 15 6" xfId="20495"/>
    <cellStyle name="Style 1 16" xfId="8743"/>
    <cellStyle name="Style 1 17" xfId="8744"/>
    <cellStyle name="Style 1 18" xfId="8745"/>
    <cellStyle name="Style 1 19" xfId="8746"/>
    <cellStyle name="Style 1 2" xfId="231"/>
    <cellStyle name="Style 1 2 2" xfId="8747"/>
    <cellStyle name="Style 1 2 2 2" xfId="8748"/>
    <cellStyle name="Style 1 2 2 2 2" xfId="8749"/>
    <cellStyle name="Style 1 2 2 2 2 2" xfId="8750"/>
    <cellStyle name="Style 1 2 2 2 2 3" xfId="8751"/>
    <cellStyle name="Style 1 2 2 2 3" xfId="8752"/>
    <cellStyle name="Style 1 2 2 2 4" xfId="8753"/>
    <cellStyle name="Style 1 2 2 3" xfId="8754"/>
    <cellStyle name="Style 1 2 2 4" xfId="8755"/>
    <cellStyle name="Style 1 2 2 5" xfId="8756"/>
    <cellStyle name="Style 1 2 3" xfId="8757"/>
    <cellStyle name="Style 1 2 4" xfId="8758"/>
    <cellStyle name="Style 1 2 5" xfId="8759"/>
    <cellStyle name="Style 1 2 6" xfId="8760"/>
    <cellStyle name="Style 1 20" xfId="8761"/>
    <cellStyle name="Style 1 21" xfId="11795"/>
    <cellStyle name="Style 1 22" xfId="13988"/>
    <cellStyle name="Style 1 23" xfId="15746"/>
    <cellStyle name="Style 1 23 2" xfId="25230"/>
    <cellStyle name="Style 1 3" xfId="8734"/>
    <cellStyle name="Style 1 3 10" xfId="8763"/>
    <cellStyle name="Style 1 3 10 2" xfId="14376"/>
    <cellStyle name="Style 1 3 10 3" xfId="15523"/>
    <cellStyle name="Style 1 3 10 4" xfId="20498"/>
    <cellStyle name="Style 1 3 11" xfId="8764"/>
    <cellStyle name="Style 1 3 11 2" xfId="20499"/>
    <cellStyle name="Style 1 3 12" xfId="8765"/>
    <cellStyle name="Style 1 3 13" xfId="8766"/>
    <cellStyle name="Style 1 3 14" xfId="8767"/>
    <cellStyle name="Style 1 3 15" xfId="8768"/>
    <cellStyle name="Style 1 3 16" xfId="8769"/>
    <cellStyle name="Style 1 3 17" xfId="11942"/>
    <cellStyle name="Style 1 3 17 2" xfId="23489"/>
    <cellStyle name="Style 1 3 18" xfId="12250"/>
    <cellStyle name="Style 1 3 18 2" xfId="23529"/>
    <cellStyle name="Style 1 3 19" xfId="15747"/>
    <cellStyle name="Style 1 3 2" xfId="8762"/>
    <cellStyle name="Style 1 3 2 10" xfId="8771"/>
    <cellStyle name="Style 1 3 2 10 2" xfId="20500"/>
    <cellStyle name="Style 1 3 2 11" xfId="8772"/>
    <cellStyle name="Style 1 3 2 11 2" xfId="20501"/>
    <cellStyle name="Style 1 3 2 12" xfId="8773"/>
    <cellStyle name="Style 1 3 2 12 2" xfId="20502"/>
    <cellStyle name="Style 1 3 2 13" xfId="12278"/>
    <cellStyle name="Style 1 3 2 14" xfId="12472"/>
    <cellStyle name="Style 1 3 2 15" xfId="15748"/>
    <cellStyle name="Style 1 3 2 2" xfId="8770"/>
    <cellStyle name="Style 1 3 2 2 10" xfId="8775"/>
    <cellStyle name="Style 1 3 2 2 11" xfId="8776"/>
    <cellStyle name="Style 1 3 2 2 12" xfId="8777"/>
    <cellStyle name="Style 1 3 2 2 13" xfId="8778"/>
    <cellStyle name="Style 1 3 2 2 14" xfId="8779"/>
    <cellStyle name="Style 1 3 2 2 15" xfId="12721"/>
    <cellStyle name="Style 1 3 2 2 16" xfId="12763"/>
    <cellStyle name="Style 1 3 2 2 17" xfId="15749"/>
    <cellStyle name="Style 1 3 2 2 17 2" xfId="25231"/>
    <cellStyle name="Style 1 3 2 2 2" xfId="8774"/>
    <cellStyle name="Style 1 3 2 2 2 2" xfId="8780"/>
    <cellStyle name="Style 1 3 2 2 2 2 2" xfId="8781"/>
    <cellStyle name="Style 1 3 2 2 2 2 2 2" xfId="8782"/>
    <cellStyle name="Style 1 3 2 2 2 2 2 3" xfId="15752"/>
    <cellStyle name="Style 1 3 2 2 2 2 2 4" xfId="20504"/>
    <cellStyle name="Style 1 3 2 2 2 2 3" xfId="8783"/>
    <cellStyle name="Style 1 3 2 2 2 2 4" xfId="8784"/>
    <cellStyle name="Style 1 3 2 2 2 2 5" xfId="8785"/>
    <cellStyle name="Style 1 3 2 2 2 2 6" xfId="8786"/>
    <cellStyle name="Style 1 3 2 2 2 2 7" xfId="8787"/>
    <cellStyle name="Style 1 3 2 2 2 2 8" xfId="15751"/>
    <cellStyle name="Style 1 3 2 2 2 2 8 2" xfId="25232"/>
    <cellStyle name="Style 1 3 2 2 2 3" xfId="8788"/>
    <cellStyle name="Style 1 3 2 2 2 3 2" xfId="20505"/>
    <cellStyle name="Style 1 3 2 2 2 4" xfId="8789"/>
    <cellStyle name="Style 1 3 2 2 2 4 2" xfId="20506"/>
    <cellStyle name="Style 1 3 2 2 2 5" xfId="8790"/>
    <cellStyle name="Style 1 3 2 2 2 5 2" xfId="20507"/>
    <cellStyle name="Style 1 3 2 2 2 6" xfId="8791"/>
    <cellStyle name="Style 1 3 2 2 2 6 2" xfId="20508"/>
    <cellStyle name="Style 1 3 2 2 2 7" xfId="8792"/>
    <cellStyle name="Style 1 3 2 2 2 7 2" xfId="20509"/>
    <cellStyle name="Style 1 3 2 2 2 8" xfId="15750"/>
    <cellStyle name="Style 1 3 2 2 2 9" xfId="20503"/>
    <cellStyle name="Style 1 3 2 2 3" xfId="8793"/>
    <cellStyle name="Style 1 3 2 2 4" xfId="8794"/>
    <cellStyle name="Style 1 3 2 2 5" xfId="8795"/>
    <cellStyle name="Style 1 3 2 2 5 2" xfId="8796"/>
    <cellStyle name="Style 1 3 2 2 5 2 2" xfId="13807"/>
    <cellStyle name="Style 1 3 2 2 5 2 3" xfId="14974"/>
    <cellStyle name="Style 1 3 2 2 5 2 4" xfId="20511"/>
    <cellStyle name="Style 1 3 2 2 5 3" xfId="13066"/>
    <cellStyle name="Style 1 3 2 2 5 4" xfId="14406"/>
    <cellStyle name="Style 1 3 2 2 5 5" xfId="20510"/>
    <cellStyle name="Style 1 3 2 2 6" xfId="8797"/>
    <cellStyle name="Style 1 3 2 2 6 2" xfId="8798"/>
    <cellStyle name="Style 1 3 2 2 6 2 2" xfId="13779"/>
    <cellStyle name="Style 1 3 2 2 6 2 3" xfId="14946"/>
    <cellStyle name="Style 1 3 2 2 6 2 4" xfId="20513"/>
    <cellStyle name="Style 1 3 2 2 6 3" xfId="13008"/>
    <cellStyle name="Style 1 3 2 2 6 4" xfId="11974"/>
    <cellStyle name="Style 1 3 2 2 6 5" xfId="20512"/>
    <cellStyle name="Style 1 3 2 2 7" xfId="8799"/>
    <cellStyle name="Style 1 3 2 2 8" xfId="8800"/>
    <cellStyle name="Style 1 3 2 2 9" xfId="8801"/>
    <cellStyle name="Style 1 3 2 2 9 2" xfId="13666"/>
    <cellStyle name="Style 1 3 2 2 9 3" xfId="14833"/>
    <cellStyle name="Style 1 3 2 2 9 4" xfId="20514"/>
    <cellStyle name="Style 1 3 2 3" xfId="8802"/>
    <cellStyle name="Style 1 3 2 4" xfId="8803"/>
    <cellStyle name="Style 1 3 2 4 2" xfId="8804"/>
    <cellStyle name="Style 1 3 2 4 2 2" xfId="8805"/>
    <cellStyle name="Style 1 3 2 4 2 2 2" xfId="13864"/>
    <cellStyle name="Style 1 3 2 4 2 2 3" xfId="15031"/>
    <cellStyle name="Style 1 3 2 4 2 2 4" xfId="20517"/>
    <cellStyle name="Style 1 3 2 4 2 3" xfId="13136"/>
    <cellStyle name="Style 1 3 2 4 2 4" xfId="14463"/>
    <cellStyle name="Style 1 3 2 4 2 5" xfId="20516"/>
    <cellStyle name="Style 1 3 2 4 3" xfId="8806"/>
    <cellStyle name="Style 1 3 2 4 3 2" xfId="8807"/>
    <cellStyle name="Style 1 3 2 4 3 2 2" xfId="13892"/>
    <cellStyle name="Style 1 3 2 4 3 2 3" xfId="15059"/>
    <cellStyle name="Style 1 3 2 4 3 2 4" xfId="20519"/>
    <cellStyle name="Style 1 3 2 4 3 3" xfId="13166"/>
    <cellStyle name="Style 1 3 2 4 3 4" xfId="14491"/>
    <cellStyle name="Style 1 3 2 4 3 5" xfId="20518"/>
    <cellStyle name="Style 1 3 2 4 4" xfId="8808"/>
    <cellStyle name="Style 1 3 2 4 4 2" xfId="13702"/>
    <cellStyle name="Style 1 3 2 4 4 3" xfId="14869"/>
    <cellStyle name="Style 1 3 2 4 4 4" xfId="20520"/>
    <cellStyle name="Style 1 3 2 4 5" xfId="12845"/>
    <cellStyle name="Style 1 3 2 4 6" xfId="11899"/>
    <cellStyle name="Style 1 3 2 4 7" xfId="20515"/>
    <cellStyle name="Style 1 3 2 5" xfId="8809"/>
    <cellStyle name="Style 1 3 2 5 2" xfId="8810"/>
    <cellStyle name="Style 1 3 2 5 2 2" xfId="8811"/>
    <cellStyle name="Style 1 3 2 5 2 2 2" xfId="13884"/>
    <cellStyle name="Style 1 3 2 5 2 2 3" xfId="15051"/>
    <cellStyle name="Style 1 3 2 5 2 2 4" xfId="20523"/>
    <cellStyle name="Style 1 3 2 5 2 3" xfId="13158"/>
    <cellStyle name="Style 1 3 2 5 2 4" xfId="14483"/>
    <cellStyle name="Style 1 3 2 5 2 5" xfId="20522"/>
    <cellStyle name="Style 1 3 2 5 3" xfId="8812"/>
    <cellStyle name="Style 1 3 2 5 3 2" xfId="8813"/>
    <cellStyle name="Style 1 3 2 5 3 2 2" xfId="13900"/>
    <cellStyle name="Style 1 3 2 5 3 2 3" xfId="15067"/>
    <cellStyle name="Style 1 3 2 5 3 2 4" xfId="20525"/>
    <cellStyle name="Style 1 3 2 5 3 3" xfId="13174"/>
    <cellStyle name="Style 1 3 2 5 3 4" xfId="14499"/>
    <cellStyle name="Style 1 3 2 5 3 5" xfId="20524"/>
    <cellStyle name="Style 1 3 2 5 4" xfId="8814"/>
    <cellStyle name="Style 1 3 2 5 4 2" xfId="13710"/>
    <cellStyle name="Style 1 3 2 5 4 3" xfId="14877"/>
    <cellStyle name="Style 1 3 2 5 4 4" xfId="20526"/>
    <cellStyle name="Style 1 3 2 5 5" xfId="12918"/>
    <cellStyle name="Style 1 3 2 5 6" xfId="12561"/>
    <cellStyle name="Style 1 3 2 5 7" xfId="20521"/>
    <cellStyle name="Style 1 3 2 6" xfId="8815"/>
    <cellStyle name="Style 1 3 2 6 2" xfId="8816"/>
    <cellStyle name="Style 1 3 2 6 2 2" xfId="13972"/>
    <cellStyle name="Style 1 3 2 6 2 3" xfId="15139"/>
    <cellStyle name="Style 1 3 2 6 2 4" xfId="20528"/>
    <cellStyle name="Style 1 3 2 6 3" xfId="13335"/>
    <cellStyle name="Style 1 3 2 6 4" xfId="14571"/>
    <cellStyle name="Style 1 3 2 6 5" xfId="20527"/>
    <cellStyle name="Style 1 3 2 7" xfId="8817"/>
    <cellStyle name="Style 1 3 2 7 2" xfId="8818"/>
    <cellStyle name="Style 1 3 2 7 2 2" xfId="13980"/>
    <cellStyle name="Style 1 3 2 7 2 3" xfId="15147"/>
    <cellStyle name="Style 1 3 2 7 2 4" xfId="20530"/>
    <cellStyle name="Style 1 3 2 7 3" xfId="13401"/>
    <cellStyle name="Style 1 3 2 7 4" xfId="14579"/>
    <cellStyle name="Style 1 3 2 7 5" xfId="20529"/>
    <cellStyle name="Style 1 3 2 8" xfId="8819"/>
    <cellStyle name="Style 1 3 2 8 2" xfId="20531"/>
    <cellStyle name="Style 1 3 2 9" xfId="8820"/>
    <cellStyle name="Style 1 3 2 9 2" xfId="20532"/>
    <cellStyle name="Style 1 3 20" xfId="20494"/>
    <cellStyle name="Style 1 3 3" xfId="8821"/>
    <cellStyle name="Style 1 3 4" xfId="8822"/>
    <cellStyle name="Style 1 3 4 2" xfId="8823"/>
    <cellStyle name="Style 1 3 4 2 2" xfId="8824"/>
    <cellStyle name="Style 1 3 4 2 2 2" xfId="8825"/>
    <cellStyle name="Style 1 3 4 2 2 2 2" xfId="13808"/>
    <cellStyle name="Style 1 3 4 2 2 2 3" xfId="14975"/>
    <cellStyle name="Style 1 3 4 2 2 2 4" xfId="20535"/>
    <cellStyle name="Style 1 3 4 2 2 3" xfId="13067"/>
    <cellStyle name="Style 1 3 4 2 2 4" xfId="14407"/>
    <cellStyle name="Style 1 3 4 2 2 5" xfId="20534"/>
    <cellStyle name="Style 1 3 4 2 3" xfId="8826"/>
    <cellStyle name="Style 1 3 4 2 3 2" xfId="8827"/>
    <cellStyle name="Style 1 3 4 2 3 2 2" xfId="13584"/>
    <cellStyle name="Style 1 3 4 2 3 2 3" xfId="14751"/>
    <cellStyle name="Style 1 3 4 2 3 2 4" xfId="20537"/>
    <cellStyle name="Style 1 3 4 2 3 3" xfId="12479"/>
    <cellStyle name="Style 1 3 4 2 3 4" xfId="12308"/>
    <cellStyle name="Style 1 3 4 2 3 5" xfId="20536"/>
    <cellStyle name="Style 1 3 4 2 4" xfId="8828"/>
    <cellStyle name="Style 1 3 4 2 4 2" xfId="13667"/>
    <cellStyle name="Style 1 3 4 2 4 3" xfId="14834"/>
    <cellStyle name="Style 1 3 4 2 4 4" xfId="20538"/>
    <cellStyle name="Style 1 3 4 2 5" xfId="12723"/>
    <cellStyle name="Style 1 3 4 2 6" xfId="14384"/>
    <cellStyle name="Style 1 3 4 2 7" xfId="20533"/>
    <cellStyle name="Style 1 3 4 3" xfId="8829"/>
    <cellStyle name="Style 1 3 4 3 2" xfId="8830"/>
    <cellStyle name="Style 1 3 4 3 2 2" xfId="8831"/>
    <cellStyle name="Style 1 3 4 3 2 2 2" xfId="13865"/>
    <cellStyle name="Style 1 3 4 3 2 2 3" xfId="15032"/>
    <cellStyle name="Style 1 3 4 3 2 2 4" xfId="20541"/>
    <cellStyle name="Style 1 3 4 3 2 3" xfId="13137"/>
    <cellStyle name="Style 1 3 4 3 2 4" xfId="14464"/>
    <cellStyle name="Style 1 3 4 3 2 5" xfId="20540"/>
    <cellStyle name="Style 1 3 4 3 3" xfId="8832"/>
    <cellStyle name="Style 1 3 4 3 3 2" xfId="8833"/>
    <cellStyle name="Style 1 3 4 3 3 2 2" xfId="13893"/>
    <cellStyle name="Style 1 3 4 3 3 2 3" xfId="15060"/>
    <cellStyle name="Style 1 3 4 3 3 2 4" xfId="20543"/>
    <cellStyle name="Style 1 3 4 3 3 3" xfId="13167"/>
    <cellStyle name="Style 1 3 4 3 3 4" xfId="14492"/>
    <cellStyle name="Style 1 3 4 3 3 5" xfId="20542"/>
    <cellStyle name="Style 1 3 4 3 4" xfId="8834"/>
    <cellStyle name="Style 1 3 4 3 4 2" xfId="13703"/>
    <cellStyle name="Style 1 3 4 3 4 3" xfId="14870"/>
    <cellStyle name="Style 1 3 4 3 4 4" xfId="20544"/>
    <cellStyle name="Style 1 3 4 3 5" xfId="12847"/>
    <cellStyle name="Style 1 3 4 3 6" xfId="11968"/>
    <cellStyle name="Style 1 3 4 3 7" xfId="20539"/>
    <cellStyle name="Style 1 3 4 4" xfId="8835"/>
    <cellStyle name="Style 1 3 4 4 2" xfId="8836"/>
    <cellStyle name="Style 1 3 4 4 2 2" xfId="8837"/>
    <cellStyle name="Style 1 3 4 4 2 2 2" xfId="13885"/>
    <cellStyle name="Style 1 3 4 4 2 2 3" xfId="15052"/>
    <cellStyle name="Style 1 3 4 4 2 2 4" xfId="20547"/>
    <cellStyle name="Style 1 3 4 4 2 3" xfId="13159"/>
    <cellStyle name="Style 1 3 4 4 2 4" xfId="14484"/>
    <cellStyle name="Style 1 3 4 4 2 5" xfId="20546"/>
    <cellStyle name="Style 1 3 4 4 3" xfId="8838"/>
    <cellStyle name="Style 1 3 4 4 3 2" xfId="8839"/>
    <cellStyle name="Style 1 3 4 4 3 2 2" xfId="13901"/>
    <cellStyle name="Style 1 3 4 4 3 2 3" xfId="15068"/>
    <cellStyle name="Style 1 3 4 4 3 2 4" xfId="20549"/>
    <cellStyle name="Style 1 3 4 4 3 3" xfId="13175"/>
    <cellStyle name="Style 1 3 4 4 3 4" xfId="14500"/>
    <cellStyle name="Style 1 3 4 4 3 5" xfId="20548"/>
    <cellStyle name="Style 1 3 4 4 4" xfId="8840"/>
    <cellStyle name="Style 1 3 4 4 4 2" xfId="13711"/>
    <cellStyle name="Style 1 3 4 4 4 3" xfId="14878"/>
    <cellStyle name="Style 1 3 4 4 4 4" xfId="20550"/>
    <cellStyle name="Style 1 3 4 4 5" xfId="12920"/>
    <cellStyle name="Style 1 3 4 4 6" xfId="11797"/>
    <cellStyle name="Style 1 3 4 4 7" xfId="20545"/>
    <cellStyle name="Style 1 3 4 5" xfId="8841"/>
    <cellStyle name="Style 1 3 4 5 2" xfId="8842"/>
    <cellStyle name="Style 1 3 4 5 2 2" xfId="13973"/>
    <cellStyle name="Style 1 3 4 5 2 3" xfId="15140"/>
    <cellStyle name="Style 1 3 4 5 2 4" xfId="20552"/>
    <cellStyle name="Style 1 3 4 5 3" xfId="13337"/>
    <cellStyle name="Style 1 3 4 5 4" xfId="14572"/>
    <cellStyle name="Style 1 3 4 5 5" xfId="20551"/>
    <cellStyle name="Style 1 3 4 6" xfId="8843"/>
    <cellStyle name="Style 1 3 4 6 2" xfId="8844"/>
    <cellStyle name="Style 1 3 4 6 2 2" xfId="13981"/>
    <cellStyle name="Style 1 3 4 6 2 3" xfId="15148"/>
    <cellStyle name="Style 1 3 4 6 2 4" xfId="20554"/>
    <cellStyle name="Style 1 3 4 6 3" xfId="13403"/>
    <cellStyle name="Style 1 3 4 6 4" xfId="14580"/>
    <cellStyle name="Style 1 3 4 6 5" xfId="20553"/>
    <cellStyle name="Style 1 3 5" xfId="8845"/>
    <cellStyle name="Style 1 3 6" xfId="8846"/>
    <cellStyle name="Style 1 3 7" xfId="8847"/>
    <cellStyle name="Style 1 3 8" xfId="8848"/>
    <cellStyle name="Style 1 3 9" xfId="8849"/>
    <cellStyle name="Style 1 4" xfId="8850"/>
    <cellStyle name="Style 1 4 10" xfId="8851"/>
    <cellStyle name="Style 1 4 10 2" xfId="14025"/>
    <cellStyle name="Style 1 4 10 3" xfId="15179"/>
    <cellStyle name="Style 1 4 10 4" xfId="20555"/>
    <cellStyle name="Style 1 4 11" xfId="12280"/>
    <cellStyle name="Style 1 4 12" xfId="12163"/>
    <cellStyle name="Style 1 4 2" xfId="8852"/>
    <cellStyle name="Style 1 4 2 2" xfId="8853"/>
    <cellStyle name="Style 1 4 2 3" xfId="8854"/>
    <cellStyle name="Style 1 4 2 4" xfId="8855"/>
    <cellStyle name="Style 1 4 2 5" xfId="8856"/>
    <cellStyle name="Style 1 4 2 5 2" xfId="13608"/>
    <cellStyle name="Style 1 4 2 5 3" xfId="14775"/>
    <cellStyle name="Style 1 4 2 5 4" xfId="20557"/>
    <cellStyle name="Style 1 4 2 6" xfId="12526"/>
    <cellStyle name="Style 1 4 2 7" xfId="11877"/>
    <cellStyle name="Style 1 4 2 8" xfId="20556"/>
    <cellStyle name="Style 1 4 3" xfId="8857"/>
    <cellStyle name="Style 1 4 4" xfId="8858"/>
    <cellStyle name="Style 1 4 5" xfId="8859"/>
    <cellStyle name="Style 1 4 5 2" xfId="8860"/>
    <cellStyle name="Style 1 4 5 2 2" xfId="13736"/>
    <cellStyle name="Style 1 4 5 2 3" xfId="14903"/>
    <cellStyle name="Style 1 4 5 2 4" xfId="20559"/>
    <cellStyle name="Style 1 4 5 3" xfId="12961"/>
    <cellStyle name="Style 1 4 5 4" xfId="11827"/>
    <cellStyle name="Style 1 4 5 5" xfId="20558"/>
    <cellStyle name="Style 1 4 6" xfId="8861"/>
    <cellStyle name="Style 1 4 6 2" xfId="8862"/>
    <cellStyle name="Style 1 4 6 2 2" xfId="13516"/>
    <cellStyle name="Style 1 4 6 2 3" xfId="14683"/>
    <cellStyle name="Style 1 4 6 2 4" xfId="20561"/>
    <cellStyle name="Style 1 4 6 3" xfId="12381"/>
    <cellStyle name="Style 1 4 6 4" xfId="12800"/>
    <cellStyle name="Style 1 4 6 5" xfId="20560"/>
    <cellStyle name="Style 1 4 7" xfId="8863"/>
    <cellStyle name="Style 1 4 8" xfId="8864"/>
    <cellStyle name="Style 1 4 9" xfId="8865"/>
    <cellStyle name="Style 1 4 9 2" xfId="13458"/>
    <cellStyle name="Style 1 4 9 3" xfId="14625"/>
    <cellStyle name="Style 1 4 9 4" xfId="20562"/>
    <cellStyle name="Style 1 5" xfId="8866"/>
    <cellStyle name="Style 1 5 2" xfId="8867"/>
    <cellStyle name="Style 1 5 2 2" xfId="8868"/>
    <cellStyle name="Style 1 5 2 2 2" xfId="8869"/>
    <cellStyle name="Style 1 5 2 2 2 2" xfId="13809"/>
    <cellStyle name="Style 1 5 2 2 2 3" xfId="14976"/>
    <cellStyle name="Style 1 5 2 2 2 4" xfId="20565"/>
    <cellStyle name="Style 1 5 2 2 3" xfId="13069"/>
    <cellStyle name="Style 1 5 2 2 4" xfId="14408"/>
    <cellStyle name="Style 1 5 2 2 5" xfId="20564"/>
    <cellStyle name="Style 1 5 2 3" xfId="8870"/>
    <cellStyle name="Style 1 5 2 3 2" xfId="8871"/>
    <cellStyle name="Style 1 5 2 3 2 2" xfId="13563"/>
    <cellStyle name="Style 1 5 2 3 2 3" xfId="14730"/>
    <cellStyle name="Style 1 5 2 3 2 4" xfId="20567"/>
    <cellStyle name="Style 1 5 2 3 3" xfId="12433"/>
    <cellStyle name="Style 1 5 2 3 4" xfId="12312"/>
    <cellStyle name="Style 1 5 2 3 5" xfId="20566"/>
    <cellStyle name="Style 1 5 2 4" xfId="8872"/>
    <cellStyle name="Style 1 5 2 4 2" xfId="13668"/>
    <cellStyle name="Style 1 5 2 4 3" xfId="14835"/>
    <cellStyle name="Style 1 5 2 4 4" xfId="20568"/>
    <cellStyle name="Style 1 5 2 5" xfId="12725"/>
    <cellStyle name="Style 1 5 2 6" xfId="14385"/>
    <cellStyle name="Style 1 5 2 7" xfId="20563"/>
    <cellStyle name="Style 1 5 3" xfId="8873"/>
    <cellStyle name="Style 1 5 3 2" xfId="8874"/>
    <cellStyle name="Style 1 5 3 2 2" xfId="8875"/>
    <cellStyle name="Style 1 5 3 2 2 2" xfId="13866"/>
    <cellStyle name="Style 1 5 3 2 2 3" xfId="15033"/>
    <cellStyle name="Style 1 5 3 2 2 4" xfId="20571"/>
    <cellStyle name="Style 1 5 3 2 3" xfId="13138"/>
    <cellStyle name="Style 1 5 3 2 4" xfId="14465"/>
    <cellStyle name="Style 1 5 3 2 5" xfId="20570"/>
    <cellStyle name="Style 1 5 3 3" xfId="8876"/>
    <cellStyle name="Style 1 5 3 3 2" xfId="8877"/>
    <cellStyle name="Style 1 5 3 3 2 2" xfId="13894"/>
    <cellStyle name="Style 1 5 3 3 2 3" xfId="15061"/>
    <cellStyle name="Style 1 5 3 3 2 4" xfId="20573"/>
    <cellStyle name="Style 1 5 3 3 3" xfId="13168"/>
    <cellStyle name="Style 1 5 3 3 4" xfId="14493"/>
    <cellStyle name="Style 1 5 3 3 5" xfId="20572"/>
    <cellStyle name="Style 1 5 3 4" xfId="8878"/>
    <cellStyle name="Style 1 5 3 4 2" xfId="13704"/>
    <cellStyle name="Style 1 5 3 4 3" xfId="14871"/>
    <cellStyle name="Style 1 5 3 4 4" xfId="20574"/>
    <cellStyle name="Style 1 5 3 5" xfId="12849"/>
    <cellStyle name="Style 1 5 3 6" xfId="13187"/>
    <cellStyle name="Style 1 5 3 7" xfId="20569"/>
    <cellStyle name="Style 1 5 4" xfId="8879"/>
    <cellStyle name="Style 1 5 4 2" xfId="8880"/>
    <cellStyle name="Style 1 5 4 2 2" xfId="8881"/>
    <cellStyle name="Style 1 5 4 2 2 2" xfId="13886"/>
    <cellStyle name="Style 1 5 4 2 2 3" xfId="15053"/>
    <cellStyle name="Style 1 5 4 2 2 4" xfId="20577"/>
    <cellStyle name="Style 1 5 4 2 3" xfId="13160"/>
    <cellStyle name="Style 1 5 4 2 4" xfId="14485"/>
    <cellStyle name="Style 1 5 4 2 5" xfId="20576"/>
    <cellStyle name="Style 1 5 4 3" xfId="8882"/>
    <cellStyle name="Style 1 5 4 3 2" xfId="8883"/>
    <cellStyle name="Style 1 5 4 3 2 2" xfId="13902"/>
    <cellStyle name="Style 1 5 4 3 2 3" xfId="15069"/>
    <cellStyle name="Style 1 5 4 3 2 4" xfId="20579"/>
    <cellStyle name="Style 1 5 4 3 3" xfId="13176"/>
    <cellStyle name="Style 1 5 4 3 4" xfId="14501"/>
    <cellStyle name="Style 1 5 4 3 5" xfId="20578"/>
    <cellStyle name="Style 1 5 4 4" xfId="8884"/>
    <cellStyle name="Style 1 5 4 4 2" xfId="13712"/>
    <cellStyle name="Style 1 5 4 4 3" xfId="14879"/>
    <cellStyle name="Style 1 5 4 4 4" xfId="20580"/>
    <cellStyle name="Style 1 5 4 5" xfId="12921"/>
    <cellStyle name="Style 1 5 4 6" xfId="12221"/>
    <cellStyle name="Style 1 5 4 7" xfId="20575"/>
    <cellStyle name="Style 1 5 5" xfId="8885"/>
    <cellStyle name="Style 1 5 5 2" xfId="8886"/>
    <cellStyle name="Style 1 5 5 2 2" xfId="13974"/>
    <cellStyle name="Style 1 5 5 2 3" xfId="15141"/>
    <cellStyle name="Style 1 5 5 2 4" xfId="20582"/>
    <cellStyle name="Style 1 5 5 3" xfId="13338"/>
    <cellStyle name="Style 1 5 5 4" xfId="14573"/>
    <cellStyle name="Style 1 5 5 5" xfId="20581"/>
    <cellStyle name="Style 1 5 6" xfId="8887"/>
    <cellStyle name="Style 1 5 6 2" xfId="8888"/>
    <cellStyle name="Style 1 5 6 2 2" xfId="13982"/>
    <cellStyle name="Style 1 5 6 2 3" xfId="15149"/>
    <cellStyle name="Style 1 5 6 2 4" xfId="20584"/>
    <cellStyle name="Style 1 5 6 3" xfId="13405"/>
    <cellStyle name="Style 1 5 6 4" xfId="14581"/>
    <cellStyle name="Style 1 5 6 5" xfId="20583"/>
    <cellStyle name="Style 1 6" xfId="8889"/>
    <cellStyle name="Style 1 6 2" xfId="8890"/>
    <cellStyle name="Style 1 6 2 2" xfId="8891"/>
    <cellStyle name="Style 1 6 2 2 2" xfId="8892"/>
    <cellStyle name="Style 1 6 2 2 2 2" xfId="13810"/>
    <cellStyle name="Style 1 6 2 2 2 3" xfId="14977"/>
    <cellStyle name="Style 1 6 2 2 2 4" xfId="20587"/>
    <cellStyle name="Style 1 6 2 2 3" xfId="13070"/>
    <cellStyle name="Style 1 6 2 2 4" xfId="14409"/>
    <cellStyle name="Style 1 6 2 2 5" xfId="20586"/>
    <cellStyle name="Style 1 6 2 3" xfId="8893"/>
    <cellStyle name="Style 1 6 2 3 2" xfId="8894"/>
    <cellStyle name="Style 1 6 2 3 2 2" xfId="13564"/>
    <cellStyle name="Style 1 6 2 3 2 3" xfId="14731"/>
    <cellStyle name="Style 1 6 2 3 2 4" xfId="20589"/>
    <cellStyle name="Style 1 6 2 3 3" xfId="12434"/>
    <cellStyle name="Style 1 6 2 3 4" xfId="12456"/>
    <cellStyle name="Style 1 6 2 3 5" xfId="20588"/>
    <cellStyle name="Style 1 6 2 4" xfId="8895"/>
    <cellStyle name="Style 1 6 2 4 2" xfId="13669"/>
    <cellStyle name="Style 1 6 2 4 3" xfId="14836"/>
    <cellStyle name="Style 1 6 2 4 4" xfId="20590"/>
    <cellStyle name="Style 1 6 2 5" xfId="12726"/>
    <cellStyle name="Style 1 6 2 6" xfId="14377"/>
    <cellStyle name="Style 1 6 2 7" xfId="20585"/>
    <cellStyle name="Style 1 6 3" xfId="8896"/>
    <cellStyle name="Style 1 6 3 2" xfId="8897"/>
    <cellStyle name="Style 1 6 3 2 2" xfId="8898"/>
    <cellStyle name="Style 1 6 3 2 2 2" xfId="13867"/>
    <cellStyle name="Style 1 6 3 2 2 3" xfId="15034"/>
    <cellStyle name="Style 1 6 3 2 2 4" xfId="20593"/>
    <cellStyle name="Style 1 6 3 2 3" xfId="13139"/>
    <cellStyle name="Style 1 6 3 2 4" xfId="14466"/>
    <cellStyle name="Style 1 6 3 2 5" xfId="20592"/>
    <cellStyle name="Style 1 6 3 3" xfId="8899"/>
    <cellStyle name="Style 1 6 3 3 2" xfId="8900"/>
    <cellStyle name="Style 1 6 3 3 2 2" xfId="13895"/>
    <cellStyle name="Style 1 6 3 3 2 3" xfId="15062"/>
    <cellStyle name="Style 1 6 3 3 2 4" xfId="20595"/>
    <cellStyle name="Style 1 6 3 3 3" xfId="13169"/>
    <cellStyle name="Style 1 6 3 3 4" xfId="14494"/>
    <cellStyle name="Style 1 6 3 3 5" xfId="20594"/>
    <cellStyle name="Style 1 6 3 4" xfId="8901"/>
    <cellStyle name="Style 1 6 3 4 2" xfId="13705"/>
    <cellStyle name="Style 1 6 3 4 3" xfId="14872"/>
    <cellStyle name="Style 1 6 3 4 4" xfId="20596"/>
    <cellStyle name="Style 1 6 3 5" xfId="12850"/>
    <cellStyle name="Style 1 6 3 6" xfId="13243"/>
    <cellStyle name="Style 1 6 3 7" xfId="20591"/>
    <cellStyle name="Style 1 6 4" xfId="8902"/>
    <cellStyle name="Style 1 6 4 2" xfId="8903"/>
    <cellStyle name="Style 1 6 4 2 2" xfId="8904"/>
    <cellStyle name="Style 1 6 4 2 2 2" xfId="13887"/>
    <cellStyle name="Style 1 6 4 2 2 3" xfId="15054"/>
    <cellStyle name="Style 1 6 4 2 2 4" xfId="20599"/>
    <cellStyle name="Style 1 6 4 2 3" xfId="13161"/>
    <cellStyle name="Style 1 6 4 2 4" xfId="14486"/>
    <cellStyle name="Style 1 6 4 2 5" xfId="20598"/>
    <cellStyle name="Style 1 6 4 3" xfId="8905"/>
    <cellStyle name="Style 1 6 4 3 2" xfId="8906"/>
    <cellStyle name="Style 1 6 4 3 2 2" xfId="13903"/>
    <cellStyle name="Style 1 6 4 3 2 3" xfId="15070"/>
    <cellStyle name="Style 1 6 4 3 2 4" xfId="20601"/>
    <cellStyle name="Style 1 6 4 3 3" xfId="13177"/>
    <cellStyle name="Style 1 6 4 3 4" xfId="14502"/>
    <cellStyle name="Style 1 6 4 3 5" xfId="20600"/>
    <cellStyle name="Style 1 6 4 4" xfId="8907"/>
    <cellStyle name="Style 1 6 4 4 2" xfId="13713"/>
    <cellStyle name="Style 1 6 4 4 3" xfId="14880"/>
    <cellStyle name="Style 1 6 4 4 4" xfId="20602"/>
    <cellStyle name="Style 1 6 4 5" xfId="12922"/>
    <cellStyle name="Style 1 6 4 6" xfId="13195"/>
    <cellStyle name="Style 1 6 4 7" xfId="20597"/>
    <cellStyle name="Style 1 6 5" xfId="8908"/>
    <cellStyle name="Style 1 6 5 2" xfId="8909"/>
    <cellStyle name="Style 1 6 5 2 2" xfId="13975"/>
    <cellStyle name="Style 1 6 5 2 3" xfId="15142"/>
    <cellStyle name="Style 1 6 5 2 4" xfId="20604"/>
    <cellStyle name="Style 1 6 5 3" xfId="13339"/>
    <cellStyle name="Style 1 6 5 4" xfId="14574"/>
    <cellStyle name="Style 1 6 5 5" xfId="20603"/>
    <cellStyle name="Style 1 6 6" xfId="8910"/>
    <cellStyle name="Style 1 6 6 2" xfId="8911"/>
    <cellStyle name="Style 1 6 6 2 2" xfId="13983"/>
    <cellStyle name="Style 1 6 6 2 3" xfId="15150"/>
    <cellStyle name="Style 1 6 6 2 4" xfId="20606"/>
    <cellStyle name="Style 1 6 6 3" xfId="13406"/>
    <cellStyle name="Style 1 6 6 4" xfId="14582"/>
    <cellStyle name="Style 1 6 6 5" xfId="20605"/>
    <cellStyle name="Style 1 7" xfId="8912"/>
    <cellStyle name="Style 1 8" xfId="8913"/>
    <cellStyle name="Style 1 8 2" xfId="8914"/>
    <cellStyle name="Style 1 8 2 2" xfId="8915"/>
    <cellStyle name="Style 1 8 2 2 2" xfId="13609"/>
    <cellStyle name="Style 1 8 2 2 3" xfId="14776"/>
    <cellStyle name="Style 1 8 2 2 4" xfId="20609"/>
    <cellStyle name="Style 1 8 2 3" xfId="12527"/>
    <cellStyle name="Style 1 8 2 4" xfId="13357"/>
    <cellStyle name="Style 1 8 2 5" xfId="20608"/>
    <cellStyle name="Style 1 8 3" xfId="8916"/>
    <cellStyle name="Style 1 8 3 2" xfId="8917"/>
    <cellStyle name="Style 1 8 3 2 2" xfId="13737"/>
    <cellStyle name="Style 1 8 3 2 3" xfId="14904"/>
    <cellStyle name="Style 1 8 3 2 4" xfId="20611"/>
    <cellStyle name="Style 1 8 3 3" xfId="12962"/>
    <cellStyle name="Style 1 8 3 4" xfId="13020"/>
    <cellStyle name="Style 1 8 3 5" xfId="20610"/>
    <cellStyle name="Style 1 8 4" xfId="8918"/>
    <cellStyle name="Style 1 8 4 2" xfId="8919"/>
    <cellStyle name="Style 1 8 4 2 2" xfId="13853"/>
    <cellStyle name="Style 1 8 4 2 3" xfId="15020"/>
    <cellStyle name="Style 1 8 4 2 4" xfId="20613"/>
    <cellStyle name="Style 1 8 4 3" xfId="13118"/>
    <cellStyle name="Style 1 8 4 4" xfId="14452"/>
    <cellStyle name="Style 1 8 4 5" xfId="20612"/>
    <cellStyle name="Style 1 8 5" xfId="8920"/>
    <cellStyle name="Style 1 8 5 2" xfId="13459"/>
    <cellStyle name="Style 1 8 5 3" xfId="14626"/>
    <cellStyle name="Style 1 8 5 4" xfId="20614"/>
    <cellStyle name="Style 1 8 6" xfId="8921"/>
    <cellStyle name="Style 1 8 6 2" xfId="14026"/>
    <cellStyle name="Style 1 8 6 3" xfId="15180"/>
    <cellStyle name="Style 1 8 6 4" xfId="20615"/>
    <cellStyle name="Style 1 8 7" xfId="12284"/>
    <cellStyle name="Style 1 8 8" xfId="12807"/>
    <cellStyle name="Style 1 8 9" xfId="20607"/>
    <cellStyle name="Style 1 9" xfId="8922"/>
    <cellStyle name="Style 1 9 2" xfId="8923"/>
    <cellStyle name="Style 1 9 3" xfId="8924"/>
    <cellStyle name="Style 1 9 4" xfId="8925"/>
    <cellStyle name="Table  - Style6" xfId="232"/>
    <cellStyle name="Table  - Style6 10" xfId="8926"/>
    <cellStyle name="Table  - Style6 10 10" xfId="20616"/>
    <cellStyle name="Table  - Style6 10 2" xfId="8927"/>
    <cellStyle name="Table  - Style6 10 2 2" xfId="8928"/>
    <cellStyle name="Table  - Style6 10 2 2 2" xfId="8929"/>
    <cellStyle name="Table  - Style6 10 2 2 2 2" xfId="8930"/>
    <cellStyle name="Table  - Style6 10 2 2 2 2 2" xfId="20620"/>
    <cellStyle name="Table  - Style6 10 2 2 2 3" xfId="8931"/>
    <cellStyle name="Table  - Style6 10 2 2 2 3 2" xfId="20621"/>
    <cellStyle name="Table  - Style6 10 2 2 2 4" xfId="8932"/>
    <cellStyle name="Table  - Style6 10 2 2 2 4 2" xfId="20622"/>
    <cellStyle name="Table  - Style6 10 2 2 2 5" xfId="20619"/>
    <cellStyle name="Table  - Style6 10 2 2 3" xfId="8933"/>
    <cellStyle name="Table  - Style6 10 2 2 3 2" xfId="20623"/>
    <cellStyle name="Table  - Style6 10 2 2 4" xfId="8934"/>
    <cellStyle name="Table  - Style6 10 2 2 4 2" xfId="20624"/>
    <cellStyle name="Table  - Style6 10 2 2 5" xfId="8935"/>
    <cellStyle name="Table  - Style6 10 2 2 5 2" xfId="20625"/>
    <cellStyle name="Table  - Style6 10 2 2 6" xfId="14269"/>
    <cellStyle name="Table  - Style6 10 2 2 6 2" xfId="24427"/>
    <cellStyle name="Table  - Style6 10 2 2 7" xfId="15422"/>
    <cellStyle name="Table  - Style6 10 2 2 7 2" xfId="25129"/>
    <cellStyle name="Table  - Style6 10 2 2 8" xfId="20618"/>
    <cellStyle name="Table  - Style6 10 2 3" xfId="8936"/>
    <cellStyle name="Table  - Style6 10 2 3 2" xfId="8937"/>
    <cellStyle name="Table  - Style6 10 2 3 2 2" xfId="20627"/>
    <cellStyle name="Table  - Style6 10 2 3 3" xfId="8938"/>
    <cellStyle name="Table  - Style6 10 2 3 3 2" xfId="20628"/>
    <cellStyle name="Table  - Style6 10 2 3 4" xfId="8939"/>
    <cellStyle name="Table  - Style6 10 2 3 4 2" xfId="20629"/>
    <cellStyle name="Table  - Style6 10 2 3 5" xfId="20626"/>
    <cellStyle name="Table  - Style6 10 2 4" xfId="8940"/>
    <cellStyle name="Table  - Style6 10 2 4 2" xfId="20630"/>
    <cellStyle name="Table  - Style6 10 2 5" xfId="8941"/>
    <cellStyle name="Table  - Style6 10 2 5 2" xfId="20631"/>
    <cellStyle name="Table  - Style6 10 2 6" xfId="8942"/>
    <cellStyle name="Table  - Style6 10 2 6 2" xfId="20632"/>
    <cellStyle name="Table  - Style6 10 2 7" xfId="13665"/>
    <cellStyle name="Table  - Style6 10 2 7 2" xfId="24028"/>
    <cellStyle name="Table  - Style6 10 2 8" xfId="14832"/>
    <cellStyle name="Table  - Style6 10 2 8 2" xfId="24732"/>
    <cellStyle name="Table  - Style6 10 2 9" xfId="20617"/>
    <cellStyle name="Table  - Style6 10 3" xfId="8943"/>
    <cellStyle name="Table  - Style6 10 3 2" xfId="8944"/>
    <cellStyle name="Table  - Style6 10 3 2 2" xfId="8945"/>
    <cellStyle name="Table  - Style6 10 3 2 2 2" xfId="20635"/>
    <cellStyle name="Table  - Style6 10 3 2 3" xfId="8946"/>
    <cellStyle name="Table  - Style6 10 3 2 3 2" xfId="20636"/>
    <cellStyle name="Table  - Style6 10 3 2 4" xfId="8947"/>
    <cellStyle name="Table  - Style6 10 3 2 4 2" xfId="20637"/>
    <cellStyle name="Table  - Style6 10 3 2 5" xfId="20634"/>
    <cellStyle name="Table  - Style6 10 3 3" xfId="8948"/>
    <cellStyle name="Table  - Style6 10 3 3 2" xfId="20638"/>
    <cellStyle name="Table  - Style6 10 3 4" xfId="8949"/>
    <cellStyle name="Table  - Style6 10 3 4 2" xfId="20639"/>
    <cellStyle name="Table  - Style6 10 3 5" xfId="8950"/>
    <cellStyle name="Table  - Style6 10 3 5 2" xfId="20640"/>
    <cellStyle name="Table  - Style6 10 3 6" xfId="14088"/>
    <cellStyle name="Table  - Style6 10 3 6 2" xfId="24247"/>
    <cellStyle name="Table  - Style6 10 3 7" xfId="15242"/>
    <cellStyle name="Table  - Style6 10 3 7 2" xfId="24949"/>
    <cellStyle name="Table  - Style6 10 3 8" xfId="20633"/>
    <cellStyle name="Table  - Style6 10 4" xfId="8951"/>
    <cellStyle name="Table  - Style6 10 4 2" xfId="8952"/>
    <cellStyle name="Table  - Style6 10 4 2 2" xfId="20642"/>
    <cellStyle name="Table  - Style6 10 4 3" xfId="8953"/>
    <cellStyle name="Table  - Style6 10 4 3 2" xfId="20643"/>
    <cellStyle name="Table  - Style6 10 4 4" xfId="8954"/>
    <cellStyle name="Table  - Style6 10 4 4 2" xfId="20644"/>
    <cellStyle name="Table  - Style6 10 4 5" xfId="20641"/>
    <cellStyle name="Table  - Style6 10 5" xfId="8955"/>
    <cellStyle name="Table  - Style6 10 5 2" xfId="20645"/>
    <cellStyle name="Table  - Style6 10 6" xfId="8956"/>
    <cellStyle name="Table  - Style6 10 6 2" xfId="20646"/>
    <cellStyle name="Table  - Style6 10 7" xfId="8957"/>
    <cellStyle name="Table  - Style6 10 7 2" xfId="20647"/>
    <cellStyle name="Table  - Style6 10 8" xfId="12656"/>
    <cellStyle name="Table  - Style6 10 8 2" xfId="23666"/>
    <cellStyle name="Table  - Style6 10 9" xfId="12858"/>
    <cellStyle name="Table  - Style6 10 9 2" xfId="23711"/>
    <cellStyle name="Table  - Style6 11" xfId="8958"/>
    <cellStyle name="Table  - Style6 11 10" xfId="20648"/>
    <cellStyle name="Table  - Style6 11 2" xfId="8959"/>
    <cellStyle name="Table  - Style6 11 2 2" xfId="8960"/>
    <cellStyle name="Table  - Style6 11 2 2 2" xfId="8961"/>
    <cellStyle name="Table  - Style6 11 2 2 2 2" xfId="8962"/>
    <cellStyle name="Table  - Style6 11 2 2 2 2 2" xfId="20652"/>
    <cellStyle name="Table  - Style6 11 2 2 2 3" xfId="8963"/>
    <cellStyle name="Table  - Style6 11 2 2 2 3 2" xfId="20653"/>
    <cellStyle name="Table  - Style6 11 2 2 2 4" xfId="8964"/>
    <cellStyle name="Table  - Style6 11 2 2 2 4 2" xfId="20654"/>
    <cellStyle name="Table  - Style6 11 2 2 2 5" xfId="20651"/>
    <cellStyle name="Table  - Style6 11 2 2 3" xfId="8965"/>
    <cellStyle name="Table  - Style6 11 2 2 3 2" xfId="20655"/>
    <cellStyle name="Table  - Style6 11 2 2 4" xfId="8966"/>
    <cellStyle name="Table  - Style6 11 2 2 4 2" xfId="20656"/>
    <cellStyle name="Table  - Style6 11 2 2 5" xfId="8967"/>
    <cellStyle name="Table  - Style6 11 2 2 5 2" xfId="20657"/>
    <cellStyle name="Table  - Style6 11 2 2 6" xfId="14329"/>
    <cellStyle name="Table  - Style6 11 2 2 6 2" xfId="24487"/>
    <cellStyle name="Table  - Style6 11 2 2 7" xfId="15482"/>
    <cellStyle name="Table  - Style6 11 2 2 7 2" xfId="25189"/>
    <cellStyle name="Table  - Style6 11 2 2 8" xfId="20650"/>
    <cellStyle name="Table  - Style6 11 2 3" xfId="8968"/>
    <cellStyle name="Table  - Style6 11 2 3 2" xfId="8969"/>
    <cellStyle name="Table  - Style6 11 2 3 2 2" xfId="20659"/>
    <cellStyle name="Table  - Style6 11 2 3 3" xfId="8970"/>
    <cellStyle name="Table  - Style6 11 2 3 3 2" xfId="20660"/>
    <cellStyle name="Table  - Style6 11 2 3 4" xfId="8971"/>
    <cellStyle name="Table  - Style6 11 2 3 4 2" xfId="20661"/>
    <cellStyle name="Table  - Style6 11 2 3 5" xfId="20658"/>
    <cellStyle name="Table  - Style6 11 2 4" xfId="8972"/>
    <cellStyle name="Table  - Style6 11 2 4 2" xfId="20662"/>
    <cellStyle name="Table  - Style6 11 2 5" xfId="8973"/>
    <cellStyle name="Table  - Style6 11 2 5 2" xfId="20663"/>
    <cellStyle name="Table  - Style6 11 2 6" xfId="8974"/>
    <cellStyle name="Table  - Style6 11 2 6 2" xfId="20664"/>
    <cellStyle name="Table  - Style6 11 2 7" xfId="13860"/>
    <cellStyle name="Table  - Style6 11 2 7 2" xfId="24117"/>
    <cellStyle name="Table  - Style6 11 2 8" xfId="15027"/>
    <cellStyle name="Table  - Style6 11 2 8 2" xfId="24821"/>
    <cellStyle name="Table  - Style6 11 2 9" xfId="20649"/>
    <cellStyle name="Table  - Style6 11 3" xfId="8975"/>
    <cellStyle name="Table  - Style6 11 3 2" xfId="8976"/>
    <cellStyle name="Table  - Style6 11 3 2 2" xfId="8977"/>
    <cellStyle name="Table  - Style6 11 3 2 2 2" xfId="20667"/>
    <cellStyle name="Table  - Style6 11 3 2 3" xfId="8978"/>
    <cellStyle name="Table  - Style6 11 3 2 3 2" xfId="20668"/>
    <cellStyle name="Table  - Style6 11 3 2 4" xfId="8979"/>
    <cellStyle name="Table  - Style6 11 3 2 4 2" xfId="20669"/>
    <cellStyle name="Table  - Style6 11 3 2 5" xfId="20666"/>
    <cellStyle name="Table  - Style6 11 3 3" xfId="8980"/>
    <cellStyle name="Table  - Style6 11 3 3 2" xfId="20670"/>
    <cellStyle name="Table  - Style6 11 3 4" xfId="8981"/>
    <cellStyle name="Table  - Style6 11 3 4 2" xfId="20671"/>
    <cellStyle name="Table  - Style6 11 3 5" xfId="8982"/>
    <cellStyle name="Table  - Style6 11 3 5 2" xfId="20672"/>
    <cellStyle name="Table  - Style6 11 3 6" xfId="14149"/>
    <cellStyle name="Table  - Style6 11 3 6 2" xfId="24307"/>
    <cellStyle name="Table  - Style6 11 3 7" xfId="15302"/>
    <cellStyle name="Table  - Style6 11 3 7 2" xfId="25009"/>
    <cellStyle name="Table  - Style6 11 3 8" xfId="20665"/>
    <cellStyle name="Table  - Style6 11 4" xfId="8983"/>
    <cellStyle name="Table  - Style6 11 4 2" xfId="8984"/>
    <cellStyle name="Table  - Style6 11 4 2 2" xfId="20674"/>
    <cellStyle name="Table  - Style6 11 4 3" xfId="8985"/>
    <cellStyle name="Table  - Style6 11 4 3 2" xfId="20675"/>
    <cellStyle name="Table  - Style6 11 4 4" xfId="8986"/>
    <cellStyle name="Table  - Style6 11 4 4 2" xfId="20676"/>
    <cellStyle name="Table  - Style6 11 4 5" xfId="20673"/>
    <cellStyle name="Table  - Style6 11 5" xfId="8987"/>
    <cellStyle name="Table  - Style6 11 5 2" xfId="20677"/>
    <cellStyle name="Table  - Style6 11 6" xfId="8988"/>
    <cellStyle name="Table  - Style6 11 6 2" xfId="20678"/>
    <cellStyle name="Table  - Style6 11 7" xfId="8989"/>
    <cellStyle name="Table  - Style6 11 7 2" xfId="20679"/>
    <cellStyle name="Table  - Style6 11 8" xfId="13131"/>
    <cellStyle name="Table  - Style6 11 8 2" xfId="23806"/>
    <cellStyle name="Table  - Style6 11 9" xfId="14459"/>
    <cellStyle name="Table  - Style6 11 9 2" xfId="24555"/>
    <cellStyle name="Table  - Style6 12" xfId="8990"/>
    <cellStyle name="Table  - Style6 12 10" xfId="20680"/>
    <cellStyle name="Table  - Style6 12 2" xfId="8991"/>
    <cellStyle name="Table  - Style6 12 2 2" xfId="8992"/>
    <cellStyle name="Table  - Style6 12 2 2 2" xfId="8993"/>
    <cellStyle name="Table  - Style6 12 2 2 2 2" xfId="8994"/>
    <cellStyle name="Table  - Style6 12 2 2 2 2 2" xfId="20684"/>
    <cellStyle name="Table  - Style6 12 2 2 2 3" xfId="8995"/>
    <cellStyle name="Table  - Style6 12 2 2 2 3 2" xfId="20685"/>
    <cellStyle name="Table  - Style6 12 2 2 2 4" xfId="8996"/>
    <cellStyle name="Table  - Style6 12 2 2 2 4 2" xfId="20686"/>
    <cellStyle name="Table  - Style6 12 2 2 2 5" xfId="20683"/>
    <cellStyle name="Table  - Style6 12 2 2 3" xfId="8997"/>
    <cellStyle name="Table  - Style6 12 2 2 3 2" xfId="20687"/>
    <cellStyle name="Table  - Style6 12 2 2 4" xfId="8998"/>
    <cellStyle name="Table  - Style6 12 2 2 4 2" xfId="20688"/>
    <cellStyle name="Table  - Style6 12 2 2 5" xfId="8999"/>
    <cellStyle name="Table  - Style6 12 2 2 5 2" xfId="20689"/>
    <cellStyle name="Table  - Style6 12 2 2 6" xfId="14360"/>
    <cellStyle name="Table  - Style6 12 2 2 6 2" xfId="24518"/>
    <cellStyle name="Table  - Style6 12 2 2 7" xfId="15513"/>
    <cellStyle name="Table  - Style6 12 2 2 7 2" xfId="25220"/>
    <cellStyle name="Table  - Style6 12 2 2 8" xfId="20682"/>
    <cellStyle name="Table  - Style6 12 2 3" xfId="9000"/>
    <cellStyle name="Table  - Style6 12 2 3 2" xfId="9001"/>
    <cellStyle name="Table  - Style6 12 2 3 2 2" xfId="20691"/>
    <cellStyle name="Table  - Style6 12 2 3 3" xfId="9002"/>
    <cellStyle name="Table  - Style6 12 2 3 3 2" xfId="20692"/>
    <cellStyle name="Table  - Style6 12 2 3 4" xfId="9003"/>
    <cellStyle name="Table  - Style6 12 2 3 4 2" xfId="20693"/>
    <cellStyle name="Table  - Style6 12 2 3 5" xfId="20690"/>
    <cellStyle name="Table  - Style6 12 2 4" xfId="9004"/>
    <cellStyle name="Table  - Style6 12 2 4 2" xfId="20694"/>
    <cellStyle name="Table  - Style6 12 2 5" xfId="9005"/>
    <cellStyle name="Table  - Style6 12 2 5 2" xfId="20695"/>
    <cellStyle name="Table  - Style6 12 2 6" xfId="9006"/>
    <cellStyle name="Table  - Style6 12 2 6 2" xfId="20696"/>
    <cellStyle name="Table  - Style6 12 2 7" xfId="13976"/>
    <cellStyle name="Table  - Style6 12 2 7 2" xfId="24171"/>
    <cellStyle name="Table  - Style6 12 2 8" xfId="15143"/>
    <cellStyle name="Table  - Style6 12 2 8 2" xfId="24875"/>
    <cellStyle name="Table  - Style6 12 2 9" xfId="20681"/>
    <cellStyle name="Table  - Style6 12 3" xfId="9007"/>
    <cellStyle name="Table  - Style6 12 3 2" xfId="9008"/>
    <cellStyle name="Table  - Style6 12 3 2 2" xfId="9009"/>
    <cellStyle name="Table  - Style6 12 3 2 2 2" xfId="20699"/>
    <cellStyle name="Table  - Style6 12 3 2 3" xfId="9010"/>
    <cellStyle name="Table  - Style6 12 3 2 3 2" xfId="20700"/>
    <cellStyle name="Table  - Style6 12 3 2 4" xfId="9011"/>
    <cellStyle name="Table  - Style6 12 3 2 4 2" xfId="20701"/>
    <cellStyle name="Table  - Style6 12 3 2 5" xfId="20698"/>
    <cellStyle name="Table  - Style6 12 3 3" xfId="9012"/>
    <cellStyle name="Table  - Style6 12 3 3 2" xfId="20702"/>
    <cellStyle name="Table  - Style6 12 3 4" xfId="9013"/>
    <cellStyle name="Table  - Style6 12 3 4 2" xfId="20703"/>
    <cellStyle name="Table  - Style6 12 3 5" xfId="9014"/>
    <cellStyle name="Table  - Style6 12 3 5 2" xfId="20704"/>
    <cellStyle name="Table  - Style6 12 3 6" xfId="14180"/>
    <cellStyle name="Table  - Style6 12 3 6 2" xfId="24338"/>
    <cellStyle name="Table  - Style6 12 3 7" xfId="15333"/>
    <cellStyle name="Table  - Style6 12 3 7 2" xfId="25040"/>
    <cellStyle name="Table  - Style6 12 3 8" xfId="20697"/>
    <cellStyle name="Table  - Style6 12 4" xfId="9015"/>
    <cellStyle name="Table  - Style6 12 4 2" xfId="9016"/>
    <cellStyle name="Table  - Style6 12 4 2 2" xfId="20706"/>
    <cellStyle name="Table  - Style6 12 4 3" xfId="9017"/>
    <cellStyle name="Table  - Style6 12 4 3 2" xfId="20707"/>
    <cellStyle name="Table  - Style6 12 4 4" xfId="9018"/>
    <cellStyle name="Table  - Style6 12 4 4 2" xfId="20708"/>
    <cellStyle name="Table  - Style6 12 4 5" xfId="20705"/>
    <cellStyle name="Table  - Style6 12 5" xfId="9019"/>
    <cellStyle name="Table  - Style6 12 5 2" xfId="20709"/>
    <cellStyle name="Table  - Style6 12 6" xfId="9020"/>
    <cellStyle name="Table  - Style6 12 6 2" xfId="20710"/>
    <cellStyle name="Table  - Style6 12 7" xfId="9021"/>
    <cellStyle name="Table  - Style6 12 7 2" xfId="20711"/>
    <cellStyle name="Table  - Style6 12 8" xfId="13340"/>
    <cellStyle name="Table  - Style6 12 8 2" xfId="23888"/>
    <cellStyle name="Table  - Style6 12 9" xfId="14575"/>
    <cellStyle name="Table  - Style6 12 9 2" xfId="24609"/>
    <cellStyle name="Table  - Style6 13" xfId="9022"/>
    <cellStyle name="Table  - Style6 13 10" xfId="20712"/>
    <cellStyle name="Table  - Style6 13 2" xfId="9023"/>
    <cellStyle name="Table  - Style6 13 2 2" xfId="9024"/>
    <cellStyle name="Table  - Style6 13 2 2 2" xfId="9025"/>
    <cellStyle name="Table  - Style6 13 2 2 2 2" xfId="9026"/>
    <cellStyle name="Table  - Style6 13 2 2 2 2 2" xfId="20716"/>
    <cellStyle name="Table  - Style6 13 2 2 2 3" xfId="9027"/>
    <cellStyle name="Table  - Style6 13 2 2 2 3 2" xfId="20717"/>
    <cellStyle name="Table  - Style6 13 2 2 2 4" xfId="9028"/>
    <cellStyle name="Table  - Style6 13 2 2 2 4 2" xfId="20718"/>
    <cellStyle name="Table  - Style6 13 2 2 2 5" xfId="20715"/>
    <cellStyle name="Table  - Style6 13 2 2 3" xfId="9029"/>
    <cellStyle name="Table  - Style6 13 2 2 3 2" xfId="20719"/>
    <cellStyle name="Table  - Style6 13 2 2 4" xfId="9030"/>
    <cellStyle name="Table  - Style6 13 2 2 4 2" xfId="20720"/>
    <cellStyle name="Table  - Style6 13 2 2 5" xfId="9031"/>
    <cellStyle name="Table  - Style6 13 2 2 5 2" xfId="20721"/>
    <cellStyle name="Table  - Style6 13 2 2 6" xfId="14364"/>
    <cellStyle name="Table  - Style6 13 2 2 6 2" xfId="24522"/>
    <cellStyle name="Table  - Style6 13 2 2 7" xfId="15517"/>
    <cellStyle name="Table  - Style6 13 2 2 7 2" xfId="25224"/>
    <cellStyle name="Table  - Style6 13 2 2 8" xfId="20714"/>
    <cellStyle name="Table  - Style6 13 2 3" xfId="9032"/>
    <cellStyle name="Table  - Style6 13 2 3 2" xfId="9033"/>
    <cellStyle name="Table  - Style6 13 2 3 2 2" xfId="20723"/>
    <cellStyle name="Table  - Style6 13 2 3 3" xfId="9034"/>
    <cellStyle name="Table  - Style6 13 2 3 3 2" xfId="20724"/>
    <cellStyle name="Table  - Style6 13 2 3 4" xfId="9035"/>
    <cellStyle name="Table  - Style6 13 2 3 4 2" xfId="20725"/>
    <cellStyle name="Table  - Style6 13 2 3 5" xfId="20722"/>
    <cellStyle name="Table  - Style6 13 2 4" xfId="9036"/>
    <cellStyle name="Table  - Style6 13 2 4 2" xfId="20726"/>
    <cellStyle name="Table  - Style6 13 2 5" xfId="9037"/>
    <cellStyle name="Table  - Style6 13 2 5 2" xfId="20727"/>
    <cellStyle name="Table  - Style6 13 2 6" xfId="9038"/>
    <cellStyle name="Table  - Style6 13 2 6 2" xfId="20728"/>
    <cellStyle name="Table  - Style6 13 2 7" xfId="13984"/>
    <cellStyle name="Table  - Style6 13 2 7 2" xfId="24175"/>
    <cellStyle name="Table  - Style6 13 2 8" xfId="15151"/>
    <cellStyle name="Table  - Style6 13 2 8 2" xfId="24879"/>
    <cellStyle name="Table  - Style6 13 2 9" xfId="20713"/>
    <cellStyle name="Table  - Style6 13 3" xfId="9039"/>
    <cellStyle name="Table  - Style6 13 3 2" xfId="9040"/>
    <cellStyle name="Table  - Style6 13 3 2 2" xfId="9041"/>
    <cellStyle name="Table  - Style6 13 3 2 2 2" xfId="20731"/>
    <cellStyle name="Table  - Style6 13 3 2 3" xfId="9042"/>
    <cellStyle name="Table  - Style6 13 3 2 3 2" xfId="20732"/>
    <cellStyle name="Table  - Style6 13 3 2 4" xfId="9043"/>
    <cellStyle name="Table  - Style6 13 3 2 4 2" xfId="20733"/>
    <cellStyle name="Table  - Style6 13 3 2 5" xfId="20730"/>
    <cellStyle name="Table  - Style6 13 3 3" xfId="9044"/>
    <cellStyle name="Table  - Style6 13 3 3 2" xfId="20734"/>
    <cellStyle name="Table  - Style6 13 3 4" xfId="9045"/>
    <cellStyle name="Table  - Style6 13 3 4 2" xfId="20735"/>
    <cellStyle name="Table  - Style6 13 3 5" xfId="9046"/>
    <cellStyle name="Table  - Style6 13 3 5 2" xfId="20736"/>
    <cellStyle name="Table  - Style6 13 3 6" xfId="14184"/>
    <cellStyle name="Table  - Style6 13 3 6 2" xfId="24342"/>
    <cellStyle name="Table  - Style6 13 3 7" xfId="15337"/>
    <cellStyle name="Table  - Style6 13 3 7 2" xfId="25044"/>
    <cellStyle name="Table  - Style6 13 3 8" xfId="20729"/>
    <cellStyle name="Table  - Style6 13 4" xfId="9047"/>
    <cellStyle name="Table  - Style6 13 4 2" xfId="9048"/>
    <cellStyle name="Table  - Style6 13 4 2 2" xfId="20738"/>
    <cellStyle name="Table  - Style6 13 4 3" xfId="9049"/>
    <cellStyle name="Table  - Style6 13 4 3 2" xfId="20739"/>
    <cellStyle name="Table  - Style6 13 4 4" xfId="9050"/>
    <cellStyle name="Table  - Style6 13 4 4 2" xfId="20740"/>
    <cellStyle name="Table  - Style6 13 4 5" xfId="20737"/>
    <cellStyle name="Table  - Style6 13 5" xfId="9051"/>
    <cellStyle name="Table  - Style6 13 5 2" xfId="20741"/>
    <cellStyle name="Table  - Style6 13 6" xfId="9052"/>
    <cellStyle name="Table  - Style6 13 6 2" xfId="20742"/>
    <cellStyle name="Table  - Style6 13 7" xfId="9053"/>
    <cellStyle name="Table  - Style6 13 7 2" xfId="20743"/>
    <cellStyle name="Table  - Style6 13 8" xfId="13407"/>
    <cellStyle name="Table  - Style6 13 8 2" xfId="23908"/>
    <cellStyle name="Table  - Style6 13 9" xfId="14583"/>
    <cellStyle name="Table  - Style6 13 9 2" xfId="24613"/>
    <cellStyle name="Table  - Style6 14" xfId="9054"/>
    <cellStyle name="Table  - Style6 14 2" xfId="9055"/>
    <cellStyle name="Table  - Style6 14 2 2" xfId="9056"/>
    <cellStyle name="Table  - Style6 14 2 2 2" xfId="20746"/>
    <cellStyle name="Table  - Style6 14 2 3" xfId="9057"/>
    <cellStyle name="Table  - Style6 14 2 3 2" xfId="20747"/>
    <cellStyle name="Table  - Style6 14 2 4" xfId="9058"/>
    <cellStyle name="Table  - Style6 14 2 4 2" xfId="20748"/>
    <cellStyle name="Table  - Style6 14 2 5" xfId="20745"/>
    <cellStyle name="Table  - Style6 14 3" xfId="9059"/>
    <cellStyle name="Table  - Style6 14 3 2" xfId="20749"/>
    <cellStyle name="Table  - Style6 14 4" xfId="9060"/>
    <cellStyle name="Table  - Style6 14 4 2" xfId="20750"/>
    <cellStyle name="Table  - Style6 14 5" xfId="9061"/>
    <cellStyle name="Table  - Style6 14 5 2" xfId="20751"/>
    <cellStyle name="Table  - Style6 14 6" xfId="13418"/>
    <cellStyle name="Table  - Style6 14 6 2" xfId="23915"/>
    <cellStyle name="Table  - Style6 14 7" xfId="14589"/>
    <cellStyle name="Table  - Style6 14 7 2" xfId="24619"/>
    <cellStyle name="Table  - Style6 14 8" xfId="20744"/>
    <cellStyle name="Table  - Style6 15" xfId="9062"/>
    <cellStyle name="Table  - Style6 15 2" xfId="9063"/>
    <cellStyle name="Table  - Style6 15 2 2" xfId="9064"/>
    <cellStyle name="Table  - Style6 15 2 2 2" xfId="20754"/>
    <cellStyle name="Table  - Style6 15 2 3" xfId="9065"/>
    <cellStyle name="Table  - Style6 15 2 3 2" xfId="20755"/>
    <cellStyle name="Table  - Style6 15 2 4" xfId="9066"/>
    <cellStyle name="Table  - Style6 15 2 4 2" xfId="20756"/>
    <cellStyle name="Table  - Style6 15 2 5" xfId="20753"/>
    <cellStyle name="Table  - Style6 15 3" xfId="9067"/>
    <cellStyle name="Table  - Style6 15 3 2" xfId="20757"/>
    <cellStyle name="Table  - Style6 15 4" xfId="9068"/>
    <cellStyle name="Table  - Style6 15 4 2" xfId="20758"/>
    <cellStyle name="Table  - Style6 15 5" xfId="9069"/>
    <cellStyle name="Table  - Style6 15 5 2" xfId="20759"/>
    <cellStyle name="Table  - Style6 15 6" xfId="14368"/>
    <cellStyle name="Table  - Style6 15 6 2" xfId="24526"/>
    <cellStyle name="Table  - Style6 15 7" xfId="15521"/>
    <cellStyle name="Table  - Style6 15 7 2" xfId="25228"/>
    <cellStyle name="Table  - Style6 15 8" xfId="20752"/>
    <cellStyle name="Table  - Style6 16" xfId="9070"/>
    <cellStyle name="Table  - Style6 16 2" xfId="9071"/>
    <cellStyle name="Table  - Style6 16 2 2" xfId="20761"/>
    <cellStyle name="Table  - Style6 16 3" xfId="9072"/>
    <cellStyle name="Table  - Style6 16 3 2" xfId="20762"/>
    <cellStyle name="Table  - Style6 16 4" xfId="9073"/>
    <cellStyle name="Table  - Style6 16 4 2" xfId="20763"/>
    <cellStyle name="Table  - Style6 16 5" xfId="20760"/>
    <cellStyle name="Table  - Style6 17" xfId="11856"/>
    <cellStyle name="Table  - Style6 17 2" xfId="23475"/>
    <cellStyle name="Table  - Style6 18" xfId="12268"/>
    <cellStyle name="Table  - Style6 18 2" xfId="23533"/>
    <cellStyle name="Table  - Style6 19" xfId="15765"/>
    <cellStyle name="Table  - Style6 2" xfId="298"/>
    <cellStyle name="Table  - Style6 2 10" xfId="9074"/>
    <cellStyle name="Table  - Style6 2 10 2" xfId="9075"/>
    <cellStyle name="Table  - Style6 2 10 2 2" xfId="20765"/>
    <cellStyle name="Table  - Style6 2 10 3" xfId="9076"/>
    <cellStyle name="Table  - Style6 2 10 3 2" xfId="20766"/>
    <cellStyle name="Table  - Style6 2 10 4" xfId="9077"/>
    <cellStyle name="Table  - Style6 2 10 4 2" xfId="20767"/>
    <cellStyle name="Table  - Style6 2 10 5" xfId="20764"/>
    <cellStyle name="Table  - Style6 2 11" xfId="9078"/>
    <cellStyle name="Table  - Style6 2 11 2" xfId="20768"/>
    <cellStyle name="Table  - Style6 2 12" xfId="9079"/>
    <cellStyle name="Table  - Style6 2 12 2" xfId="20769"/>
    <cellStyle name="Table  - Style6 2 13" xfId="9080"/>
    <cellStyle name="Table  - Style6 2 13 2" xfId="20770"/>
    <cellStyle name="Table  - Style6 2 14" xfId="11927"/>
    <cellStyle name="Table  - Style6 2 14 2" xfId="23487"/>
    <cellStyle name="Table  - Style6 2 15" xfId="14379"/>
    <cellStyle name="Table  - Style6 2 15 2" xfId="24528"/>
    <cellStyle name="Table  - Style6 2 16" xfId="15766"/>
    <cellStyle name="Table  - Style6 2 2" xfId="9081"/>
    <cellStyle name="Table  - Style6 2 2 10" xfId="9082"/>
    <cellStyle name="Table  - Style6 2 2 10 2" xfId="20772"/>
    <cellStyle name="Table  - Style6 2 2 11" xfId="12528"/>
    <cellStyle name="Table  - Style6 2 2 11 2" xfId="23628"/>
    <cellStyle name="Table  - Style6 2 2 12" xfId="13281"/>
    <cellStyle name="Table  - Style6 2 2 12 2" xfId="23873"/>
    <cellStyle name="Table  - Style6 2 2 13" xfId="20771"/>
    <cellStyle name="Table  - Style6 2 2 2" xfId="9083"/>
    <cellStyle name="Table  - Style6 2 2 2 10" xfId="20773"/>
    <cellStyle name="Table  - Style6 2 2 2 2" xfId="9084"/>
    <cellStyle name="Table  - Style6 2 2 2 2 2" xfId="9085"/>
    <cellStyle name="Table  - Style6 2 2 2 2 2 2" xfId="9086"/>
    <cellStyle name="Table  - Style6 2 2 2 2 2 2 2" xfId="9087"/>
    <cellStyle name="Table  - Style6 2 2 2 2 2 2 2 2" xfId="20777"/>
    <cellStyle name="Table  - Style6 2 2 2 2 2 2 3" xfId="9088"/>
    <cellStyle name="Table  - Style6 2 2 2 2 2 2 3 2" xfId="20778"/>
    <cellStyle name="Table  - Style6 2 2 2 2 2 2 4" xfId="9089"/>
    <cellStyle name="Table  - Style6 2 2 2 2 2 2 4 2" xfId="20779"/>
    <cellStyle name="Table  - Style6 2 2 2 2 2 2 5" xfId="20776"/>
    <cellStyle name="Table  - Style6 2 2 2 2 2 3" xfId="9090"/>
    <cellStyle name="Table  - Style6 2 2 2 2 2 3 2" xfId="20780"/>
    <cellStyle name="Table  - Style6 2 2 2 2 2 4" xfId="9091"/>
    <cellStyle name="Table  - Style6 2 2 2 2 2 4 2" xfId="20781"/>
    <cellStyle name="Table  - Style6 2 2 2 2 2 5" xfId="9092"/>
    <cellStyle name="Table  - Style6 2 2 2 2 2 5 2" xfId="20782"/>
    <cellStyle name="Table  - Style6 2 2 2 2 2 6" xfId="14271"/>
    <cellStyle name="Table  - Style6 2 2 2 2 2 6 2" xfId="24429"/>
    <cellStyle name="Table  - Style6 2 2 2 2 2 7" xfId="15424"/>
    <cellStyle name="Table  - Style6 2 2 2 2 2 7 2" xfId="25131"/>
    <cellStyle name="Table  - Style6 2 2 2 2 2 8" xfId="20775"/>
    <cellStyle name="Table  - Style6 2 2 2 2 3" xfId="9093"/>
    <cellStyle name="Table  - Style6 2 2 2 2 3 2" xfId="9094"/>
    <cellStyle name="Table  - Style6 2 2 2 2 3 2 2" xfId="20784"/>
    <cellStyle name="Table  - Style6 2 2 2 2 3 3" xfId="9095"/>
    <cellStyle name="Table  - Style6 2 2 2 2 3 3 2" xfId="20785"/>
    <cellStyle name="Table  - Style6 2 2 2 2 3 4" xfId="9096"/>
    <cellStyle name="Table  - Style6 2 2 2 2 3 4 2" xfId="20786"/>
    <cellStyle name="Table  - Style6 2 2 2 2 3 5" xfId="20783"/>
    <cellStyle name="Table  - Style6 2 2 2 2 4" xfId="9097"/>
    <cellStyle name="Table  - Style6 2 2 2 2 4 2" xfId="20787"/>
    <cellStyle name="Table  - Style6 2 2 2 2 5" xfId="9098"/>
    <cellStyle name="Table  - Style6 2 2 2 2 5 2" xfId="20788"/>
    <cellStyle name="Table  - Style6 2 2 2 2 6" xfId="9099"/>
    <cellStyle name="Table  - Style6 2 2 2 2 6 2" xfId="20789"/>
    <cellStyle name="Table  - Style6 2 2 2 2 7" xfId="13671"/>
    <cellStyle name="Table  - Style6 2 2 2 2 7 2" xfId="24030"/>
    <cellStyle name="Table  - Style6 2 2 2 2 8" xfId="14838"/>
    <cellStyle name="Table  - Style6 2 2 2 2 8 2" xfId="24734"/>
    <cellStyle name="Table  - Style6 2 2 2 2 9" xfId="20774"/>
    <cellStyle name="Table  - Style6 2 2 2 3" xfId="9100"/>
    <cellStyle name="Table  - Style6 2 2 2 3 2" xfId="9101"/>
    <cellStyle name="Table  - Style6 2 2 2 3 2 2" xfId="9102"/>
    <cellStyle name="Table  - Style6 2 2 2 3 2 2 2" xfId="20792"/>
    <cellStyle name="Table  - Style6 2 2 2 3 2 3" xfId="9103"/>
    <cellStyle name="Table  - Style6 2 2 2 3 2 3 2" xfId="20793"/>
    <cellStyle name="Table  - Style6 2 2 2 3 2 4" xfId="9104"/>
    <cellStyle name="Table  - Style6 2 2 2 3 2 4 2" xfId="20794"/>
    <cellStyle name="Table  - Style6 2 2 2 3 2 5" xfId="20791"/>
    <cellStyle name="Table  - Style6 2 2 2 3 3" xfId="9105"/>
    <cellStyle name="Table  - Style6 2 2 2 3 3 2" xfId="20795"/>
    <cellStyle name="Table  - Style6 2 2 2 3 4" xfId="9106"/>
    <cellStyle name="Table  - Style6 2 2 2 3 4 2" xfId="20796"/>
    <cellStyle name="Table  - Style6 2 2 2 3 5" xfId="9107"/>
    <cellStyle name="Table  - Style6 2 2 2 3 5 2" xfId="20797"/>
    <cellStyle name="Table  - Style6 2 2 2 3 6" xfId="14091"/>
    <cellStyle name="Table  - Style6 2 2 2 3 6 2" xfId="24249"/>
    <cellStyle name="Table  - Style6 2 2 2 3 7" xfId="15244"/>
    <cellStyle name="Table  - Style6 2 2 2 3 7 2" xfId="24951"/>
    <cellStyle name="Table  - Style6 2 2 2 3 8" xfId="20790"/>
    <cellStyle name="Table  - Style6 2 2 2 4" xfId="9108"/>
    <cellStyle name="Table  - Style6 2 2 2 4 2" xfId="9109"/>
    <cellStyle name="Table  - Style6 2 2 2 4 2 2" xfId="20799"/>
    <cellStyle name="Table  - Style6 2 2 2 4 3" xfId="9110"/>
    <cellStyle name="Table  - Style6 2 2 2 4 3 2" xfId="20800"/>
    <cellStyle name="Table  - Style6 2 2 2 4 4" xfId="9111"/>
    <cellStyle name="Table  - Style6 2 2 2 4 4 2" xfId="20801"/>
    <cellStyle name="Table  - Style6 2 2 2 4 5" xfId="20798"/>
    <cellStyle name="Table  - Style6 2 2 2 5" xfId="9112"/>
    <cellStyle name="Table  - Style6 2 2 2 5 2" xfId="20802"/>
    <cellStyle name="Table  - Style6 2 2 2 6" xfId="9113"/>
    <cellStyle name="Table  - Style6 2 2 2 6 2" xfId="20803"/>
    <cellStyle name="Table  - Style6 2 2 2 7" xfId="9114"/>
    <cellStyle name="Table  - Style6 2 2 2 7 2" xfId="20804"/>
    <cellStyle name="Table  - Style6 2 2 2 8" xfId="12728"/>
    <cellStyle name="Table  - Style6 2 2 2 8 2" xfId="23676"/>
    <cellStyle name="Table  - Style6 2 2 2 9" xfId="11803"/>
    <cellStyle name="Table  - Style6 2 2 2 9 2" xfId="23456"/>
    <cellStyle name="Table  - Style6 2 2 3" xfId="9115"/>
    <cellStyle name="Table  - Style6 2 2 3 10" xfId="20805"/>
    <cellStyle name="Table  - Style6 2 2 3 2" xfId="9116"/>
    <cellStyle name="Table  - Style6 2 2 3 2 2" xfId="9117"/>
    <cellStyle name="Table  - Style6 2 2 3 2 2 2" xfId="9118"/>
    <cellStyle name="Table  - Style6 2 2 3 2 2 2 2" xfId="9119"/>
    <cellStyle name="Table  - Style6 2 2 3 2 2 2 2 2" xfId="20809"/>
    <cellStyle name="Table  - Style6 2 2 3 2 2 2 3" xfId="9120"/>
    <cellStyle name="Table  - Style6 2 2 3 2 2 2 3 2" xfId="20810"/>
    <cellStyle name="Table  - Style6 2 2 3 2 2 2 4" xfId="9121"/>
    <cellStyle name="Table  - Style6 2 2 3 2 2 2 4 2" xfId="20811"/>
    <cellStyle name="Table  - Style6 2 2 3 2 2 2 5" xfId="20808"/>
    <cellStyle name="Table  - Style6 2 2 3 2 2 3" xfId="9122"/>
    <cellStyle name="Table  - Style6 2 2 3 2 2 3 2" xfId="20812"/>
    <cellStyle name="Table  - Style6 2 2 3 2 2 4" xfId="9123"/>
    <cellStyle name="Table  - Style6 2 2 3 2 2 4 2" xfId="20813"/>
    <cellStyle name="Table  - Style6 2 2 3 2 2 5" xfId="9124"/>
    <cellStyle name="Table  - Style6 2 2 3 2 2 5 2" xfId="20814"/>
    <cellStyle name="Table  - Style6 2 2 3 2 2 6" xfId="14319"/>
    <cellStyle name="Table  - Style6 2 2 3 2 2 6 2" xfId="24477"/>
    <cellStyle name="Table  - Style6 2 2 3 2 2 7" xfId="15472"/>
    <cellStyle name="Table  - Style6 2 2 3 2 2 7 2" xfId="25179"/>
    <cellStyle name="Table  - Style6 2 2 3 2 2 8" xfId="20807"/>
    <cellStyle name="Table  - Style6 2 2 3 2 3" xfId="9125"/>
    <cellStyle name="Table  - Style6 2 2 3 2 3 2" xfId="9126"/>
    <cellStyle name="Table  - Style6 2 2 3 2 3 2 2" xfId="20816"/>
    <cellStyle name="Table  - Style6 2 2 3 2 3 3" xfId="9127"/>
    <cellStyle name="Table  - Style6 2 2 3 2 3 3 2" xfId="20817"/>
    <cellStyle name="Table  - Style6 2 2 3 2 3 4" xfId="9128"/>
    <cellStyle name="Table  - Style6 2 2 3 2 3 4 2" xfId="20818"/>
    <cellStyle name="Table  - Style6 2 2 3 2 3 5" xfId="20815"/>
    <cellStyle name="Table  - Style6 2 2 3 2 4" xfId="9129"/>
    <cellStyle name="Table  - Style6 2 2 3 2 4 2" xfId="20819"/>
    <cellStyle name="Table  - Style6 2 2 3 2 5" xfId="9130"/>
    <cellStyle name="Table  - Style6 2 2 3 2 5 2" xfId="20820"/>
    <cellStyle name="Table  - Style6 2 2 3 2 6" xfId="9131"/>
    <cellStyle name="Table  - Style6 2 2 3 2 6 2" xfId="20821"/>
    <cellStyle name="Table  - Style6 2 2 3 2 7" xfId="13812"/>
    <cellStyle name="Table  - Style6 2 2 3 2 7 2" xfId="24097"/>
    <cellStyle name="Table  - Style6 2 2 3 2 8" xfId="14979"/>
    <cellStyle name="Table  - Style6 2 2 3 2 8 2" xfId="24801"/>
    <cellStyle name="Table  - Style6 2 2 3 2 9" xfId="20806"/>
    <cellStyle name="Table  - Style6 2 2 3 3" xfId="9132"/>
    <cellStyle name="Table  - Style6 2 2 3 3 2" xfId="9133"/>
    <cellStyle name="Table  - Style6 2 2 3 3 2 2" xfId="9134"/>
    <cellStyle name="Table  - Style6 2 2 3 3 2 2 2" xfId="20824"/>
    <cellStyle name="Table  - Style6 2 2 3 3 2 3" xfId="9135"/>
    <cellStyle name="Table  - Style6 2 2 3 3 2 3 2" xfId="20825"/>
    <cellStyle name="Table  - Style6 2 2 3 3 2 4" xfId="9136"/>
    <cellStyle name="Table  - Style6 2 2 3 3 2 4 2" xfId="20826"/>
    <cellStyle name="Table  - Style6 2 2 3 3 2 5" xfId="20823"/>
    <cellStyle name="Table  - Style6 2 2 3 3 3" xfId="9137"/>
    <cellStyle name="Table  - Style6 2 2 3 3 3 2" xfId="20827"/>
    <cellStyle name="Table  - Style6 2 2 3 3 4" xfId="9138"/>
    <cellStyle name="Table  - Style6 2 2 3 3 4 2" xfId="20828"/>
    <cellStyle name="Table  - Style6 2 2 3 3 5" xfId="9139"/>
    <cellStyle name="Table  - Style6 2 2 3 3 5 2" xfId="20829"/>
    <cellStyle name="Table  - Style6 2 2 3 3 6" xfId="14139"/>
    <cellStyle name="Table  - Style6 2 2 3 3 6 2" xfId="24297"/>
    <cellStyle name="Table  - Style6 2 2 3 3 7" xfId="15292"/>
    <cellStyle name="Table  - Style6 2 2 3 3 7 2" xfId="24999"/>
    <cellStyle name="Table  - Style6 2 2 3 3 8" xfId="20822"/>
    <cellStyle name="Table  - Style6 2 2 3 4" xfId="9140"/>
    <cellStyle name="Table  - Style6 2 2 3 4 2" xfId="9141"/>
    <cellStyle name="Table  - Style6 2 2 3 4 2 2" xfId="20831"/>
    <cellStyle name="Table  - Style6 2 2 3 4 3" xfId="9142"/>
    <cellStyle name="Table  - Style6 2 2 3 4 3 2" xfId="20832"/>
    <cellStyle name="Table  - Style6 2 2 3 4 4" xfId="9143"/>
    <cellStyle name="Table  - Style6 2 2 3 4 4 2" xfId="20833"/>
    <cellStyle name="Table  - Style6 2 2 3 4 5" xfId="20830"/>
    <cellStyle name="Table  - Style6 2 2 3 5" xfId="9144"/>
    <cellStyle name="Table  - Style6 2 2 3 5 2" xfId="20834"/>
    <cellStyle name="Table  - Style6 2 2 3 6" xfId="9145"/>
    <cellStyle name="Table  - Style6 2 2 3 6 2" xfId="20835"/>
    <cellStyle name="Table  - Style6 2 2 3 7" xfId="9146"/>
    <cellStyle name="Table  - Style6 2 2 3 7 2" xfId="20836"/>
    <cellStyle name="Table  - Style6 2 2 3 8" xfId="13072"/>
    <cellStyle name="Table  - Style6 2 2 3 8 2" xfId="23784"/>
    <cellStyle name="Table  - Style6 2 2 3 9" xfId="14411"/>
    <cellStyle name="Table  - Style6 2 2 3 9 2" xfId="24535"/>
    <cellStyle name="Table  - Style6 2 2 4" xfId="9147"/>
    <cellStyle name="Table  - Style6 2 2 4 10" xfId="20837"/>
    <cellStyle name="Table  - Style6 2 2 4 2" xfId="9148"/>
    <cellStyle name="Table  - Style6 2 2 4 2 2" xfId="9149"/>
    <cellStyle name="Table  - Style6 2 2 4 2 2 2" xfId="9150"/>
    <cellStyle name="Table  - Style6 2 2 4 2 2 2 2" xfId="9151"/>
    <cellStyle name="Table  - Style6 2 2 4 2 2 2 2 2" xfId="20841"/>
    <cellStyle name="Table  - Style6 2 2 4 2 2 2 3" xfId="9152"/>
    <cellStyle name="Table  - Style6 2 2 4 2 2 2 3 2" xfId="20842"/>
    <cellStyle name="Table  - Style6 2 2 4 2 2 2 4" xfId="9153"/>
    <cellStyle name="Table  - Style6 2 2 4 2 2 2 4 2" xfId="20843"/>
    <cellStyle name="Table  - Style6 2 2 4 2 2 2 5" xfId="20840"/>
    <cellStyle name="Table  - Style6 2 2 4 2 2 3" xfId="9154"/>
    <cellStyle name="Table  - Style6 2 2 4 2 2 3 2" xfId="20844"/>
    <cellStyle name="Table  - Style6 2 2 4 2 2 4" xfId="9155"/>
    <cellStyle name="Table  - Style6 2 2 4 2 2 4 2" xfId="20845"/>
    <cellStyle name="Table  - Style6 2 2 4 2 2 5" xfId="9156"/>
    <cellStyle name="Table  - Style6 2 2 4 2 2 5 2" xfId="20846"/>
    <cellStyle name="Table  - Style6 2 2 4 2 2 6" xfId="14243"/>
    <cellStyle name="Table  - Style6 2 2 4 2 2 6 2" xfId="24401"/>
    <cellStyle name="Table  - Style6 2 2 4 2 2 7" xfId="15396"/>
    <cellStyle name="Table  - Style6 2 2 4 2 2 7 2" xfId="25103"/>
    <cellStyle name="Table  - Style6 2 2 4 2 2 8" xfId="20839"/>
    <cellStyle name="Table  - Style6 2 2 4 2 3" xfId="9157"/>
    <cellStyle name="Table  - Style6 2 2 4 2 3 2" xfId="9158"/>
    <cellStyle name="Table  - Style6 2 2 4 2 3 2 2" xfId="20848"/>
    <cellStyle name="Table  - Style6 2 2 4 2 3 3" xfId="9159"/>
    <cellStyle name="Table  - Style6 2 2 4 2 3 3 2" xfId="20849"/>
    <cellStyle name="Table  - Style6 2 2 4 2 3 4" xfId="9160"/>
    <cellStyle name="Table  - Style6 2 2 4 2 3 4 2" xfId="20850"/>
    <cellStyle name="Table  - Style6 2 2 4 2 3 5" xfId="20847"/>
    <cellStyle name="Table  - Style6 2 2 4 2 4" xfId="9161"/>
    <cellStyle name="Table  - Style6 2 2 4 2 4 2" xfId="20851"/>
    <cellStyle name="Table  - Style6 2 2 4 2 5" xfId="9162"/>
    <cellStyle name="Table  - Style6 2 2 4 2 5 2" xfId="20852"/>
    <cellStyle name="Table  - Style6 2 2 4 2 6" xfId="9163"/>
    <cellStyle name="Table  - Style6 2 2 4 2 6 2" xfId="20853"/>
    <cellStyle name="Table  - Style6 2 2 4 2 7" xfId="13586"/>
    <cellStyle name="Table  - Style6 2 2 4 2 7 2" xfId="23995"/>
    <cellStyle name="Table  - Style6 2 2 4 2 8" xfId="14753"/>
    <cellStyle name="Table  - Style6 2 2 4 2 8 2" xfId="24699"/>
    <cellStyle name="Table  - Style6 2 2 4 2 9" xfId="20838"/>
    <cellStyle name="Table  - Style6 2 2 4 3" xfId="9164"/>
    <cellStyle name="Table  - Style6 2 2 4 3 2" xfId="9165"/>
    <cellStyle name="Table  - Style6 2 2 4 3 2 2" xfId="9166"/>
    <cellStyle name="Table  - Style6 2 2 4 3 2 2 2" xfId="20856"/>
    <cellStyle name="Table  - Style6 2 2 4 3 2 3" xfId="9167"/>
    <cellStyle name="Table  - Style6 2 2 4 3 2 3 2" xfId="20857"/>
    <cellStyle name="Table  - Style6 2 2 4 3 2 4" xfId="9168"/>
    <cellStyle name="Table  - Style6 2 2 4 3 2 4 2" xfId="20858"/>
    <cellStyle name="Table  - Style6 2 2 4 3 2 5" xfId="20855"/>
    <cellStyle name="Table  - Style6 2 2 4 3 3" xfId="9169"/>
    <cellStyle name="Table  - Style6 2 2 4 3 3 2" xfId="20859"/>
    <cellStyle name="Table  - Style6 2 2 4 3 4" xfId="9170"/>
    <cellStyle name="Table  - Style6 2 2 4 3 4 2" xfId="20860"/>
    <cellStyle name="Table  - Style6 2 2 4 3 5" xfId="9171"/>
    <cellStyle name="Table  - Style6 2 2 4 3 5 2" xfId="20861"/>
    <cellStyle name="Table  - Style6 2 2 4 3 6" xfId="14062"/>
    <cellStyle name="Table  - Style6 2 2 4 3 6 2" xfId="24221"/>
    <cellStyle name="Table  - Style6 2 2 4 3 7" xfId="15216"/>
    <cellStyle name="Table  - Style6 2 2 4 3 7 2" xfId="24923"/>
    <cellStyle name="Table  - Style6 2 2 4 3 8" xfId="20854"/>
    <cellStyle name="Table  - Style6 2 2 4 4" xfId="9172"/>
    <cellStyle name="Table  - Style6 2 2 4 4 2" xfId="9173"/>
    <cellStyle name="Table  - Style6 2 2 4 4 2 2" xfId="20863"/>
    <cellStyle name="Table  - Style6 2 2 4 4 3" xfId="9174"/>
    <cellStyle name="Table  - Style6 2 2 4 4 3 2" xfId="20864"/>
    <cellStyle name="Table  - Style6 2 2 4 4 4" xfId="9175"/>
    <cellStyle name="Table  - Style6 2 2 4 4 4 2" xfId="20865"/>
    <cellStyle name="Table  - Style6 2 2 4 4 5" xfId="20862"/>
    <cellStyle name="Table  - Style6 2 2 4 5" xfId="9176"/>
    <cellStyle name="Table  - Style6 2 2 4 5 2" xfId="20866"/>
    <cellStyle name="Table  - Style6 2 2 4 6" xfId="9177"/>
    <cellStyle name="Table  - Style6 2 2 4 6 2" xfId="20867"/>
    <cellStyle name="Table  - Style6 2 2 4 7" xfId="9178"/>
    <cellStyle name="Table  - Style6 2 2 4 7 2" xfId="20868"/>
    <cellStyle name="Table  - Style6 2 2 4 8" xfId="12482"/>
    <cellStyle name="Table  - Style6 2 2 4 8 2" xfId="23618"/>
    <cellStyle name="Table  - Style6 2 2 4 9" xfId="12784"/>
    <cellStyle name="Table  - Style6 2 2 4 9 2" xfId="23694"/>
    <cellStyle name="Table  - Style6 2 2 5" xfId="9179"/>
    <cellStyle name="Table  - Style6 2 2 5 2" xfId="9180"/>
    <cellStyle name="Table  - Style6 2 2 5 2 2" xfId="9181"/>
    <cellStyle name="Table  - Style6 2 2 5 2 2 2" xfId="9182"/>
    <cellStyle name="Table  - Style6 2 2 5 2 2 2 2" xfId="20872"/>
    <cellStyle name="Table  - Style6 2 2 5 2 2 3" xfId="9183"/>
    <cellStyle name="Table  - Style6 2 2 5 2 2 3 2" xfId="20873"/>
    <cellStyle name="Table  - Style6 2 2 5 2 2 4" xfId="9184"/>
    <cellStyle name="Table  - Style6 2 2 5 2 2 4 2" xfId="20874"/>
    <cellStyle name="Table  - Style6 2 2 5 2 2 5" xfId="20871"/>
    <cellStyle name="Table  - Style6 2 2 5 2 3" xfId="9185"/>
    <cellStyle name="Table  - Style6 2 2 5 2 3 2" xfId="20875"/>
    <cellStyle name="Table  - Style6 2 2 5 2 4" xfId="9186"/>
    <cellStyle name="Table  - Style6 2 2 5 2 4 2" xfId="20876"/>
    <cellStyle name="Table  - Style6 2 2 5 2 5" xfId="9187"/>
    <cellStyle name="Table  - Style6 2 2 5 2 5 2" xfId="20877"/>
    <cellStyle name="Table  - Style6 2 2 5 2 6" xfId="14250"/>
    <cellStyle name="Table  - Style6 2 2 5 2 6 2" xfId="24408"/>
    <cellStyle name="Table  - Style6 2 2 5 2 7" xfId="15403"/>
    <cellStyle name="Table  - Style6 2 2 5 2 7 2" xfId="25110"/>
    <cellStyle name="Table  - Style6 2 2 5 2 8" xfId="20870"/>
    <cellStyle name="Table  - Style6 2 2 5 3" xfId="9188"/>
    <cellStyle name="Table  - Style6 2 2 5 3 2" xfId="9189"/>
    <cellStyle name="Table  - Style6 2 2 5 3 2 2" xfId="20879"/>
    <cellStyle name="Table  - Style6 2 2 5 3 3" xfId="9190"/>
    <cellStyle name="Table  - Style6 2 2 5 3 3 2" xfId="20880"/>
    <cellStyle name="Table  - Style6 2 2 5 3 4" xfId="9191"/>
    <cellStyle name="Table  - Style6 2 2 5 3 4 2" xfId="20881"/>
    <cellStyle name="Table  - Style6 2 2 5 3 5" xfId="20878"/>
    <cellStyle name="Table  - Style6 2 2 5 4" xfId="9192"/>
    <cellStyle name="Table  - Style6 2 2 5 4 2" xfId="20882"/>
    <cellStyle name="Table  - Style6 2 2 5 5" xfId="9193"/>
    <cellStyle name="Table  - Style6 2 2 5 5 2" xfId="20883"/>
    <cellStyle name="Table  - Style6 2 2 5 6" xfId="9194"/>
    <cellStyle name="Table  - Style6 2 2 5 6 2" xfId="20884"/>
    <cellStyle name="Table  - Style6 2 2 5 7" xfId="13610"/>
    <cellStyle name="Table  - Style6 2 2 5 7 2" xfId="24003"/>
    <cellStyle name="Table  - Style6 2 2 5 8" xfId="14777"/>
    <cellStyle name="Table  - Style6 2 2 5 8 2" xfId="24707"/>
    <cellStyle name="Table  - Style6 2 2 5 9" xfId="20869"/>
    <cellStyle name="Table  - Style6 2 2 6" xfId="9195"/>
    <cellStyle name="Table  - Style6 2 2 6 2" xfId="9196"/>
    <cellStyle name="Table  - Style6 2 2 6 2 2" xfId="9197"/>
    <cellStyle name="Table  - Style6 2 2 6 2 2 2" xfId="20887"/>
    <cellStyle name="Table  - Style6 2 2 6 2 3" xfId="9198"/>
    <cellStyle name="Table  - Style6 2 2 6 2 3 2" xfId="20888"/>
    <cellStyle name="Table  - Style6 2 2 6 2 4" xfId="9199"/>
    <cellStyle name="Table  - Style6 2 2 6 2 4 2" xfId="20889"/>
    <cellStyle name="Table  - Style6 2 2 6 2 5" xfId="20886"/>
    <cellStyle name="Table  - Style6 2 2 6 3" xfId="9200"/>
    <cellStyle name="Table  - Style6 2 2 6 3 2" xfId="20890"/>
    <cellStyle name="Table  - Style6 2 2 6 4" xfId="9201"/>
    <cellStyle name="Table  - Style6 2 2 6 4 2" xfId="20891"/>
    <cellStyle name="Table  - Style6 2 2 6 5" xfId="9202"/>
    <cellStyle name="Table  - Style6 2 2 6 5 2" xfId="20892"/>
    <cellStyle name="Table  - Style6 2 2 6 6" xfId="14069"/>
    <cellStyle name="Table  - Style6 2 2 6 6 2" xfId="24228"/>
    <cellStyle name="Table  - Style6 2 2 6 7" xfId="15223"/>
    <cellStyle name="Table  - Style6 2 2 6 7 2" xfId="24930"/>
    <cellStyle name="Table  - Style6 2 2 6 8" xfId="20885"/>
    <cellStyle name="Table  - Style6 2 2 7" xfId="9203"/>
    <cellStyle name="Table  - Style6 2 2 7 2" xfId="9204"/>
    <cellStyle name="Table  - Style6 2 2 7 2 2" xfId="20894"/>
    <cellStyle name="Table  - Style6 2 2 7 3" xfId="9205"/>
    <cellStyle name="Table  - Style6 2 2 7 3 2" xfId="20895"/>
    <cellStyle name="Table  - Style6 2 2 7 4" xfId="9206"/>
    <cellStyle name="Table  - Style6 2 2 7 4 2" xfId="20896"/>
    <cellStyle name="Table  - Style6 2 2 7 5" xfId="20893"/>
    <cellStyle name="Table  - Style6 2 2 8" xfId="9207"/>
    <cellStyle name="Table  - Style6 2 2 8 2" xfId="20897"/>
    <cellStyle name="Table  - Style6 2 2 9" xfId="9208"/>
    <cellStyle name="Table  - Style6 2 2 9 2" xfId="20898"/>
    <cellStyle name="Table  - Style6 2 3" xfId="9209"/>
    <cellStyle name="Table  - Style6 2 3 10" xfId="12852"/>
    <cellStyle name="Table  - Style6 2 3 10 2" xfId="23707"/>
    <cellStyle name="Table  - Style6 2 3 11" xfId="13241"/>
    <cellStyle name="Table  - Style6 2 3 11 2" xfId="23855"/>
    <cellStyle name="Table  - Style6 2 3 12" xfId="20899"/>
    <cellStyle name="Table  - Style6 2 3 2" xfId="9210"/>
    <cellStyle name="Table  - Style6 2 3 2 10" xfId="20900"/>
    <cellStyle name="Table  - Style6 2 3 2 2" xfId="9211"/>
    <cellStyle name="Table  - Style6 2 3 2 2 2" xfId="9212"/>
    <cellStyle name="Table  - Style6 2 3 2 2 2 2" xfId="9213"/>
    <cellStyle name="Table  - Style6 2 3 2 2 2 2 2" xfId="9214"/>
    <cellStyle name="Table  - Style6 2 3 2 2 2 2 2 2" xfId="20904"/>
    <cellStyle name="Table  - Style6 2 3 2 2 2 2 3" xfId="9215"/>
    <cellStyle name="Table  - Style6 2 3 2 2 2 2 3 2" xfId="20905"/>
    <cellStyle name="Table  - Style6 2 3 2 2 2 2 4" xfId="9216"/>
    <cellStyle name="Table  - Style6 2 3 2 2 2 2 4 2" xfId="20906"/>
    <cellStyle name="Table  - Style6 2 3 2 2 2 2 5" xfId="20903"/>
    <cellStyle name="Table  - Style6 2 3 2 2 2 3" xfId="9217"/>
    <cellStyle name="Table  - Style6 2 3 2 2 2 3 2" xfId="20907"/>
    <cellStyle name="Table  - Style6 2 3 2 2 2 4" xfId="9218"/>
    <cellStyle name="Table  - Style6 2 3 2 2 2 4 2" xfId="20908"/>
    <cellStyle name="Table  - Style6 2 3 2 2 2 5" xfId="9219"/>
    <cellStyle name="Table  - Style6 2 3 2 2 2 5 2" xfId="20909"/>
    <cellStyle name="Table  - Style6 2 3 2 2 2 6" xfId="14332"/>
    <cellStyle name="Table  - Style6 2 3 2 2 2 6 2" xfId="24490"/>
    <cellStyle name="Table  - Style6 2 3 2 2 2 7" xfId="15485"/>
    <cellStyle name="Table  - Style6 2 3 2 2 2 7 2" xfId="25192"/>
    <cellStyle name="Table  - Style6 2 3 2 2 2 8" xfId="20902"/>
    <cellStyle name="Table  - Style6 2 3 2 2 3" xfId="9220"/>
    <cellStyle name="Table  - Style6 2 3 2 2 3 2" xfId="9221"/>
    <cellStyle name="Table  - Style6 2 3 2 2 3 2 2" xfId="20911"/>
    <cellStyle name="Table  - Style6 2 3 2 2 3 3" xfId="9222"/>
    <cellStyle name="Table  - Style6 2 3 2 2 3 3 2" xfId="20912"/>
    <cellStyle name="Table  - Style6 2 3 2 2 3 4" xfId="9223"/>
    <cellStyle name="Table  - Style6 2 3 2 2 3 4 2" xfId="20913"/>
    <cellStyle name="Table  - Style6 2 3 2 2 3 5" xfId="20910"/>
    <cellStyle name="Table  - Style6 2 3 2 2 4" xfId="9224"/>
    <cellStyle name="Table  - Style6 2 3 2 2 4 2" xfId="20914"/>
    <cellStyle name="Table  - Style6 2 3 2 2 5" xfId="9225"/>
    <cellStyle name="Table  - Style6 2 3 2 2 5 2" xfId="20915"/>
    <cellStyle name="Table  - Style6 2 3 2 2 6" xfId="9226"/>
    <cellStyle name="Table  - Style6 2 3 2 2 6 2" xfId="20916"/>
    <cellStyle name="Table  - Style6 2 3 2 2 7" xfId="13869"/>
    <cellStyle name="Table  - Style6 2 3 2 2 7 2" xfId="24120"/>
    <cellStyle name="Table  - Style6 2 3 2 2 8" xfId="15036"/>
    <cellStyle name="Table  - Style6 2 3 2 2 8 2" xfId="24824"/>
    <cellStyle name="Table  - Style6 2 3 2 2 9" xfId="20901"/>
    <cellStyle name="Table  - Style6 2 3 2 3" xfId="9227"/>
    <cellStyle name="Table  - Style6 2 3 2 3 2" xfId="9228"/>
    <cellStyle name="Table  - Style6 2 3 2 3 2 2" xfId="9229"/>
    <cellStyle name="Table  - Style6 2 3 2 3 2 2 2" xfId="20919"/>
    <cellStyle name="Table  - Style6 2 3 2 3 2 3" xfId="9230"/>
    <cellStyle name="Table  - Style6 2 3 2 3 2 3 2" xfId="20920"/>
    <cellStyle name="Table  - Style6 2 3 2 3 2 4" xfId="9231"/>
    <cellStyle name="Table  - Style6 2 3 2 3 2 4 2" xfId="20921"/>
    <cellStyle name="Table  - Style6 2 3 2 3 2 5" xfId="20918"/>
    <cellStyle name="Table  - Style6 2 3 2 3 3" xfId="9232"/>
    <cellStyle name="Table  - Style6 2 3 2 3 3 2" xfId="20922"/>
    <cellStyle name="Table  - Style6 2 3 2 3 4" xfId="9233"/>
    <cellStyle name="Table  - Style6 2 3 2 3 4 2" xfId="20923"/>
    <cellStyle name="Table  - Style6 2 3 2 3 5" xfId="9234"/>
    <cellStyle name="Table  - Style6 2 3 2 3 5 2" xfId="20924"/>
    <cellStyle name="Table  - Style6 2 3 2 3 6" xfId="14152"/>
    <cellStyle name="Table  - Style6 2 3 2 3 6 2" xfId="24310"/>
    <cellStyle name="Table  - Style6 2 3 2 3 7" xfId="15305"/>
    <cellStyle name="Table  - Style6 2 3 2 3 7 2" xfId="25012"/>
    <cellStyle name="Table  - Style6 2 3 2 3 8" xfId="20917"/>
    <cellStyle name="Table  - Style6 2 3 2 4" xfId="9235"/>
    <cellStyle name="Table  - Style6 2 3 2 4 2" xfId="9236"/>
    <cellStyle name="Table  - Style6 2 3 2 4 2 2" xfId="20926"/>
    <cellStyle name="Table  - Style6 2 3 2 4 3" xfId="9237"/>
    <cellStyle name="Table  - Style6 2 3 2 4 3 2" xfId="20927"/>
    <cellStyle name="Table  - Style6 2 3 2 4 4" xfId="9238"/>
    <cellStyle name="Table  - Style6 2 3 2 4 4 2" xfId="20928"/>
    <cellStyle name="Table  - Style6 2 3 2 4 5" xfId="20925"/>
    <cellStyle name="Table  - Style6 2 3 2 5" xfId="9239"/>
    <cellStyle name="Table  - Style6 2 3 2 5 2" xfId="20929"/>
    <cellStyle name="Table  - Style6 2 3 2 6" xfId="9240"/>
    <cellStyle name="Table  - Style6 2 3 2 6 2" xfId="20930"/>
    <cellStyle name="Table  - Style6 2 3 2 7" xfId="9241"/>
    <cellStyle name="Table  - Style6 2 3 2 7 2" xfId="20931"/>
    <cellStyle name="Table  - Style6 2 3 2 8" xfId="13141"/>
    <cellStyle name="Table  - Style6 2 3 2 8 2" xfId="23809"/>
    <cellStyle name="Table  - Style6 2 3 2 9" xfId="14468"/>
    <cellStyle name="Table  - Style6 2 3 2 9 2" xfId="24558"/>
    <cellStyle name="Table  - Style6 2 3 3" xfId="9242"/>
    <cellStyle name="Table  - Style6 2 3 3 10" xfId="20932"/>
    <cellStyle name="Table  - Style6 2 3 3 2" xfId="9243"/>
    <cellStyle name="Table  - Style6 2 3 3 2 2" xfId="9244"/>
    <cellStyle name="Table  - Style6 2 3 3 2 2 2" xfId="9245"/>
    <cellStyle name="Table  - Style6 2 3 3 2 2 2 2" xfId="9246"/>
    <cellStyle name="Table  - Style6 2 3 3 2 2 2 2 2" xfId="20936"/>
    <cellStyle name="Table  - Style6 2 3 3 2 2 2 3" xfId="9247"/>
    <cellStyle name="Table  - Style6 2 3 3 2 2 2 3 2" xfId="20937"/>
    <cellStyle name="Table  - Style6 2 3 3 2 2 2 4" xfId="9248"/>
    <cellStyle name="Table  - Style6 2 3 3 2 2 2 4 2" xfId="20938"/>
    <cellStyle name="Table  - Style6 2 3 3 2 2 2 5" xfId="20935"/>
    <cellStyle name="Table  - Style6 2 3 3 2 2 3" xfId="9249"/>
    <cellStyle name="Table  - Style6 2 3 3 2 2 3 2" xfId="20939"/>
    <cellStyle name="Table  - Style6 2 3 3 2 2 4" xfId="9250"/>
    <cellStyle name="Table  - Style6 2 3 3 2 2 4 2" xfId="20940"/>
    <cellStyle name="Table  - Style6 2 3 3 2 2 5" xfId="9251"/>
    <cellStyle name="Table  - Style6 2 3 3 2 2 5 2" xfId="20941"/>
    <cellStyle name="Table  - Style6 2 3 3 2 2 6" xfId="14345"/>
    <cellStyle name="Table  - Style6 2 3 3 2 2 6 2" xfId="24503"/>
    <cellStyle name="Table  - Style6 2 3 3 2 2 7" xfId="15498"/>
    <cellStyle name="Table  - Style6 2 3 3 2 2 7 2" xfId="25205"/>
    <cellStyle name="Table  - Style6 2 3 3 2 2 8" xfId="20934"/>
    <cellStyle name="Table  - Style6 2 3 3 2 3" xfId="9252"/>
    <cellStyle name="Table  - Style6 2 3 3 2 3 2" xfId="9253"/>
    <cellStyle name="Table  - Style6 2 3 3 2 3 2 2" xfId="20943"/>
    <cellStyle name="Table  - Style6 2 3 3 2 3 3" xfId="9254"/>
    <cellStyle name="Table  - Style6 2 3 3 2 3 3 2" xfId="20944"/>
    <cellStyle name="Table  - Style6 2 3 3 2 3 4" xfId="9255"/>
    <cellStyle name="Table  - Style6 2 3 3 2 3 4 2" xfId="20945"/>
    <cellStyle name="Table  - Style6 2 3 3 2 3 5" xfId="20942"/>
    <cellStyle name="Table  - Style6 2 3 3 2 4" xfId="9256"/>
    <cellStyle name="Table  - Style6 2 3 3 2 4 2" xfId="20946"/>
    <cellStyle name="Table  - Style6 2 3 3 2 5" xfId="9257"/>
    <cellStyle name="Table  - Style6 2 3 3 2 5 2" xfId="20947"/>
    <cellStyle name="Table  - Style6 2 3 3 2 6" xfId="9258"/>
    <cellStyle name="Table  - Style6 2 3 3 2 6 2" xfId="20948"/>
    <cellStyle name="Table  - Style6 2 3 3 2 7" xfId="13897"/>
    <cellStyle name="Table  - Style6 2 3 3 2 7 2" xfId="24136"/>
    <cellStyle name="Table  - Style6 2 3 3 2 8" xfId="15064"/>
    <cellStyle name="Table  - Style6 2 3 3 2 8 2" xfId="24840"/>
    <cellStyle name="Table  - Style6 2 3 3 2 9" xfId="20933"/>
    <cellStyle name="Table  - Style6 2 3 3 3" xfId="9259"/>
    <cellStyle name="Table  - Style6 2 3 3 3 2" xfId="9260"/>
    <cellStyle name="Table  - Style6 2 3 3 3 2 2" xfId="9261"/>
    <cellStyle name="Table  - Style6 2 3 3 3 2 2 2" xfId="20951"/>
    <cellStyle name="Table  - Style6 2 3 3 3 2 3" xfId="9262"/>
    <cellStyle name="Table  - Style6 2 3 3 3 2 3 2" xfId="20952"/>
    <cellStyle name="Table  - Style6 2 3 3 3 2 4" xfId="9263"/>
    <cellStyle name="Table  - Style6 2 3 3 3 2 4 2" xfId="20953"/>
    <cellStyle name="Table  - Style6 2 3 3 3 2 5" xfId="20950"/>
    <cellStyle name="Table  - Style6 2 3 3 3 3" xfId="9264"/>
    <cellStyle name="Table  - Style6 2 3 3 3 3 2" xfId="20954"/>
    <cellStyle name="Table  - Style6 2 3 3 3 4" xfId="9265"/>
    <cellStyle name="Table  - Style6 2 3 3 3 4 2" xfId="20955"/>
    <cellStyle name="Table  - Style6 2 3 3 3 5" xfId="9266"/>
    <cellStyle name="Table  - Style6 2 3 3 3 5 2" xfId="20956"/>
    <cellStyle name="Table  - Style6 2 3 3 3 6" xfId="14165"/>
    <cellStyle name="Table  - Style6 2 3 3 3 6 2" xfId="24323"/>
    <cellStyle name="Table  - Style6 2 3 3 3 7" xfId="15318"/>
    <cellStyle name="Table  - Style6 2 3 3 3 7 2" xfId="25025"/>
    <cellStyle name="Table  - Style6 2 3 3 3 8" xfId="20949"/>
    <cellStyle name="Table  - Style6 2 3 3 4" xfId="9267"/>
    <cellStyle name="Table  - Style6 2 3 3 4 2" xfId="9268"/>
    <cellStyle name="Table  - Style6 2 3 3 4 2 2" xfId="20958"/>
    <cellStyle name="Table  - Style6 2 3 3 4 3" xfId="9269"/>
    <cellStyle name="Table  - Style6 2 3 3 4 3 2" xfId="20959"/>
    <cellStyle name="Table  - Style6 2 3 3 4 4" xfId="9270"/>
    <cellStyle name="Table  - Style6 2 3 3 4 4 2" xfId="20960"/>
    <cellStyle name="Table  - Style6 2 3 3 4 5" xfId="20957"/>
    <cellStyle name="Table  - Style6 2 3 3 5" xfId="9271"/>
    <cellStyle name="Table  - Style6 2 3 3 5 2" xfId="20961"/>
    <cellStyle name="Table  - Style6 2 3 3 6" xfId="9272"/>
    <cellStyle name="Table  - Style6 2 3 3 6 2" xfId="20962"/>
    <cellStyle name="Table  - Style6 2 3 3 7" xfId="9273"/>
    <cellStyle name="Table  - Style6 2 3 3 7 2" xfId="20963"/>
    <cellStyle name="Table  - Style6 2 3 3 8" xfId="13171"/>
    <cellStyle name="Table  - Style6 2 3 3 8 2" xfId="23826"/>
    <cellStyle name="Table  - Style6 2 3 3 9" xfId="14496"/>
    <cellStyle name="Table  - Style6 2 3 3 9 2" xfId="24574"/>
    <cellStyle name="Table  - Style6 2 3 4" xfId="9274"/>
    <cellStyle name="Table  - Style6 2 3 4 2" xfId="9275"/>
    <cellStyle name="Table  - Style6 2 3 4 2 2" xfId="9276"/>
    <cellStyle name="Table  - Style6 2 3 4 2 2 2" xfId="9277"/>
    <cellStyle name="Table  - Style6 2 3 4 2 2 2 2" xfId="20967"/>
    <cellStyle name="Table  - Style6 2 3 4 2 2 3" xfId="9278"/>
    <cellStyle name="Table  - Style6 2 3 4 2 2 3 2" xfId="20968"/>
    <cellStyle name="Table  - Style6 2 3 4 2 2 4" xfId="9279"/>
    <cellStyle name="Table  - Style6 2 3 4 2 2 4 2" xfId="20969"/>
    <cellStyle name="Table  - Style6 2 3 4 2 2 5" xfId="20966"/>
    <cellStyle name="Table  - Style6 2 3 4 2 3" xfId="9280"/>
    <cellStyle name="Table  - Style6 2 3 4 2 3 2" xfId="20970"/>
    <cellStyle name="Table  - Style6 2 3 4 2 4" xfId="9281"/>
    <cellStyle name="Table  - Style6 2 3 4 2 4 2" xfId="20971"/>
    <cellStyle name="Table  - Style6 2 3 4 2 5" xfId="9282"/>
    <cellStyle name="Table  - Style6 2 3 4 2 5 2" xfId="20972"/>
    <cellStyle name="Table  - Style6 2 3 4 2 6" xfId="14279"/>
    <cellStyle name="Table  - Style6 2 3 4 2 6 2" xfId="24437"/>
    <cellStyle name="Table  - Style6 2 3 4 2 7" xfId="15432"/>
    <cellStyle name="Table  - Style6 2 3 4 2 7 2" xfId="25139"/>
    <cellStyle name="Table  - Style6 2 3 4 2 8" xfId="20965"/>
    <cellStyle name="Table  - Style6 2 3 4 3" xfId="9283"/>
    <cellStyle name="Table  - Style6 2 3 4 3 2" xfId="9284"/>
    <cellStyle name="Table  - Style6 2 3 4 3 2 2" xfId="20974"/>
    <cellStyle name="Table  - Style6 2 3 4 3 3" xfId="9285"/>
    <cellStyle name="Table  - Style6 2 3 4 3 3 2" xfId="20975"/>
    <cellStyle name="Table  - Style6 2 3 4 3 4" xfId="9286"/>
    <cellStyle name="Table  - Style6 2 3 4 3 4 2" xfId="20976"/>
    <cellStyle name="Table  - Style6 2 3 4 3 5" xfId="20973"/>
    <cellStyle name="Table  - Style6 2 3 4 4" xfId="9287"/>
    <cellStyle name="Table  - Style6 2 3 4 4 2" xfId="20977"/>
    <cellStyle name="Table  - Style6 2 3 4 5" xfId="9288"/>
    <cellStyle name="Table  - Style6 2 3 4 5 2" xfId="20978"/>
    <cellStyle name="Table  - Style6 2 3 4 6" xfId="9289"/>
    <cellStyle name="Table  - Style6 2 3 4 6 2" xfId="20979"/>
    <cellStyle name="Table  - Style6 2 3 4 7" xfId="13707"/>
    <cellStyle name="Table  - Style6 2 3 4 7 2" xfId="24044"/>
    <cellStyle name="Table  - Style6 2 3 4 8" xfId="14874"/>
    <cellStyle name="Table  - Style6 2 3 4 8 2" xfId="24748"/>
    <cellStyle name="Table  - Style6 2 3 4 9" xfId="20964"/>
    <cellStyle name="Table  - Style6 2 3 5" xfId="9290"/>
    <cellStyle name="Table  - Style6 2 3 5 2" xfId="9291"/>
    <cellStyle name="Table  - Style6 2 3 5 2 2" xfId="9292"/>
    <cellStyle name="Table  - Style6 2 3 5 2 2 2" xfId="20982"/>
    <cellStyle name="Table  - Style6 2 3 5 2 3" xfId="9293"/>
    <cellStyle name="Table  - Style6 2 3 5 2 3 2" xfId="20983"/>
    <cellStyle name="Table  - Style6 2 3 5 2 4" xfId="9294"/>
    <cellStyle name="Table  - Style6 2 3 5 2 4 2" xfId="20984"/>
    <cellStyle name="Table  - Style6 2 3 5 2 5" xfId="20981"/>
    <cellStyle name="Table  - Style6 2 3 5 3" xfId="9295"/>
    <cellStyle name="Table  - Style6 2 3 5 3 2" xfId="20985"/>
    <cellStyle name="Table  - Style6 2 3 5 4" xfId="9296"/>
    <cellStyle name="Table  - Style6 2 3 5 4 2" xfId="20986"/>
    <cellStyle name="Table  - Style6 2 3 5 5" xfId="9297"/>
    <cellStyle name="Table  - Style6 2 3 5 5 2" xfId="20987"/>
    <cellStyle name="Table  - Style6 2 3 5 6" xfId="14099"/>
    <cellStyle name="Table  - Style6 2 3 5 6 2" xfId="24257"/>
    <cellStyle name="Table  - Style6 2 3 5 7" xfId="15252"/>
    <cellStyle name="Table  - Style6 2 3 5 7 2" xfId="24959"/>
    <cellStyle name="Table  - Style6 2 3 5 8" xfId="20980"/>
    <cellStyle name="Table  - Style6 2 3 6" xfId="9298"/>
    <cellStyle name="Table  - Style6 2 3 6 2" xfId="9299"/>
    <cellStyle name="Table  - Style6 2 3 6 2 2" xfId="20989"/>
    <cellStyle name="Table  - Style6 2 3 6 3" xfId="9300"/>
    <cellStyle name="Table  - Style6 2 3 6 3 2" xfId="20990"/>
    <cellStyle name="Table  - Style6 2 3 6 4" xfId="9301"/>
    <cellStyle name="Table  - Style6 2 3 6 4 2" xfId="20991"/>
    <cellStyle name="Table  - Style6 2 3 6 5" xfId="20988"/>
    <cellStyle name="Table  - Style6 2 3 7" xfId="9302"/>
    <cellStyle name="Table  - Style6 2 3 7 2" xfId="20992"/>
    <cellStyle name="Table  - Style6 2 3 8" xfId="9303"/>
    <cellStyle name="Table  - Style6 2 3 8 2" xfId="20993"/>
    <cellStyle name="Table  - Style6 2 3 9" xfId="9304"/>
    <cellStyle name="Table  - Style6 2 3 9 2" xfId="20994"/>
    <cellStyle name="Table  - Style6 2 4" xfId="9305"/>
    <cellStyle name="Table  - Style6 2 4 10" xfId="12924"/>
    <cellStyle name="Table  - Style6 2 4 10 2" xfId="23728"/>
    <cellStyle name="Table  - Style6 2 4 11" xfId="12560"/>
    <cellStyle name="Table  - Style6 2 4 11 2" xfId="23645"/>
    <cellStyle name="Table  - Style6 2 4 12" xfId="20995"/>
    <cellStyle name="Table  - Style6 2 4 2" xfId="9306"/>
    <cellStyle name="Table  - Style6 2 4 2 10" xfId="20996"/>
    <cellStyle name="Table  - Style6 2 4 2 2" xfId="9307"/>
    <cellStyle name="Table  - Style6 2 4 2 2 2" xfId="9308"/>
    <cellStyle name="Table  - Style6 2 4 2 2 2 2" xfId="9309"/>
    <cellStyle name="Table  - Style6 2 4 2 2 2 2 2" xfId="9310"/>
    <cellStyle name="Table  - Style6 2 4 2 2 2 2 2 2" xfId="21000"/>
    <cellStyle name="Table  - Style6 2 4 2 2 2 2 3" xfId="9311"/>
    <cellStyle name="Table  - Style6 2 4 2 2 2 2 3 2" xfId="21001"/>
    <cellStyle name="Table  - Style6 2 4 2 2 2 2 4" xfId="9312"/>
    <cellStyle name="Table  - Style6 2 4 2 2 2 2 4 2" xfId="21002"/>
    <cellStyle name="Table  - Style6 2 4 2 2 2 2 5" xfId="20999"/>
    <cellStyle name="Table  - Style6 2 4 2 2 2 3" xfId="9313"/>
    <cellStyle name="Table  - Style6 2 4 2 2 2 3 2" xfId="21003"/>
    <cellStyle name="Table  - Style6 2 4 2 2 2 4" xfId="9314"/>
    <cellStyle name="Table  - Style6 2 4 2 2 2 4 2" xfId="21004"/>
    <cellStyle name="Table  - Style6 2 4 2 2 2 5" xfId="9315"/>
    <cellStyle name="Table  - Style6 2 4 2 2 2 5 2" xfId="21005"/>
    <cellStyle name="Table  - Style6 2 4 2 2 2 6" xfId="14341"/>
    <cellStyle name="Table  - Style6 2 4 2 2 2 6 2" xfId="24499"/>
    <cellStyle name="Table  - Style6 2 4 2 2 2 7" xfId="15494"/>
    <cellStyle name="Table  - Style6 2 4 2 2 2 7 2" xfId="25201"/>
    <cellStyle name="Table  - Style6 2 4 2 2 2 8" xfId="20998"/>
    <cellStyle name="Table  - Style6 2 4 2 2 3" xfId="9316"/>
    <cellStyle name="Table  - Style6 2 4 2 2 3 2" xfId="9317"/>
    <cellStyle name="Table  - Style6 2 4 2 2 3 2 2" xfId="21007"/>
    <cellStyle name="Table  - Style6 2 4 2 2 3 3" xfId="9318"/>
    <cellStyle name="Table  - Style6 2 4 2 2 3 3 2" xfId="21008"/>
    <cellStyle name="Table  - Style6 2 4 2 2 3 4" xfId="9319"/>
    <cellStyle name="Table  - Style6 2 4 2 2 3 4 2" xfId="21009"/>
    <cellStyle name="Table  - Style6 2 4 2 2 3 5" xfId="21006"/>
    <cellStyle name="Table  - Style6 2 4 2 2 4" xfId="9320"/>
    <cellStyle name="Table  - Style6 2 4 2 2 4 2" xfId="21010"/>
    <cellStyle name="Table  - Style6 2 4 2 2 5" xfId="9321"/>
    <cellStyle name="Table  - Style6 2 4 2 2 5 2" xfId="21011"/>
    <cellStyle name="Table  - Style6 2 4 2 2 6" xfId="9322"/>
    <cellStyle name="Table  - Style6 2 4 2 2 6 2" xfId="21012"/>
    <cellStyle name="Table  - Style6 2 4 2 2 7" xfId="13889"/>
    <cellStyle name="Table  - Style6 2 4 2 2 7 2" xfId="24132"/>
    <cellStyle name="Table  - Style6 2 4 2 2 8" xfId="15056"/>
    <cellStyle name="Table  - Style6 2 4 2 2 8 2" xfId="24836"/>
    <cellStyle name="Table  - Style6 2 4 2 2 9" xfId="20997"/>
    <cellStyle name="Table  - Style6 2 4 2 3" xfId="9323"/>
    <cellStyle name="Table  - Style6 2 4 2 3 2" xfId="9324"/>
    <cellStyle name="Table  - Style6 2 4 2 3 2 2" xfId="9325"/>
    <cellStyle name="Table  - Style6 2 4 2 3 2 2 2" xfId="21015"/>
    <cellStyle name="Table  - Style6 2 4 2 3 2 3" xfId="9326"/>
    <cellStyle name="Table  - Style6 2 4 2 3 2 3 2" xfId="21016"/>
    <cellStyle name="Table  - Style6 2 4 2 3 2 4" xfId="9327"/>
    <cellStyle name="Table  - Style6 2 4 2 3 2 4 2" xfId="21017"/>
    <cellStyle name="Table  - Style6 2 4 2 3 2 5" xfId="21014"/>
    <cellStyle name="Table  - Style6 2 4 2 3 3" xfId="9328"/>
    <cellStyle name="Table  - Style6 2 4 2 3 3 2" xfId="21018"/>
    <cellStyle name="Table  - Style6 2 4 2 3 4" xfId="9329"/>
    <cellStyle name="Table  - Style6 2 4 2 3 4 2" xfId="21019"/>
    <cellStyle name="Table  - Style6 2 4 2 3 5" xfId="9330"/>
    <cellStyle name="Table  - Style6 2 4 2 3 5 2" xfId="21020"/>
    <cellStyle name="Table  - Style6 2 4 2 3 6" xfId="14161"/>
    <cellStyle name="Table  - Style6 2 4 2 3 6 2" xfId="24319"/>
    <cellStyle name="Table  - Style6 2 4 2 3 7" xfId="15314"/>
    <cellStyle name="Table  - Style6 2 4 2 3 7 2" xfId="25021"/>
    <cellStyle name="Table  - Style6 2 4 2 3 8" xfId="21013"/>
    <cellStyle name="Table  - Style6 2 4 2 4" xfId="9331"/>
    <cellStyle name="Table  - Style6 2 4 2 4 2" xfId="9332"/>
    <cellStyle name="Table  - Style6 2 4 2 4 2 2" xfId="21022"/>
    <cellStyle name="Table  - Style6 2 4 2 4 3" xfId="9333"/>
    <cellStyle name="Table  - Style6 2 4 2 4 3 2" xfId="21023"/>
    <cellStyle name="Table  - Style6 2 4 2 4 4" xfId="9334"/>
    <cellStyle name="Table  - Style6 2 4 2 4 4 2" xfId="21024"/>
    <cellStyle name="Table  - Style6 2 4 2 4 5" xfId="21021"/>
    <cellStyle name="Table  - Style6 2 4 2 5" xfId="9335"/>
    <cellStyle name="Table  - Style6 2 4 2 5 2" xfId="21025"/>
    <cellStyle name="Table  - Style6 2 4 2 6" xfId="9336"/>
    <cellStyle name="Table  - Style6 2 4 2 6 2" xfId="21026"/>
    <cellStyle name="Table  - Style6 2 4 2 7" xfId="9337"/>
    <cellStyle name="Table  - Style6 2 4 2 7 2" xfId="21027"/>
    <cellStyle name="Table  - Style6 2 4 2 8" xfId="13163"/>
    <cellStyle name="Table  - Style6 2 4 2 8 2" xfId="23822"/>
    <cellStyle name="Table  - Style6 2 4 2 9" xfId="14488"/>
    <cellStyle name="Table  - Style6 2 4 2 9 2" xfId="24570"/>
    <cellStyle name="Table  - Style6 2 4 3" xfId="9338"/>
    <cellStyle name="Table  - Style6 2 4 3 10" xfId="21028"/>
    <cellStyle name="Table  - Style6 2 4 3 2" xfId="9339"/>
    <cellStyle name="Table  - Style6 2 4 3 2 2" xfId="9340"/>
    <cellStyle name="Table  - Style6 2 4 3 2 2 2" xfId="9341"/>
    <cellStyle name="Table  - Style6 2 4 3 2 2 2 2" xfId="9342"/>
    <cellStyle name="Table  - Style6 2 4 3 2 2 2 2 2" xfId="21032"/>
    <cellStyle name="Table  - Style6 2 4 3 2 2 2 3" xfId="9343"/>
    <cellStyle name="Table  - Style6 2 4 3 2 2 2 3 2" xfId="21033"/>
    <cellStyle name="Table  - Style6 2 4 3 2 2 2 4" xfId="9344"/>
    <cellStyle name="Table  - Style6 2 4 3 2 2 2 4 2" xfId="21034"/>
    <cellStyle name="Table  - Style6 2 4 3 2 2 2 5" xfId="21031"/>
    <cellStyle name="Table  - Style6 2 4 3 2 2 3" xfId="9345"/>
    <cellStyle name="Table  - Style6 2 4 3 2 2 3 2" xfId="21035"/>
    <cellStyle name="Table  - Style6 2 4 3 2 2 4" xfId="9346"/>
    <cellStyle name="Table  - Style6 2 4 3 2 2 4 2" xfId="21036"/>
    <cellStyle name="Table  - Style6 2 4 3 2 2 5" xfId="9347"/>
    <cellStyle name="Table  - Style6 2 4 3 2 2 5 2" xfId="21037"/>
    <cellStyle name="Table  - Style6 2 4 3 2 2 6" xfId="14349"/>
    <cellStyle name="Table  - Style6 2 4 3 2 2 6 2" xfId="24507"/>
    <cellStyle name="Table  - Style6 2 4 3 2 2 7" xfId="15502"/>
    <cellStyle name="Table  - Style6 2 4 3 2 2 7 2" xfId="25209"/>
    <cellStyle name="Table  - Style6 2 4 3 2 2 8" xfId="21030"/>
    <cellStyle name="Table  - Style6 2 4 3 2 3" xfId="9348"/>
    <cellStyle name="Table  - Style6 2 4 3 2 3 2" xfId="9349"/>
    <cellStyle name="Table  - Style6 2 4 3 2 3 2 2" xfId="21039"/>
    <cellStyle name="Table  - Style6 2 4 3 2 3 3" xfId="9350"/>
    <cellStyle name="Table  - Style6 2 4 3 2 3 3 2" xfId="21040"/>
    <cellStyle name="Table  - Style6 2 4 3 2 3 4" xfId="9351"/>
    <cellStyle name="Table  - Style6 2 4 3 2 3 4 2" xfId="21041"/>
    <cellStyle name="Table  - Style6 2 4 3 2 3 5" xfId="21038"/>
    <cellStyle name="Table  - Style6 2 4 3 2 4" xfId="9352"/>
    <cellStyle name="Table  - Style6 2 4 3 2 4 2" xfId="21042"/>
    <cellStyle name="Table  - Style6 2 4 3 2 5" xfId="9353"/>
    <cellStyle name="Table  - Style6 2 4 3 2 5 2" xfId="21043"/>
    <cellStyle name="Table  - Style6 2 4 3 2 6" xfId="9354"/>
    <cellStyle name="Table  - Style6 2 4 3 2 6 2" xfId="21044"/>
    <cellStyle name="Table  - Style6 2 4 3 2 7" xfId="13905"/>
    <cellStyle name="Table  - Style6 2 4 3 2 7 2" xfId="24140"/>
    <cellStyle name="Table  - Style6 2 4 3 2 8" xfId="15072"/>
    <cellStyle name="Table  - Style6 2 4 3 2 8 2" xfId="24844"/>
    <cellStyle name="Table  - Style6 2 4 3 2 9" xfId="21029"/>
    <cellStyle name="Table  - Style6 2 4 3 3" xfId="9355"/>
    <cellStyle name="Table  - Style6 2 4 3 3 2" xfId="9356"/>
    <cellStyle name="Table  - Style6 2 4 3 3 2 2" xfId="9357"/>
    <cellStyle name="Table  - Style6 2 4 3 3 2 2 2" xfId="21047"/>
    <cellStyle name="Table  - Style6 2 4 3 3 2 3" xfId="9358"/>
    <cellStyle name="Table  - Style6 2 4 3 3 2 3 2" xfId="21048"/>
    <cellStyle name="Table  - Style6 2 4 3 3 2 4" xfId="9359"/>
    <cellStyle name="Table  - Style6 2 4 3 3 2 4 2" xfId="21049"/>
    <cellStyle name="Table  - Style6 2 4 3 3 2 5" xfId="21046"/>
    <cellStyle name="Table  - Style6 2 4 3 3 3" xfId="9360"/>
    <cellStyle name="Table  - Style6 2 4 3 3 3 2" xfId="21050"/>
    <cellStyle name="Table  - Style6 2 4 3 3 4" xfId="9361"/>
    <cellStyle name="Table  - Style6 2 4 3 3 4 2" xfId="21051"/>
    <cellStyle name="Table  - Style6 2 4 3 3 5" xfId="9362"/>
    <cellStyle name="Table  - Style6 2 4 3 3 5 2" xfId="21052"/>
    <cellStyle name="Table  - Style6 2 4 3 3 6" xfId="14169"/>
    <cellStyle name="Table  - Style6 2 4 3 3 6 2" xfId="24327"/>
    <cellStyle name="Table  - Style6 2 4 3 3 7" xfId="15322"/>
    <cellStyle name="Table  - Style6 2 4 3 3 7 2" xfId="25029"/>
    <cellStyle name="Table  - Style6 2 4 3 3 8" xfId="21045"/>
    <cellStyle name="Table  - Style6 2 4 3 4" xfId="9363"/>
    <cellStyle name="Table  - Style6 2 4 3 4 2" xfId="9364"/>
    <cellStyle name="Table  - Style6 2 4 3 4 2 2" xfId="21054"/>
    <cellStyle name="Table  - Style6 2 4 3 4 3" xfId="9365"/>
    <cellStyle name="Table  - Style6 2 4 3 4 3 2" xfId="21055"/>
    <cellStyle name="Table  - Style6 2 4 3 4 4" xfId="9366"/>
    <cellStyle name="Table  - Style6 2 4 3 4 4 2" xfId="21056"/>
    <cellStyle name="Table  - Style6 2 4 3 4 5" xfId="21053"/>
    <cellStyle name="Table  - Style6 2 4 3 5" xfId="9367"/>
    <cellStyle name="Table  - Style6 2 4 3 5 2" xfId="21057"/>
    <cellStyle name="Table  - Style6 2 4 3 6" xfId="9368"/>
    <cellStyle name="Table  - Style6 2 4 3 6 2" xfId="21058"/>
    <cellStyle name="Table  - Style6 2 4 3 7" xfId="9369"/>
    <cellStyle name="Table  - Style6 2 4 3 7 2" xfId="21059"/>
    <cellStyle name="Table  - Style6 2 4 3 8" xfId="13179"/>
    <cellStyle name="Table  - Style6 2 4 3 8 2" xfId="23830"/>
    <cellStyle name="Table  - Style6 2 4 3 9" xfId="14504"/>
    <cellStyle name="Table  - Style6 2 4 3 9 2" xfId="24578"/>
    <cellStyle name="Table  - Style6 2 4 4" xfId="9370"/>
    <cellStyle name="Table  - Style6 2 4 4 2" xfId="9371"/>
    <cellStyle name="Table  - Style6 2 4 4 2 2" xfId="9372"/>
    <cellStyle name="Table  - Style6 2 4 4 2 2 2" xfId="9373"/>
    <cellStyle name="Table  - Style6 2 4 4 2 2 2 2" xfId="21063"/>
    <cellStyle name="Table  - Style6 2 4 4 2 2 3" xfId="9374"/>
    <cellStyle name="Table  - Style6 2 4 4 2 2 3 2" xfId="21064"/>
    <cellStyle name="Table  - Style6 2 4 4 2 2 4" xfId="9375"/>
    <cellStyle name="Table  - Style6 2 4 4 2 2 4 2" xfId="21065"/>
    <cellStyle name="Table  - Style6 2 4 4 2 2 5" xfId="21062"/>
    <cellStyle name="Table  - Style6 2 4 4 2 3" xfId="9376"/>
    <cellStyle name="Table  - Style6 2 4 4 2 3 2" xfId="21066"/>
    <cellStyle name="Table  - Style6 2 4 4 2 4" xfId="9377"/>
    <cellStyle name="Table  - Style6 2 4 4 2 4 2" xfId="21067"/>
    <cellStyle name="Table  - Style6 2 4 4 2 5" xfId="9378"/>
    <cellStyle name="Table  - Style6 2 4 4 2 5 2" xfId="21068"/>
    <cellStyle name="Table  - Style6 2 4 4 2 6" xfId="14283"/>
    <cellStyle name="Table  - Style6 2 4 4 2 6 2" xfId="24441"/>
    <cellStyle name="Table  - Style6 2 4 4 2 7" xfId="15436"/>
    <cellStyle name="Table  - Style6 2 4 4 2 7 2" xfId="25143"/>
    <cellStyle name="Table  - Style6 2 4 4 2 8" xfId="21061"/>
    <cellStyle name="Table  - Style6 2 4 4 3" xfId="9379"/>
    <cellStyle name="Table  - Style6 2 4 4 3 2" xfId="9380"/>
    <cellStyle name="Table  - Style6 2 4 4 3 2 2" xfId="21070"/>
    <cellStyle name="Table  - Style6 2 4 4 3 3" xfId="9381"/>
    <cellStyle name="Table  - Style6 2 4 4 3 3 2" xfId="21071"/>
    <cellStyle name="Table  - Style6 2 4 4 3 4" xfId="9382"/>
    <cellStyle name="Table  - Style6 2 4 4 3 4 2" xfId="21072"/>
    <cellStyle name="Table  - Style6 2 4 4 3 5" xfId="21069"/>
    <cellStyle name="Table  - Style6 2 4 4 4" xfId="9383"/>
    <cellStyle name="Table  - Style6 2 4 4 4 2" xfId="21073"/>
    <cellStyle name="Table  - Style6 2 4 4 5" xfId="9384"/>
    <cellStyle name="Table  - Style6 2 4 4 5 2" xfId="21074"/>
    <cellStyle name="Table  - Style6 2 4 4 6" xfId="9385"/>
    <cellStyle name="Table  - Style6 2 4 4 6 2" xfId="21075"/>
    <cellStyle name="Table  - Style6 2 4 4 7" xfId="13715"/>
    <cellStyle name="Table  - Style6 2 4 4 7 2" xfId="24048"/>
    <cellStyle name="Table  - Style6 2 4 4 8" xfId="14882"/>
    <cellStyle name="Table  - Style6 2 4 4 8 2" xfId="24752"/>
    <cellStyle name="Table  - Style6 2 4 4 9" xfId="21060"/>
    <cellStyle name="Table  - Style6 2 4 5" xfId="9386"/>
    <cellStyle name="Table  - Style6 2 4 5 2" xfId="9387"/>
    <cellStyle name="Table  - Style6 2 4 5 2 2" xfId="9388"/>
    <cellStyle name="Table  - Style6 2 4 5 2 2 2" xfId="21078"/>
    <cellStyle name="Table  - Style6 2 4 5 2 3" xfId="9389"/>
    <cellStyle name="Table  - Style6 2 4 5 2 3 2" xfId="21079"/>
    <cellStyle name="Table  - Style6 2 4 5 2 4" xfId="9390"/>
    <cellStyle name="Table  - Style6 2 4 5 2 4 2" xfId="21080"/>
    <cellStyle name="Table  - Style6 2 4 5 2 5" xfId="21077"/>
    <cellStyle name="Table  - Style6 2 4 5 3" xfId="9391"/>
    <cellStyle name="Table  - Style6 2 4 5 3 2" xfId="21081"/>
    <cellStyle name="Table  - Style6 2 4 5 4" xfId="9392"/>
    <cellStyle name="Table  - Style6 2 4 5 4 2" xfId="21082"/>
    <cellStyle name="Table  - Style6 2 4 5 5" xfId="9393"/>
    <cellStyle name="Table  - Style6 2 4 5 5 2" xfId="21083"/>
    <cellStyle name="Table  - Style6 2 4 5 6" xfId="14103"/>
    <cellStyle name="Table  - Style6 2 4 5 6 2" xfId="24261"/>
    <cellStyle name="Table  - Style6 2 4 5 7" xfId="15256"/>
    <cellStyle name="Table  - Style6 2 4 5 7 2" xfId="24963"/>
    <cellStyle name="Table  - Style6 2 4 5 8" xfId="21076"/>
    <cellStyle name="Table  - Style6 2 4 6" xfId="9394"/>
    <cellStyle name="Table  - Style6 2 4 6 2" xfId="9395"/>
    <cellStyle name="Table  - Style6 2 4 6 2 2" xfId="21085"/>
    <cellStyle name="Table  - Style6 2 4 6 3" xfId="9396"/>
    <cellStyle name="Table  - Style6 2 4 6 3 2" xfId="21086"/>
    <cellStyle name="Table  - Style6 2 4 6 4" xfId="9397"/>
    <cellStyle name="Table  - Style6 2 4 6 4 2" xfId="21087"/>
    <cellStyle name="Table  - Style6 2 4 6 5" xfId="21084"/>
    <cellStyle name="Table  - Style6 2 4 7" xfId="9398"/>
    <cellStyle name="Table  - Style6 2 4 7 2" xfId="21088"/>
    <cellStyle name="Table  - Style6 2 4 8" xfId="9399"/>
    <cellStyle name="Table  - Style6 2 4 8 2" xfId="21089"/>
    <cellStyle name="Table  - Style6 2 4 9" xfId="9400"/>
    <cellStyle name="Table  - Style6 2 4 9 2" xfId="21090"/>
    <cellStyle name="Table  - Style6 2 5" xfId="9401"/>
    <cellStyle name="Table  - Style6 2 5 10" xfId="21091"/>
    <cellStyle name="Table  - Style6 2 5 2" xfId="9402"/>
    <cellStyle name="Table  - Style6 2 5 2 2" xfId="9403"/>
    <cellStyle name="Table  - Style6 2 5 2 2 2" xfId="9404"/>
    <cellStyle name="Table  - Style6 2 5 2 2 2 2" xfId="9405"/>
    <cellStyle name="Table  - Style6 2 5 2 2 2 2 2" xfId="21095"/>
    <cellStyle name="Table  - Style6 2 5 2 2 2 3" xfId="9406"/>
    <cellStyle name="Table  - Style6 2 5 2 2 2 3 2" xfId="21096"/>
    <cellStyle name="Table  - Style6 2 5 2 2 2 4" xfId="9407"/>
    <cellStyle name="Table  - Style6 2 5 2 2 2 4 2" xfId="21097"/>
    <cellStyle name="Table  - Style6 2 5 2 2 2 5" xfId="21094"/>
    <cellStyle name="Table  - Style6 2 5 2 2 3" xfId="9408"/>
    <cellStyle name="Table  - Style6 2 5 2 2 3 2" xfId="21098"/>
    <cellStyle name="Table  - Style6 2 5 2 2 4" xfId="9409"/>
    <cellStyle name="Table  - Style6 2 5 2 2 4 2" xfId="21099"/>
    <cellStyle name="Table  - Style6 2 5 2 2 5" xfId="9410"/>
    <cellStyle name="Table  - Style6 2 5 2 2 5 2" xfId="21100"/>
    <cellStyle name="Table  - Style6 2 5 2 2 6" xfId="14293"/>
    <cellStyle name="Table  - Style6 2 5 2 2 6 2" xfId="24451"/>
    <cellStyle name="Table  - Style6 2 5 2 2 7" xfId="15446"/>
    <cellStyle name="Table  - Style6 2 5 2 2 7 2" xfId="25153"/>
    <cellStyle name="Table  - Style6 2 5 2 2 8" xfId="21093"/>
    <cellStyle name="Table  - Style6 2 5 2 3" xfId="9411"/>
    <cellStyle name="Table  - Style6 2 5 2 3 2" xfId="9412"/>
    <cellStyle name="Table  - Style6 2 5 2 3 2 2" xfId="21102"/>
    <cellStyle name="Table  - Style6 2 5 2 3 3" xfId="9413"/>
    <cellStyle name="Table  - Style6 2 5 2 3 3 2" xfId="21103"/>
    <cellStyle name="Table  - Style6 2 5 2 3 4" xfId="9414"/>
    <cellStyle name="Table  - Style6 2 5 2 3 4 2" xfId="21104"/>
    <cellStyle name="Table  - Style6 2 5 2 3 5" xfId="21101"/>
    <cellStyle name="Table  - Style6 2 5 2 4" xfId="9415"/>
    <cellStyle name="Table  - Style6 2 5 2 4 2" xfId="21105"/>
    <cellStyle name="Table  - Style6 2 5 2 5" xfId="9416"/>
    <cellStyle name="Table  - Style6 2 5 2 5 2" xfId="21106"/>
    <cellStyle name="Table  - Style6 2 5 2 6" xfId="9417"/>
    <cellStyle name="Table  - Style6 2 5 2 6 2" xfId="21107"/>
    <cellStyle name="Table  - Style6 2 5 2 7" xfId="13738"/>
    <cellStyle name="Table  - Style6 2 5 2 7 2" xfId="24058"/>
    <cellStyle name="Table  - Style6 2 5 2 8" xfId="14905"/>
    <cellStyle name="Table  - Style6 2 5 2 8 2" xfId="24762"/>
    <cellStyle name="Table  - Style6 2 5 2 9" xfId="21092"/>
    <cellStyle name="Table  - Style6 2 5 3" xfId="9418"/>
    <cellStyle name="Table  - Style6 2 5 3 2" xfId="9419"/>
    <cellStyle name="Table  - Style6 2 5 3 2 2" xfId="9420"/>
    <cellStyle name="Table  - Style6 2 5 3 2 2 2" xfId="21110"/>
    <cellStyle name="Table  - Style6 2 5 3 2 3" xfId="9421"/>
    <cellStyle name="Table  - Style6 2 5 3 2 3 2" xfId="21111"/>
    <cellStyle name="Table  - Style6 2 5 3 2 4" xfId="9422"/>
    <cellStyle name="Table  - Style6 2 5 3 2 4 2" xfId="21112"/>
    <cellStyle name="Table  - Style6 2 5 3 2 5" xfId="21109"/>
    <cellStyle name="Table  - Style6 2 5 3 3" xfId="9423"/>
    <cellStyle name="Table  - Style6 2 5 3 3 2" xfId="21113"/>
    <cellStyle name="Table  - Style6 2 5 3 4" xfId="9424"/>
    <cellStyle name="Table  - Style6 2 5 3 4 2" xfId="21114"/>
    <cellStyle name="Table  - Style6 2 5 3 5" xfId="9425"/>
    <cellStyle name="Table  - Style6 2 5 3 5 2" xfId="21115"/>
    <cellStyle name="Table  - Style6 2 5 3 6" xfId="14113"/>
    <cellStyle name="Table  - Style6 2 5 3 6 2" xfId="24271"/>
    <cellStyle name="Table  - Style6 2 5 3 7" xfId="15266"/>
    <cellStyle name="Table  - Style6 2 5 3 7 2" xfId="24973"/>
    <cellStyle name="Table  - Style6 2 5 3 8" xfId="21108"/>
    <cellStyle name="Table  - Style6 2 5 4" xfId="9426"/>
    <cellStyle name="Table  - Style6 2 5 4 2" xfId="9427"/>
    <cellStyle name="Table  - Style6 2 5 4 2 2" xfId="21117"/>
    <cellStyle name="Table  - Style6 2 5 4 3" xfId="9428"/>
    <cellStyle name="Table  - Style6 2 5 4 3 2" xfId="21118"/>
    <cellStyle name="Table  - Style6 2 5 4 4" xfId="9429"/>
    <cellStyle name="Table  - Style6 2 5 4 4 2" xfId="21119"/>
    <cellStyle name="Table  - Style6 2 5 4 5" xfId="21116"/>
    <cellStyle name="Table  - Style6 2 5 5" xfId="9430"/>
    <cellStyle name="Table  - Style6 2 5 5 2" xfId="21120"/>
    <cellStyle name="Table  - Style6 2 5 6" xfId="9431"/>
    <cellStyle name="Table  - Style6 2 5 6 2" xfId="21121"/>
    <cellStyle name="Table  - Style6 2 5 7" xfId="9432"/>
    <cellStyle name="Table  - Style6 2 5 7 2" xfId="21122"/>
    <cellStyle name="Table  - Style6 2 5 8" xfId="12963"/>
    <cellStyle name="Table  - Style6 2 5 8 2" xfId="23741"/>
    <cellStyle name="Table  - Style6 2 5 9" xfId="13001"/>
    <cellStyle name="Table  - Style6 2 5 9 2" xfId="23761"/>
    <cellStyle name="Table  - Style6 2 6" xfId="9433"/>
    <cellStyle name="Table  - Style6 2 6 10" xfId="21123"/>
    <cellStyle name="Table  - Style6 2 6 2" xfId="9434"/>
    <cellStyle name="Table  - Style6 2 6 2 2" xfId="9435"/>
    <cellStyle name="Table  - Style6 2 6 2 2 2" xfId="9436"/>
    <cellStyle name="Table  - Style6 2 6 2 2 2 2" xfId="9437"/>
    <cellStyle name="Table  - Style6 2 6 2 2 2 2 2" xfId="21127"/>
    <cellStyle name="Table  - Style6 2 6 2 2 2 3" xfId="9438"/>
    <cellStyle name="Table  - Style6 2 6 2 2 2 3 2" xfId="21128"/>
    <cellStyle name="Table  - Style6 2 6 2 2 2 4" xfId="9439"/>
    <cellStyle name="Table  - Style6 2 6 2 2 2 4 2" xfId="21129"/>
    <cellStyle name="Table  - Style6 2 6 2 2 2 5" xfId="21126"/>
    <cellStyle name="Table  - Style6 2 6 2 2 3" xfId="9440"/>
    <cellStyle name="Table  - Style6 2 6 2 2 3 2" xfId="21130"/>
    <cellStyle name="Table  - Style6 2 6 2 2 4" xfId="9441"/>
    <cellStyle name="Table  - Style6 2 6 2 2 4 2" xfId="21131"/>
    <cellStyle name="Table  - Style6 2 6 2 2 5" xfId="9442"/>
    <cellStyle name="Table  - Style6 2 6 2 2 5 2" xfId="21132"/>
    <cellStyle name="Table  - Style6 2 6 2 2 6" xfId="14315"/>
    <cellStyle name="Table  - Style6 2 6 2 2 6 2" xfId="24473"/>
    <cellStyle name="Table  - Style6 2 6 2 2 7" xfId="15468"/>
    <cellStyle name="Table  - Style6 2 6 2 2 7 2" xfId="25175"/>
    <cellStyle name="Table  - Style6 2 6 2 2 8" xfId="21125"/>
    <cellStyle name="Table  - Style6 2 6 2 3" xfId="9443"/>
    <cellStyle name="Table  - Style6 2 6 2 3 2" xfId="9444"/>
    <cellStyle name="Table  - Style6 2 6 2 3 2 2" xfId="21134"/>
    <cellStyle name="Table  - Style6 2 6 2 3 3" xfId="9445"/>
    <cellStyle name="Table  - Style6 2 6 2 3 3 2" xfId="21135"/>
    <cellStyle name="Table  - Style6 2 6 2 3 4" xfId="9446"/>
    <cellStyle name="Table  - Style6 2 6 2 3 4 2" xfId="21136"/>
    <cellStyle name="Table  - Style6 2 6 2 3 5" xfId="21133"/>
    <cellStyle name="Table  - Style6 2 6 2 4" xfId="9447"/>
    <cellStyle name="Table  - Style6 2 6 2 4 2" xfId="21137"/>
    <cellStyle name="Table  - Style6 2 6 2 5" xfId="9448"/>
    <cellStyle name="Table  - Style6 2 6 2 5 2" xfId="21138"/>
    <cellStyle name="Table  - Style6 2 6 2 6" xfId="9449"/>
    <cellStyle name="Table  - Style6 2 6 2 6 2" xfId="21139"/>
    <cellStyle name="Table  - Style6 2 6 2 7" xfId="13802"/>
    <cellStyle name="Table  - Style6 2 6 2 7 2" xfId="24092"/>
    <cellStyle name="Table  - Style6 2 6 2 8" xfId="14969"/>
    <cellStyle name="Table  - Style6 2 6 2 8 2" xfId="24796"/>
    <cellStyle name="Table  - Style6 2 6 2 9" xfId="21124"/>
    <cellStyle name="Table  - Style6 2 6 3" xfId="9450"/>
    <cellStyle name="Table  - Style6 2 6 3 2" xfId="9451"/>
    <cellStyle name="Table  - Style6 2 6 3 2 2" xfId="9452"/>
    <cellStyle name="Table  - Style6 2 6 3 2 2 2" xfId="21142"/>
    <cellStyle name="Table  - Style6 2 6 3 2 3" xfId="9453"/>
    <cellStyle name="Table  - Style6 2 6 3 2 3 2" xfId="21143"/>
    <cellStyle name="Table  - Style6 2 6 3 2 4" xfId="9454"/>
    <cellStyle name="Table  - Style6 2 6 3 2 4 2" xfId="21144"/>
    <cellStyle name="Table  - Style6 2 6 3 2 5" xfId="21141"/>
    <cellStyle name="Table  - Style6 2 6 3 3" xfId="9455"/>
    <cellStyle name="Table  - Style6 2 6 3 3 2" xfId="21145"/>
    <cellStyle name="Table  - Style6 2 6 3 4" xfId="9456"/>
    <cellStyle name="Table  - Style6 2 6 3 4 2" xfId="21146"/>
    <cellStyle name="Table  - Style6 2 6 3 5" xfId="9457"/>
    <cellStyle name="Table  - Style6 2 6 3 5 2" xfId="21147"/>
    <cellStyle name="Table  - Style6 2 6 3 6" xfId="14135"/>
    <cellStyle name="Table  - Style6 2 6 3 6 2" xfId="24293"/>
    <cellStyle name="Table  - Style6 2 6 3 7" xfId="15288"/>
    <cellStyle name="Table  - Style6 2 6 3 7 2" xfId="24995"/>
    <cellStyle name="Table  - Style6 2 6 3 8" xfId="21140"/>
    <cellStyle name="Table  - Style6 2 6 4" xfId="9458"/>
    <cellStyle name="Table  - Style6 2 6 4 2" xfId="9459"/>
    <cellStyle name="Table  - Style6 2 6 4 2 2" xfId="21149"/>
    <cellStyle name="Table  - Style6 2 6 4 3" xfId="9460"/>
    <cellStyle name="Table  - Style6 2 6 4 3 2" xfId="21150"/>
    <cellStyle name="Table  - Style6 2 6 4 4" xfId="9461"/>
    <cellStyle name="Table  - Style6 2 6 4 4 2" xfId="21151"/>
    <cellStyle name="Table  - Style6 2 6 4 5" xfId="21148"/>
    <cellStyle name="Table  - Style6 2 6 5" xfId="9462"/>
    <cellStyle name="Table  - Style6 2 6 5 2" xfId="21152"/>
    <cellStyle name="Table  - Style6 2 6 6" xfId="9463"/>
    <cellStyle name="Table  - Style6 2 6 6 2" xfId="21153"/>
    <cellStyle name="Table  - Style6 2 6 7" xfId="9464"/>
    <cellStyle name="Table  - Style6 2 6 7 2" xfId="21154"/>
    <cellStyle name="Table  - Style6 2 6 8" xfId="13036"/>
    <cellStyle name="Table  - Style6 2 6 8 2" xfId="23777"/>
    <cellStyle name="Table  - Style6 2 6 9" xfId="11810"/>
    <cellStyle name="Table  - Style6 2 6 9 2" xfId="23457"/>
    <cellStyle name="Table  - Style6 2 7" xfId="9465"/>
    <cellStyle name="Table  - Style6 2 7 10" xfId="21155"/>
    <cellStyle name="Table  - Style6 2 7 2" xfId="9466"/>
    <cellStyle name="Table  - Style6 2 7 2 2" xfId="9467"/>
    <cellStyle name="Table  - Style6 2 7 2 2 2" xfId="9468"/>
    <cellStyle name="Table  - Style6 2 7 2 2 2 2" xfId="9469"/>
    <cellStyle name="Table  - Style6 2 7 2 2 2 2 2" xfId="21159"/>
    <cellStyle name="Table  - Style6 2 7 2 2 2 3" xfId="9470"/>
    <cellStyle name="Table  - Style6 2 7 2 2 2 3 2" xfId="21160"/>
    <cellStyle name="Table  - Style6 2 7 2 2 2 4" xfId="9471"/>
    <cellStyle name="Table  - Style6 2 7 2 2 2 4 2" xfId="21161"/>
    <cellStyle name="Table  - Style6 2 7 2 2 2 5" xfId="21158"/>
    <cellStyle name="Table  - Style6 2 7 2 2 3" xfId="9472"/>
    <cellStyle name="Table  - Style6 2 7 2 2 3 2" xfId="21162"/>
    <cellStyle name="Table  - Style6 2 7 2 2 4" xfId="9473"/>
    <cellStyle name="Table  - Style6 2 7 2 2 4 2" xfId="21163"/>
    <cellStyle name="Table  - Style6 2 7 2 2 5" xfId="9474"/>
    <cellStyle name="Table  - Style6 2 7 2 2 5 2" xfId="21164"/>
    <cellStyle name="Table  - Style6 2 7 2 2 6" xfId="14361"/>
    <cellStyle name="Table  - Style6 2 7 2 2 6 2" xfId="24519"/>
    <cellStyle name="Table  - Style6 2 7 2 2 7" xfId="15514"/>
    <cellStyle name="Table  - Style6 2 7 2 2 7 2" xfId="25221"/>
    <cellStyle name="Table  - Style6 2 7 2 2 8" xfId="21157"/>
    <cellStyle name="Table  - Style6 2 7 2 3" xfId="9475"/>
    <cellStyle name="Table  - Style6 2 7 2 3 2" xfId="9476"/>
    <cellStyle name="Table  - Style6 2 7 2 3 2 2" xfId="21166"/>
    <cellStyle name="Table  - Style6 2 7 2 3 3" xfId="9477"/>
    <cellStyle name="Table  - Style6 2 7 2 3 3 2" xfId="21167"/>
    <cellStyle name="Table  - Style6 2 7 2 3 4" xfId="9478"/>
    <cellStyle name="Table  - Style6 2 7 2 3 4 2" xfId="21168"/>
    <cellStyle name="Table  - Style6 2 7 2 3 5" xfId="21165"/>
    <cellStyle name="Table  - Style6 2 7 2 4" xfId="9479"/>
    <cellStyle name="Table  - Style6 2 7 2 4 2" xfId="21169"/>
    <cellStyle name="Table  - Style6 2 7 2 5" xfId="9480"/>
    <cellStyle name="Table  - Style6 2 7 2 5 2" xfId="21170"/>
    <cellStyle name="Table  - Style6 2 7 2 6" xfId="9481"/>
    <cellStyle name="Table  - Style6 2 7 2 6 2" xfId="21171"/>
    <cellStyle name="Table  - Style6 2 7 2 7" xfId="13977"/>
    <cellStyle name="Table  - Style6 2 7 2 7 2" xfId="24172"/>
    <cellStyle name="Table  - Style6 2 7 2 8" xfId="15144"/>
    <cellStyle name="Table  - Style6 2 7 2 8 2" xfId="24876"/>
    <cellStyle name="Table  - Style6 2 7 2 9" xfId="21156"/>
    <cellStyle name="Table  - Style6 2 7 3" xfId="9482"/>
    <cellStyle name="Table  - Style6 2 7 3 2" xfId="9483"/>
    <cellStyle name="Table  - Style6 2 7 3 2 2" xfId="9484"/>
    <cellStyle name="Table  - Style6 2 7 3 2 2 2" xfId="21174"/>
    <cellStyle name="Table  - Style6 2 7 3 2 3" xfId="9485"/>
    <cellStyle name="Table  - Style6 2 7 3 2 3 2" xfId="21175"/>
    <cellStyle name="Table  - Style6 2 7 3 2 4" xfId="9486"/>
    <cellStyle name="Table  - Style6 2 7 3 2 4 2" xfId="21176"/>
    <cellStyle name="Table  - Style6 2 7 3 2 5" xfId="21173"/>
    <cellStyle name="Table  - Style6 2 7 3 3" xfId="9487"/>
    <cellStyle name="Table  - Style6 2 7 3 3 2" xfId="21177"/>
    <cellStyle name="Table  - Style6 2 7 3 4" xfId="9488"/>
    <cellStyle name="Table  - Style6 2 7 3 4 2" xfId="21178"/>
    <cellStyle name="Table  - Style6 2 7 3 5" xfId="9489"/>
    <cellStyle name="Table  - Style6 2 7 3 5 2" xfId="21179"/>
    <cellStyle name="Table  - Style6 2 7 3 6" xfId="14181"/>
    <cellStyle name="Table  - Style6 2 7 3 6 2" xfId="24339"/>
    <cellStyle name="Table  - Style6 2 7 3 7" xfId="15334"/>
    <cellStyle name="Table  - Style6 2 7 3 7 2" xfId="25041"/>
    <cellStyle name="Table  - Style6 2 7 3 8" xfId="21172"/>
    <cellStyle name="Table  - Style6 2 7 4" xfId="9490"/>
    <cellStyle name="Table  - Style6 2 7 4 2" xfId="9491"/>
    <cellStyle name="Table  - Style6 2 7 4 2 2" xfId="21181"/>
    <cellStyle name="Table  - Style6 2 7 4 3" xfId="9492"/>
    <cellStyle name="Table  - Style6 2 7 4 3 2" xfId="21182"/>
    <cellStyle name="Table  - Style6 2 7 4 4" xfId="9493"/>
    <cellStyle name="Table  - Style6 2 7 4 4 2" xfId="21183"/>
    <cellStyle name="Table  - Style6 2 7 4 5" xfId="21180"/>
    <cellStyle name="Table  - Style6 2 7 5" xfId="9494"/>
    <cellStyle name="Table  - Style6 2 7 5 2" xfId="21184"/>
    <cellStyle name="Table  - Style6 2 7 6" xfId="9495"/>
    <cellStyle name="Table  - Style6 2 7 6 2" xfId="21185"/>
    <cellStyle name="Table  - Style6 2 7 7" xfId="9496"/>
    <cellStyle name="Table  - Style6 2 7 7 2" xfId="21186"/>
    <cellStyle name="Table  - Style6 2 7 8" xfId="13341"/>
    <cellStyle name="Table  - Style6 2 7 8 2" xfId="23889"/>
    <cellStyle name="Table  - Style6 2 7 9" xfId="14576"/>
    <cellStyle name="Table  - Style6 2 7 9 2" xfId="24610"/>
    <cellStyle name="Table  - Style6 2 8" xfId="9497"/>
    <cellStyle name="Table  - Style6 2 8 10" xfId="21187"/>
    <cellStyle name="Table  - Style6 2 8 2" xfId="9498"/>
    <cellStyle name="Table  - Style6 2 8 2 2" xfId="9499"/>
    <cellStyle name="Table  - Style6 2 8 2 2 2" xfId="9500"/>
    <cellStyle name="Table  - Style6 2 8 2 2 2 2" xfId="9501"/>
    <cellStyle name="Table  - Style6 2 8 2 2 2 2 2" xfId="21191"/>
    <cellStyle name="Table  - Style6 2 8 2 2 2 3" xfId="9502"/>
    <cellStyle name="Table  - Style6 2 8 2 2 2 3 2" xfId="21192"/>
    <cellStyle name="Table  - Style6 2 8 2 2 2 4" xfId="9503"/>
    <cellStyle name="Table  - Style6 2 8 2 2 2 4 2" xfId="21193"/>
    <cellStyle name="Table  - Style6 2 8 2 2 2 5" xfId="21190"/>
    <cellStyle name="Table  - Style6 2 8 2 2 3" xfId="9504"/>
    <cellStyle name="Table  - Style6 2 8 2 2 3 2" xfId="21194"/>
    <cellStyle name="Table  - Style6 2 8 2 2 4" xfId="9505"/>
    <cellStyle name="Table  - Style6 2 8 2 2 4 2" xfId="21195"/>
    <cellStyle name="Table  - Style6 2 8 2 2 5" xfId="9506"/>
    <cellStyle name="Table  - Style6 2 8 2 2 5 2" xfId="21196"/>
    <cellStyle name="Table  - Style6 2 8 2 2 6" xfId="14365"/>
    <cellStyle name="Table  - Style6 2 8 2 2 6 2" xfId="24523"/>
    <cellStyle name="Table  - Style6 2 8 2 2 7" xfId="15518"/>
    <cellStyle name="Table  - Style6 2 8 2 2 7 2" xfId="25225"/>
    <cellStyle name="Table  - Style6 2 8 2 2 8" xfId="21189"/>
    <cellStyle name="Table  - Style6 2 8 2 3" xfId="9507"/>
    <cellStyle name="Table  - Style6 2 8 2 3 2" xfId="9508"/>
    <cellStyle name="Table  - Style6 2 8 2 3 2 2" xfId="21198"/>
    <cellStyle name="Table  - Style6 2 8 2 3 3" xfId="9509"/>
    <cellStyle name="Table  - Style6 2 8 2 3 3 2" xfId="21199"/>
    <cellStyle name="Table  - Style6 2 8 2 3 4" xfId="9510"/>
    <cellStyle name="Table  - Style6 2 8 2 3 4 2" xfId="21200"/>
    <cellStyle name="Table  - Style6 2 8 2 3 5" xfId="21197"/>
    <cellStyle name="Table  - Style6 2 8 2 4" xfId="9511"/>
    <cellStyle name="Table  - Style6 2 8 2 4 2" xfId="21201"/>
    <cellStyle name="Table  - Style6 2 8 2 5" xfId="9512"/>
    <cellStyle name="Table  - Style6 2 8 2 5 2" xfId="21202"/>
    <cellStyle name="Table  - Style6 2 8 2 6" xfId="9513"/>
    <cellStyle name="Table  - Style6 2 8 2 6 2" xfId="21203"/>
    <cellStyle name="Table  - Style6 2 8 2 7" xfId="13985"/>
    <cellStyle name="Table  - Style6 2 8 2 7 2" xfId="24176"/>
    <cellStyle name="Table  - Style6 2 8 2 8" xfId="15152"/>
    <cellStyle name="Table  - Style6 2 8 2 8 2" xfId="24880"/>
    <cellStyle name="Table  - Style6 2 8 2 9" xfId="21188"/>
    <cellStyle name="Table  - Style6 2 8 3" xfId="9514"/>
    <cellStyle name="Table  - Style6 2 8 3 2" xfId="9515"/>
    <cellStyle name="Table  - Style6 2 8 3 2 2" xfId="9516"/>
    <cellStyle name="Table  - Style6 2 8 3 2 2 2" xfId="21206"/>
    <cellStyle name="Table  - Style6 2 8 3 2 3" xfId="9517"/>
    <cellStyle name="Table  - Style6 2 8 3 2 3 2" xfId="21207"/>
    <cellStyle name="Table  - Style6 2 8 3 2 4" xfId="9518"/>
    <cellStyle name="Table  - Style6 2 8 3 2 4 2" xfId="21208"/>
    <cellStyle name="Table  - Style6 2 8 3 2 5" xfId="21205"/>
    <cellStyle name="Table  - Style6 2 8 3 3" xfId="9519"/>
    <cellStyle name="Table  - Style6 2 8 3 3 2" xfId="21209"/>
    <cellStyle name="Table  - Style6 2 8 3 4" xfId="9520"/>
    <cellStyle name="Table  - Style6 2 8 3 4 2" xfId="21210"/>
    <cellStyle name="Table  - Style6 2 8 3 5" xfId="9521"/>
    <cellStyle name="Table  - Style6 2 8 3 5 2" xfId="21211"/>
    <cellStyle name="Table  - Style6 2 8 3 6" xfId="14185"/>
    <cellStyle name="Table  - Style6 2 8 3 6 2" xfId="24343"/>
    <cellStyle name="Table  - Style6 2 8 3 7" xfId="15338"/>
    <cellStyle name="Table  - Style6 2 8 3 7 2" xfId="25045"/>
    <cellStyle name="Table  - Style6 2 8 3 8" xfId="21204"/>
    <cellStyle name="Table  - Style6 2 8 4" xfId="9522"/>
    <cellStyle name="Table  - Style6 2 8 4 2" xfId="9523"/>
    <cellStyle name="Table  - Style6 2 8 4 2 2" xfId="21213"/>
    <cellStyle name="Table  - Style6 2 8 4 3" xfId="9524"/>
    <cellStyle name="Table  - Style6 2 8 4 3 2" xfId="21214"/>
    <cellStyle name="Table  - Style6 2 8 4 4" xfId="9525"/>
    <cellStyle name="Table  - Style6 2 8 4 4 2" xfId="21215"/>
    <cellStyle name="Table  - Style6 2 8 4 5" xfId="21212"/>
    <cellStyle name="Table  - Style6 2 8 5" xfId="9526"/>
    <cellStyle name="Table  - Style6 2 8 5 2" xfId="21216"/>
    <cellStyle name="Table  - Style6 2 8 6" xfId="9527"/>
    <cellStyle name="Table  - Style6 2 8 6 2" xfId="21217"/>
    <cellStyle name="Table  - Style6 2 8 7" xfId="9528"/>
    <cellStyle name="Table  - Style6 2 8 7 2" xfId="21218"/>
    <cellStyle name="Table  - Style6 2 8 8" xfId="13408"/>
    <cellStyle name="Table  - Style6 2 8 8 2" xfId="23909"/>
    <cellStyle name="Table  - Style6 2 8 9" xfId="14584"/>
    <cellStyle name="Table  - Style6 2 8 9 2" xfId="24614"/>
    <cellStyle name="Table  - Style6 2 9" xfId="9529"/>
    <cellStyle name="Table  - Style6 2 9 2" xfId="9530"/>
    <cellStyle name="Table  - Style6 2 9 2 2" xfId="9531"/>
    <cellStyle name="Table  - Style6 2 9 2 2 2" xfId="9532"/>
    <cellStyle name="Table  - Style6 2 9 2 2 2 2" xfId="21222"/>
    <cellStyle name="Table  - Style6 2 9 2 2 3" xfId="9533"/>
    <cellStyle name="Table  - Style6 2 9 2 2 3 2" xfId="21223"/>
    <cellStyle name="Table  - Style6 2 9 2 2 4" xfId="9534"/>
    <cellStyle name="Table  - Style6 2 9 2 2 4 2" xfId="21224"/>
    <cellStyle name="Table  - Style6 2 9 2 2 5" xfId="21221"/>
    <cellStyle name="Table  - Style6 2 9 2 3" xfId="9535"/>
    <cellStyle name="Table  - Style6 2 9 2 3 2" xfId="21225"/>
    <cellStyle name="Table  - Style6 2 9 2 4" xfId="9536"/>
    <cellStyle name="Table  - Style6 2 9 2 4 2" xfId="21226"/>
    <cellStyle name="Table  - Style6 2 9 2 5" xfId="9537"/>
    <cellStyle name="Table  - Style6 2 9 2 5 2" xfId="21227"/>
    <cellStyle name="Table  - Style6 2 9 2 6" xfId="14198"/>
    <cellStyle name="Table  - Style6 2 9 2 6 2" xfId="24356"/>
    <cellStyle name="Table  - Style6 2 9 2 7" xfId="15351"/>
    <cellStyle name="Table  - Style6 2 9 2 7 2" xfId="25058"/>
    <cellStyle name="Table  - Style6 2 9 2 8" xfId="21220"/>
    <cellStyle name="Table  - Style6 2 9 3" xfId="9538"/>
    <cellStyle name="Table  - Style6 2 9 3 2" xfId="9539"/>
    <cellStyle name="Table  - Style6 2 9 3 2 2" xfId="21229"/>
    <cellStyle name="Table  - Style6 2 9 3 3" xfId="9540"/>
    <cellStyle name="Table  - Style6 2 9 3 3 2" xfId="21230"/>
    <cellStyle name="Table  - Style6 2 9 3 4" xfId="9541"/>
    <cellStyle name="Table  - Style6 2 9 3 4 2" xfId="21231"/>
    <cellStyle name="Table  - Style6 2 9 3 5" xfId="21228"/>
    <cellStyle name="Table  - Style6 2 9 4" xfId="9542"/>
    <cellStyle name="Table  - Style6 2 9 4 2" xfId="21232"/>
    <cellStyle name="Table  - Style6 2 9 5" xfId="9543"/>
    <cellStyle name="Table  - Style6 2 9 5 2" xfId="21233"/>
    <cellStyle name="Table  - Style6 2 9 6" xfId="9544"/>
    <cellStyle name="Table  - Style6 2 9 6 2" xfId="21234"/>
    <cellStyle name="Table  - Style6 2 9 7" xfId="13460"/>
    <cellStyle name="Table  - Style6 2 9 7 2" xfId="23932"/>
    <cellStyle name="Table  - Style6 2 9 8" xfId="14627"/>
    <cellStyle name="Table  - Style6 2 9 8 2" xfId="24636"/>
    <cellStyle name="Table  - Style6 2 9 9" xfId="21219"/>
    <cellStyle name="Table  - Style6 20" xfId="25262"/>
    <cellStyle name="Table  - Style6 3" xfId="9545"/>
    <cellStyle name="Table  - Style6 3 10" xfId="12285"/>
    <cellStyle name="Table  - Style6 3 10 2" xfId="23535"/>
    <cellStyle name="Table  - Style6 3 11" xfId="12677"/>
    <cellStyle name="Table  - Style6 3 11 2" xfId="23674"/>
    <cellStyle name="Table  - Style6 3 12" xfId="21235"/>
    <cellStyle name="Table  - Style6 3 2" xfId="9546"/>
    <cellStyle name="Table  - Style6 3 2 10" xfId="21236"/>
    <cellStyle name="Table  - Style6 3 2 2" xfId="9547"/>
    <cellStyle name="Table  - Style6 3 2 2 2" xfId="9548"/>
    <cellStyle name="Table  - Style6 3 2 2 2 2" xfId="9549"/>
    <cellStyle name="Table  - Style6 3 2 2 2 2 2" xfId="9550"/>
    <cellStyle name="Table  - Style6 3 2 2 2 2 2 2" xfId="21240"/>
    <cellStyle name="Table  - Style6 3 2 2 2 2 3" xfId="9551"/>
    <cellStyle name="Table  - Style6 3 2 2 2 2 3 2" xfId="21241"/>
    <cellStyle name="Table  - Style6 3 2 2 2 2 4" xfId="9552"/>
    <cellStyle name="Table  - Style6 3 2 2 2 2 4 2" xfId="21242"/>
    <cellStyle name="Table  - Style6 3 2 2 2 2 5" xfId="21239"/>
    <cellStyle name="Table  - Style6 3 2 2 2 3" xfId="9553"/>
    <cellStyle name="Table  - Style6 3 2 2 2 3 2" xfId="21243"/>
    <cellStyle name="Table  - Style6 3 2 2 2 4" xfId="9554"/>
    <cellStyle name="Table  - Style6 3 2 2 2 4 2" xfId="21244"/>
    <cellStyle name="Table  - Style6 3 2 2 2 5" xfId="9555"/>
    <cellStyle name="Table  - Style6 3 2 2 2 5 2" xfId="21245"/>
    <cellStyle name="Table  - Style6 3 2 2 2 6" xfId="14251"/>
    <cellStyle name="Table  - Style6 3 2 2 2 6 2" xfId="24409"/>
    <cellStyle name="Table  - Style6 3 2 2 2 7" xfId="15404"/>
    <cellStyle name="Table  - Style6 3 2 2 2 7 2" xfId="25111"/>
    <cellStyle name="Table  - Style6 3 2 2 2 8" xfId="21238"/>
    <cellStyle name="Table  - Style6 3 2 2 3" xfId="9556"/>
    <cellStyle name="Table  - Style6 3 2 2 3 2" xfId="9557"/>
    <cellStyle name="Table  - Style6 3 2 2 3 2 2" xfId="21247"/>
    <cellStyle name="Table  - Style6 3 2 2 3 3" xfId="9558"/>
    <cellStyle name="Table  - Style6 3 2 2 3 3 2" xfId="21248"/>
    <cellStyle name="Table  - Style6 3 2 2 3 4" xfId="9559"/>
    <cellStyle name="Table  - Style6 3 2 2 3 4 2" xfId="21249"/>
    <cellStyle name="Table  - Style6 3 2 2 3 5" xfId="21246"/>
    <cellStyle name="Table  - Style6 3 2 2 4" xfId="9560"/>
    <cellStyle name="Table  - Style6 3 2 2 4 2" xfId="21250"/>
    <cellStyle name="Table  - Style6 3 2 2 5" xfId="9561"/>
    <cellStyle name="Table  - Style6 3 2 2 5 2" xfId="21251"/>
    <cellStyle name="Table  - Style6 3 2 2 6" xfId="9562"/>
    <cellStyle name="Table  - Style6 3 2 2 6 2" xfId="21252"/>
    <cellStyle name="Table  - Style6 3 2 2 7" xfId="13611"/>
    <cellStyle name="Table  - Style6 3 2 2 7 2" xfId="24004"/>
    <cellStyle name="Table  - Style6 3 2 2 8" xfId="14778"/>
    <cellStyle name="Table  - Style6 3 2 2 8 2" xfId="24708"/>
    <cellStyle name="Table  - Style6 3 2 2 9" xfId="21237"/>
    <cellStyle name="Table  - Style6 3 2 3" xfId="9563"/>
    <cellStyle name="Table  - Style6 3 2 3 2" xfId="9564"/>
    <cellStyle name="Table  - Style6 3 2 3 2 2" xfId="9565"/>
    <cellStyle name="Table  - Style6 3 2 3 2 2 2" xfId="21255"/>
    <cellStyle name="Table  - Style6 3 2 3 2 3" xfId="9566"/>
    <cellStyle name="Table  - Style6 3 2 3 2 3 2" xfId="21256"/>
    <cellStyle name="Table  - Style6 3 2 3 2 4" xfId="9567"/>
    <cellStyle name="Table  - Style6 3 2 3 2 4 2" xfId="21257"/>
    <cellStyle name="Table  - Style6 3 2 3 2 5" xfId="21254"/>
    <cellStyle name="Table  - Style6 3 2 3 3" xfId="9568"/>
    <cellStyle name="Table  - Style6 3 2 3 3 2" xfId="21258"/>
    <cellStyle name="Table  - Style6 3 2 3 4" xfId="9569"/>
    <cellStyle name="Table  - Style6 3 2 3 4 2" xfId="21259"/>
    <cellStyle name="Table  - Style6 3 2 3 5" xfId="9570"/>
    <cellStyle name="Table  - Style6 3 2 3 5 2" xfId="21260"/>
    <cellStyle name="Table  - Style6 3 2 3 6" xfId="14070"/>
    <cellStyle name="Table  - Style6 3 2 3 6 2" xfId="24229"/>
    <cellStyle name="Table  - Style6 3 2 3 7" xfId="15224"/>
    <cellStyle name="Table  - Style6 3 2 3 7 2" xfId="24931"/>
    <cellStyle name="Table  - Style6 3 2 3 8" xfId="21253"/>
    <cellStyle name="Table  - Style6 3 2 4" xfId="9571"/>
    <cellStyle name="Table  - Style6 3 2 4 2" xfId="9572"/>
    <cellStyle name="Table  - Style6 3 2 4 2 2" xfId="21262"/>
    <cellStyle name="Table  - Style6 3 2 4 3" xfId="9573"/>
    <cellStyle name="Table  - Style6 3 2 4 3 2" xfId="21263"/>
    <cellStyle name="Table  - Style6 3 2 4 4" xfId="9574"/>
    <cellStyle name="Table  - Style6 3 2 4 4 2" xfId="21264"/>
    <cellStyle name="Table  - Style6 3 2 4 5" xfId="21261"/>
    <cellStyle name="Table  - Style6 3 2 5" xfId="9575"/>
    <cellStyle name="Table  - Style6 3 2 5 2" xfId="21265"/>
    <cellStyle name="Table  - Style6 3 2 6" xfId="9576"/>
    <cellStyle name="Table  - Style6 3 2 6 2" xfId="21266"/>
    <cellStyle name="Table  - Style6 3 2 7" xfId="9577"/>
    <cellStyle name="Table  - Style6 3 2 7 2" xfId="21267"/>
    <cellStyle name="Table  - Style6 3 2 8" xfId="12529"/>
    <cellStyle name="Table  - Style6 3 2 8 2" xfId="23629"/>
    <cellStyle name="Table  - Style6 3 2 9" xfId="11849"/>
    <cellStyle name="Table  - Style6 3 2 9 2" xfId="23474"/>
    <cellStyle name="Table  - Style6 3 3" xfId="9578"/>
    <cellStyle name="Table  - Style6 3 3 10" xfId="21268"/>
    <cellStyle name="Table  - Style6 3 3 2" xfId="9579"/>
    <cellStyle name="Table  - Style6 3 3 2 2" xfId="9580"/>
    <cellStyle name="Table  - Style6 3 3 2 2 2" xfId="9581"/>
    <cellStyle name="Table  - Style6 3 3 2 2 2 2" xfId="9582"/>
    <cellStyle name="Table  - Style6 3 3 2 2 2 2 2" xfId="21272"/>
    <cellStyle name="Table  - Style6 3 3 2 2 2 3" xfId="9583"/>
    <cellStyle name="Table  - Style6 3 3 2 2 2 3 2" xfId="21273"/>
    <cellStyle name="Table  - Style6 3 3 2 2 2 4" xfId="9584"/>
    <cellStyle name="Table  - Style6 3 3 2 2 2 4 2" xfId="21274"/>
    <cellStyle name="Table  - Style6 3 3 2 2 2 5" xfId="21271"/>
    <cellStyle name="Table  - Style6 3 3 2 2 3" xfId="9585"/>
    <cellStyle name="Table  - Style6 3 3 2 2 3 2" xfId="21275"/>
    <cellStyle name="Table  - Style6 3 3 2 2 4" xfId="9586"/>
    <cellStyle name="Table  - Style6 3 3 2 2 4 2" xfId="21276"/>
    <cellStyle name="Table  - Style6 3 3 2 2 5" xfId="9587"/>
    <cellStyle name="Table  - Style6 3 3 2 2 5 2" xfId="21277"/>
    <cellStyle name="Table  - Style6 3 3 2 2 6" xfId="14294"/>
    <cellStyle name="Table  - Style6 3 3 2 2 6 2" xfId="24452"/>
    <cellStyle name="Table  - Style6 3 3 2 2 7" xfId="15447"/>
    <cellStyle name="Table  - Style6 3 3 2 2 7 2" xfId="25154"/>
    <cellStyle name="Table  - Style6 3 3 2 2 8" xfId="21270"/>
    <cellStyle name="Table  - Style6 3 3 2 3" xfId="9588"/>
    <cellStyle name="Table  - Style6 3 3 2 3 2" xfId="9589"/>
    <cellStyle name="Table  - Style6 3 3 2 3 2 2" xfId="21279"/>
    <cellStyle name="Table  - Style6 3 3 2 3 3" xfId="9590"/>
    <cellStyle name="Table  - Style6 3 3 2 3 3 2" xfId="21280"/>
    <cellStyle name="Table  - Style6 3 3 2 3 4" xfId="9591"/>
    <cellStyle name="Table  - Style6 3 3 2 3 4 2" xfId="21281"/>
    <cellStyle name="Table  - Style6 3 3 2 3 5" xfId="21278"/>
    <cellStyle name="Table  - Style6 3 3 2 4" xfId="9592"/>
    <cellStyle name="Table  - Style6 3 3 2 4 2" xfId="21282"/>
    <cellStyle name="Table  - Style6 3 3 2 5" xfId="9593"/>
    <cellStyle name="Table  - Style6 3 3 2 5 2" xfId="21283"/>
    <cellStyle name="Table  - Style6 3 3 2 6" xfId="9594"/>
    <cellStyle name="Table  - Style6 3 3 2 6 2" xfId="21284"/>
    <cellStyle name="Table  - Style6 3 3 2 7" xfId="13739"/>
    <cellStyle name="Table  - Style6 3 3 2 7 2" xfId="24059"/>
    <cellStyle name="Table  - Style6 3 3 2 8" xfId="14906"/>
    <cellStyle name="Table  - Style6 3 3 2 8 2" xfId="24763"/>
    <cellStyle name="Table  - Style6 3 3 2 9" xfId="21269"/>
    <cellStyle name="Table  - Style6 3 3 3" xfId="9595"/>
    <cellStyle name="Table  - Style6 3 3 3 2" xfId="9596"/>
    <cellStyle name="Table  - Style6 3 3 3 2 2" xfId="9597"/>
    <cellStyle name="Table  - Style6 3 3 3 2 2 2" xfId="21287"/>
    <cellStyle name="Table  - Style6 3 3 3 2 3" xfId="9598"/>
    <cellStyle name="Table  - Style6 3 3 3 2 3 2" xfId="21288"/>
    <cellStyle name="Table  - Style6 3 3 3 2 4" xfId="9599"/>
    <cellStyle name="Table  - Style6 3 3 3 2 4 2" xfId="21289"/>
    <cellStyle name="Table  - Style6 3 3 3 2 5" xfId="21286"/>
    <cellStyle name="Table  - Style6 3 3 3 3" xfId="9600"/>
    <cellStyle name="Table  - Style6 3 3 3 3 2" xfId="21290"/>
    <cellStyle name="Table  - Style6 3 3 3 4" xfId="9601"/>
    <cellStyle name="Table  - Style6 3 3 3 4 2" xfId="21291"/>
    <cellStyle name="Table  - Style6 3 3 3 5" xfId="9602"/>
    <cellStyle name="Table  - Style6 3 3 3 5 2" xfId="21292"/>
    <cellStyle name="Table  - Style6 3 3 3 6" xfId="14114"/>
    <cellStyle name="Table  - Style6 3 3 3 6 2" xfId="24272"/>
    <cellStyle name="Table  - Style6 3 3 3 7" xfId="15267"/>
    <cellStyle name="Table  - Style6 3 3 3 7 2" xfId="24974"/>
    <cellStyle name="Table  - Style6 3 3 3 8" xfId="21285"/>
    <cellStyle name="Table  - Style6 3 3 4" xfId="9603"/>
    <cellStyle name="Table  - Style6 3 3 4 2" xfId="9604"/>
    <cellStyle name="Table  - Style6 3 3 4 2 2" xfId="21294"/>
    <cellStyle name="Table  - Style6 3 3 4 3" xfId="9605"/>
    <cellStyle name="Table  - Style6 3 3 4 3 2" xfId="21295"/>
    <cellStyle name="Table  - Style6 3 3 4 4" xfId="9606"/>
    <cellStyle name="Table  - Style6 3 3 4 4 2" xfId="21296"/>
    <cellStyle name="Table  - Style6 3 3 4 5" xfId="21293"/>
    <cellStyle name="Table  - Style6 3 3 5" xfId="9607"/>
    <cellStyle name="Table  - Style6 3 3 5 2" xfId="21297"/>
    <cellStyle name="Table  - Style6 3 3 6" xfId="9608"/>
    <cellStyle name="Table  - Style6 3 3 6 2" xfId="21298"/>
    <cellStyle name="Table  - Style6 3 3 7" xfId="9609"/>
    <cellStyle name="Table  - Style6 3 3 7 2" xfId="21299"/>
    <cellStyle name="Table  - Style6 3 3 8" xfId="12964"/>
    <cellStyle name="Table  - Style6 3 3 8 2" xfId="23742"/>
    <cellStyle name="Table  - Style6 3 3 9" xfId="12571"/>
    <cellStyle name="Table  - Style6 3 3 9 2" xfId="23650"/>
    <cellStyle name="Table  - Style6 3 4" xfId="9610"/>
    <cellStyle name="Table  - Style6 3 4 10" xfId="21300"/>
    <cellStyle name="Table  - Style6 3 4 2" xfId="9611"/>
    <cellStyle name="Table  - Style6 3 4 2 2" xfId="9612"/>
    <cellStyle name="Table  - Style6 3 4 2 2 2" xfId="9613"/>
    <cellStyle name="Table  - Style6 3 4 2 2 2 2" xfId="9614"/>
    <cellStyle name="Table  - Style6 3 4 2 2 2 2 2" xfId="21304"/>
    <cellStyle name="Table  - Style6 3 4 2 2 2 3" xfId="9615"/>
    <cellStyle name="Table  - Style6 3 4 2 2 2 3 2" xfId="21305"/>
    <cellStyle name="Table  - Style6 3 4 2 2 2 4" xfId="9616"/>
    <cellStyle name="Table  - Style6 3 4 2 2 2 4 2" xfId="21306"/>
    <cellStyle name="Table  - Style6 3 4 2 2 2 5" xfId="21303"/>
    <cellStyle name="Table  - Style6 3 4 2 2 3" xfId="9617"/>
    <cellStyle name="Table  - Style6 3 4 2 2 3 2" xfId="21307"/>
    <cellStyle name="Table  - Style6 3 4 2 2 4" xfId="9618"/>
    <cellStyle name="Table  - Style6 3 4 2 2 4 2" xfId="21308"/>
    <cellStyle name="Table  - Style6 3 4 2 2 5" xfId="9619"/>
    <cellStyle name="Table  - Style6 3 4 2 2 5 2" xfId="21309"/>
    <cellStyle name="Table  - Style6 3 4 2 2 6" xfId="14313"/>
    <cellStyle name="Table  - Style6 3 4 2 2 6 2" xfId="24471"/>
    <cellStyle name="Table  - Style6 3 4 2 2 7" xfId="15466"/>
    <cellStyle name="Table  - Style6 3 4 2 2 7 2" xfId="25173"/>
    <cellStyle name="Table  - Style6 3 4 2 2 8" xfId="21302"/>
    <cellStyle name="Table  - Style6 3 4 2 3" xfId="9620"/>
    <cellStyle name="Table  - Style6 3 4 2 3 2" xfId="9621"/>
    <cellStyle name="Table  - Style6 3 4 2 3 2 2" xfId="21311"/>
    <cellStyle name="Table  - Style6 3 4 2 3 3" xfId="9622"/>
    <cellStyle name="Table  - Style6 3 4 2 3 3 2" xfId="21312"/>
    <cellStyle name="Table  - Style6 3 4 2 3 4" xfId="9623"/>
    <cellStyle name="Table  - Style6 3 4 2 3 4 2" xfId="21313"/>
    <cellStyle name="Table  - Style6 3 4 2 3 5" xfId="21310"/>
    <cellStyle name="Table  - Style6 3 4 2 4" xfId="9624"/>
    <cellStyle name="Table  - Style6 3 4 2 4 2" xfId="21314"/>
    <cellStyle name="Table  - Style6 3 4 2 5" xfId="9625"/>
    <cellStyle name="Table  - Style6 3 4 2 5 2" xfId="21315"/>
    <cellStyle name="Table  - Style6 3 4 2 6" xfId="9626"/>
    <cellStyle name="Table  - Style6 3 4 2 6 2" xfId="21316"/>
    <cellStyle name="Table  - Style6 3 4 2 7" xfId="13800"/>
    <cellStyle name="Table  - Style6 3 4 2 7 2" xfId="24090"/>
    <cellStyle name="Table  - Style6 3 4 2 8" xfId="14967"/>
    <cellStyle name="Table  - Style6 3 4 2 8 2" xfId="24794"/>
    <cellStyle name="Table  - Style6 3 4 2 9" xfId="21301"/>
    <cellStyle name="Table  - Style6 3 4 3" xfId="9627"/>
    <cellStyle name="Table  - Style6 3 4 3 2" xfId="9628"/>
    <cellStyle name="Table  - Style6 3 4 3 2 2" xfId="9629"/>
    <cellStyle name="Table  - Style6 3 4 3 2 2 2" xfId="21319"/>
    <cellStyle name="Table  - Style6 3 4 3 2 3" xfId="9630"/>
    <cellStyle name="Table  - Style6 3 4 3 2 3 2" xfId="21320"/>
    <cellStyle name="Table  - Style6 3 4 3 2 4" xfId="9631"/>
    <cellStyle name="Table  - Style6 3 4 3 2 4 2" xfId="21321"/>
    <cellStyle name="Table  - Style6 3 4 3 2 5" xfId="21318"/>
    <cellStyle name="Table  - Style6 3 4 3 3" xfId="9632"/>
    <cellStyle name="Table  - Style6 3 4 3 3 2" xfId="21322"/>
    <cellStyle name="Table  - Style6 3 4 3 4" xfId="9633"/>
    <cellStyle name="Table  - Style6 3 4 3 4 2" xfId="21323"/>
    <cellStyle name="Table  - Style6 3 4 3 5" xfId="9634"/>
    <cellStyle name="Table  - Style6 3 4 3 5 2" xfId="21324"/>
    <cellStyle name="Table  - Style6 3 4 3 6" xfId="14133"/>
    <cellStyle name="Table  - Style6 3 4 3 6 2" xfId="24291"/>
    <cellStyle name="Table  - Style6 3 4 3 7" xfId="15286"/>
    <cellStyle name="Table  - Style6 3 4 3 7 2" xfId="24993"/>
    <cellStyle name="Table  - Style6 3 4 3 8" xfId="21317"/>
    <cellStyle name="Table  - Style6 3 4 4" xfId="9635"/>
    <cellStyle name="Table  - Style6 3 4 4 2" xfId="9636"/>
    <cellStyle name="Table  - Style6 3 4 4 2 2" xfId="21326"/>
    <cellStyle name="Table  - Style6 3 4 4 3" xfId="9637"/>
    <cellStyle name="Table  - Style6 3 4 4 3 2" xfId="21327"/>
    <cellStyle name="Table  - Style6 3 4 4 4" xfId="9638"/>
    <cellStyle name="Table  - Style6 3 4 4 4 2" xfId="21328"/>
    <cellStyle name="Table  - Style6 3 4 4 5" xfId="21325"/>
    <cellStyle name="Table  - Style6 3 4 5" xfId="9639"/>
    <cellStyle name="Table  - Style6 3 4 5 2" xfId="21329"/>
    <cellStyle name="Table  - Style6 3 4 6" xfId="9640"/>
    <cellStyle name="Table  - Style6 3 4 6 2" xfId="21330"/>
    <cellStyle name="Table  - Style6 3 4 7" xfId="9641"/>
    <cellStyle name="Table  - Style6 3 4 7 2" xfId="21331"/>
    <cellStyle name="Table  - Style6 3 4 8" xfId="13034"/>
    <cellStyle name="Table  - Style6 3 4 8 2" xfId="23775"/>
    <cellStyle name="Table  - Style6 3 4 9" xfId="11812"/>
    <cellStyle name="Table  - Style6 3 4 9 2" xfId="23459"/>
    <cellStyle name="Table  - Style6 3 5" xfId="9642"/>
    <cellStyle name="Table  - Style6 3 5 2" xfId="9643"/>
    <cellStyle name="Table  - Style6 3 5 2 2" xfId="9644"/>
    <cellStyle name="Table  - Style6 3 5 2 2 2" xfId="9645"/>
    <cellStyle name="Table  - Style6 3 5 2 2 2 2" xfId="21335"/>
    <cellStyle name="Table  - Style6 3 5 2 2 3" xfId="9646"/>
    <cellStyle name="Table  - Style6 3 5 2 2 3 2" xfId="21336"/>
    <cellStyle name="Table  - Style6 3 5 2 2 4" xfId="9647"/>
    <cellStyle name="Table  - Style6 3 5 2 2 4 2" xfId="21337"/>
    <cellStyle name="Table  - Style6 3 5 2 2 5" xfId="21334"/>
    <cellStyle name="Table  - Style6 3 5 2 3" xfId="9648"/>
    <cellStyle name="Table  - Style6 3 5 2 3 2" xfId="21338"/>
    <cellStyle name="Table  - Style6 3 5 2 4" xfId="9649"/>
    <cellStyle name="Table  - Style6 3 5 2 4 2" xfId="21339"/>
    <cellStyle name="Table  - Style6 3 5 2 5" xfId="9650"/>
    <cellStyle name="Table  - Style6 3 5 2 5 2" xfId="21340"/>
    <cellStyle name="Table  - Style6 3 5 2 6" xfId="14199"/>
    <cellStyle name="Table  - Style6 3 5 2 6 2" xfId="24357"/>
    <cellStyle name="Table  - Style6 3 5 2 7" xfId="15352"/>
    <cellStyle name="Table  - Style6 3 5 2 7 2" xfId="25059"/>
    <cellStyle name="Table  - Style6 3 5 2 8" xfId="21333"/>
    <cellStyle name="Table  - Style6 3 5 3" xfId="9651"/>
    <cellStyle name="Table  - Style6 3 5 3 2" xfId="9652"/>
    <cellStyle name="Table  - Style6 3 5 3 2 2" xfId="21342"/>
    <cellStyle name="Table  - Style6 3 5 3 3" xfId="9653"/>
    <cellStyle name="Table  - Style6 3 5 3 3 2" xfId="21343"/>
    <cellStyle name="Table  - Style6 3 5 3 4" xfId="9654"/>
    <cellStyle name="Table  - Style6 3 5 3 4 2" xfId="21344"/>
    <cellStyle name="Table  - Style6 3 5 3 5" xfId="21341"/>
    <cellStyle name="Table  - Style6 3 5 4" xfId="9655"/>
    <cellStyle name="Table  - Style6 3 5 4 2" xfId="21345"/>
    <cellStyle name="Table  - Style6 3 5 5" xfId="9656"/>
    <cellStyle name="Table  - Style6 3 5 5 2" xfId="21346"/>
    <cellStyle name="Table  - Style6 3 5 6" xfId="9657"/>
    <cellStyle name="Table  - Style6 3 5 6 2" xfId="21347"/>
    <cellStyle name="Table  - Style6 3 5 7" xfId="13461"/>
    <cellStyle name="Table  - Style6 3 5 7 2" xfId="23933"/>
    <cellStyle name="Table  - Style6 3 5 8" xfId="14628"/>
    <cellStyle name="Table  - Style6 3 5 8 2" xfId="24637"/>
    <cellStyle name="Table  - Style6 3 5 9" xfId="21332"/>
    <cellStyle name="Table  - Style6 3 6" xfId="9658"/>
    <cellStyle name="Table  - Style6 3 6 2" xfId="9659"/>
    <cellStyle name="Table  - Style6 3 6 2 2" xfId="21349"/>
    <cellStyle name="Table  - Style6 3 6 3" xfId="9660"/>
    <cellStyle name="Table  - Style6 3 6 3 2" xfId="21350"/>
    <cellStyle name="Table  - Style6 3 6 4" xfId="9661"/>
    <cellStyle name="Table  - Style6 3 6 4 2" xfId="21351"/>
    <cellStyle name="Table  - Style6 3 6 5" xfId="21348"/>
    <cellStyle name="Table  - Style6 3 7" xfId="9662"/>
    <cellStyle name="Table  - Style6 3 7 2" xfId="21352"/>
    <cellStyle name="Table  - Style6 3 8" xfId="9663"/>
    <cellStyle name="Table  - Style6 3 8 2" xfId="21353"/>
    <cellStyle name="Table  - Style6 3 9" xfId="9664"/>
    <cellStyle name="Table  - Style6 3 9 2" xfId="21354"/>
    <cellStyle name="Table  - Style6 4" xfId="9665"/>
    <cellStyle name="Table  - Style6 4 10" xfId="12286"/>
    <cellStyle name="Table  - Style6 4 10 2" xfId="23536"/>
    <cellStyle name="Table  - Style6 4 11" xfId="12162"/>
    <cellStyle name="Table  - Style6 4 11 2" xfId="23527"/>
    <cellStyle name="Table  - Style6 4 12" xfId="21355"/>
    <cellStyle name="Table  - Style6 4 2" xfId="9666"/>
    <cellStyle name="Table  - Style6 4 2 10" xfId="21356"/>
    <cellStyle name="Table  - Style6 4 2 2" xfId="9667"/>
    <cellStyle name="Table  - Style6 4 2 2 2" xfId="9668"/>
    <cellStyle name="Table  - Style6 4 2 2 2 2" xfId="9669"/>
    <cellStyle name="Table  - Style6 4 2 2 2 2 2" xfId="9670"/>
    <cellStyle name="Table  - Style6 4 2 2 2 2 2 2" xfId="21360"/>
    <cellStyle name="Table  - Style6 4 2 2 2 2 3" xfId="9671"/>
    <cellStyle name="Table  - Style6 4 2 2 2 2 3 2" xfId="21361"/>
    <cellStyle name="Table  - Style6 4 2 2 2 2 4" xfId="9672"/>
    <cellStyle name="Table  - Style6 4 2 2 2 2 4 2" xfId="21362"/>
    <cellStyle name="Table  - Style6 4 2 2 2 2 5" xfId="21359"/>
    <cellStyle name="Table  - Style6 4 2 2 2 3" xfId="9673"/>
    <cellStyle name="Table  - Style6 4 2 2 2 3 2" xfId="21363"/>
    <cellStyle name="Table  - Style6 4 2 2 2 4" xfId="9674"/>
    <cellStyle name="Table  - Style6 4 2 2 2 4 2" xfId="21364"/>
    <cellStyle name="Table  - Style6 4 2 2 2 5" xfId="9675"/>
    <cellStyle name="Table  - Style6 4 2 2 2 5 2" xfId="21365"/>
    <cellStyle name="Table  - Style6 4 2 2 2 6" xfId="14252"/>
    <cellStyle name="Table  - Style6 4 2 2 2 6 2" xfId="24410"/>
    <cellStyle name="Table  - Style6 4 2 2 2 7" xfId="15405"/>
    <cellStyle name="Table  - Style6 4 2 2 2 7 2" xfId="25112"/>
    <cellStyle name="Table  - Style6 4 2 2 2 8" xfId="21358"/>
    <cellStyle name="Table  - Style6 4 2 2 3" xfId="9676"/>
    <cellStyle name="Table  - Style6 4 2 2 3 2" xfId="9677"/>
    <cellStyle name="Table  - Style6 4 2 2 3 2 2" xfId="21367"/>
    <cellStyle name="Table  - Style6 4 2 2 3 3" xfId="9678"/>
    <cellStyle name="Table  - Style6 4 2 2 3 3 2" xfId="21368"/>
    <cellStyle name="Table  - Style6 4 2 2 3 4" xfId="9679"/>
    <cellStyle name="Table  - Style6 4 2 2 3 4 2" xfId="21369"/>
    <cellStyle name="Table  - Style6 4 2 2 3 5" xfId="21366"/>
    <cellStyle name="Table  - Style6 4 2 2 4" xfId="9680"/>
    <cellStyle name="Table  - Style6 4 2 2 4 2" xfId="21370"/>
    <cellStyle name="Table  - Style6 4 2 2 5" xfId="9681"/>
    <cellStyle name="Table  - Style6 4 2 2 5 2" xfId="21371"/>
    <cellStyle name="Table  - Style6 4 2 2 6" xfId="9682"/>
    <cellStyle name="Table  - Style6 4 2 2 6 2" xfId="21372"/>
    <cellStyle name="Table  - Style6 4 2 2 7" xfId="13612"/>
    <cellStyle name="Table  - Style6 4 2 2 7 2" xfId="24005"/>
    <cellStyle name="Table  - Style6 4 2 2 8" xfId="14779"/>
    <cellStyle name="Table  - Style6 4 2 2 8 2" xfId="24709"/>
    <cellStyle name="Table  - Style6 4 2 2 9" xfId="21357"/>
    <cellStyle name="Table  - Style6 4 2 3" xfId="9683"/>
    <cellStyle name="Table  - Style6 4 2 3 2" xfId="9684"/>
    <cellStyle name="Table  - Style6 4 2 3 2 2" xfId="9685"/>
    <cellStyle name="Table  - Style6 4 2 3 2 2 2" xfId="21375"/>
    <cellStyle name="Table  - Style6 4 2 3 2 3" xfId="9686"/>
    <cellStyle name="Table  - Style6 4 2 3 2 3 2" xfId="21376"/>
    <cellStyle name="Table  - Style6 4 2 3 2 4" xfId="9687"/>
    <cellStyle name="Table  - Style6 4 2 3 2 4 2" xfId="21377"/>
    <cellStyle name="Table  - Style6 4 2 3 2 5" xfId="21374"/>
    <cellStyle name="Table  - Style6 4 2 3 3" xfId="9688"/>
    <cellStyle name="Table  - Style6 4 2 3 3 2" xfId="21378"/>
    <cellStyle name="Table  - Style6 4 2 3 4" xfId="9689"/>
    <cellStyle name="Table  - Style6 4 2 3 4 2" xfId="21379"/>
    <cellStyle name="Table  - Style6 4 2 3 5" xfId="9690"/>
    <cellStyle name="Table  - Style6 4 2 3 5 2" xfId="21380"/>
    <cellStyle name="Table  - Style6 4 2 3 6" xfId="14071"/>
    <cellStyle name="Table  - Style6 4 2 3 6 2" xfId="24230"/>
    <cellStyle name="Table  - Style6 4 2 3 7" xfId="15225"/>
    <cellStyle name="Table  - Style6 4 2 3 7 2" xfId="24932"/>
    <cellStyle name="Table  - Style6 4 2 3 8" xfId="21373"/>
    <cellStyle name="Table  - Style6 4 2 4" xfId="9691"/>
    <cellStyle name="Table  - Style6 4 2 4 2" xfId="9692"/>
    <cellStyle name="Table  - Style6 4 2 4 2 2" xfId="21382"/>
    <cellStyle name="Table  - Style6 4 2 4 3" xfId="9693"/>
    <cellStyle name="Table  - Style6 4 2 4 3 2" xfId="21383"/>
    <cellStyle name="Table  - Style6 4 2 4 4" xfId="9694"/>
    <cellStyle name="Table  - Style6 4 2 4 4 2" xfId="21384"/>
    <cellStyle name="Table  - Style6 4 2 4 5" xfId="21381"/>
    <cellStyle name="Table  - Style6 4 2 5" xfId="9695"/>
    <cellStyle name="Table  - Style6 4 2 5 2" xfId="21385"/>
    <cellStyle name="Table  - Style6 4 2 6" xfId="9696"/>
    <cellStyle name="Table  - Style6 4 2 6 2" xfId="21386"/>
    <cellStyle name="Table  - Style6 4 2 7" xfId="9697"/>
    <cellStyle name="Table  - Style6 4 2 7 2" xfId="21387"/>
    <cellStyle name="Table  - Style6 4 2 8" xfId="12530"/>
    <cellStyle name="Table  - Style6 4 2 8 2" xfId="23630"/>
    <cellStyle name="Table  - Style6 4 2 9" xfId="12646"/>
    <cellStyle name="Table  - Style6 4 2 9 2" xfId="23663"/>
    <cellStyle name="Table  - Style6 4 3" xfId="9698"/>
    <cellStyle name="Table  - Style6 4 3 10" xfId="21388"/>
    <cellStyle name="Table  - Style6 4 3 2" xfId="9699"/>
    <cellStyle name="Table  - Style6 4 3 2 2" xfId="9700"/>
    <cellStyle name="Table  - Style6 4 3 2 2 2" xfId="9701"/>
    <cellStyle name="Table  - Style6 4 3 2 2 2 2" xfId="9702"/>
    <cellStyle name="Table  - Style6 4 3 2 2 2 2 2" xfId="21392"/>
    <cellStyle name="Table  - Style6 4 3 2 2 2 3" xfId="9703"/>
    <cellStyle name="Table  - Style6 4 3 2 2 2 3 2" xfId="21393"/>
    <cellStyle name="Table  - Style6 4 3 2 2 2 4" xfId="9704"/>
    <cellStyle name="Table  - Style6 4 3 2 2 2 4 2" xfId="21394"/>
    <cellStyle name="Table  - Style6 4 3 2 2 2 5" xfId="21391"/>
    <cellStyle name="Table  - Style6 4 3 2 2 3" xfId="9705"/>
    <cellStyle name="Table  - Style6 4 3 2 2 3 2" xfId="21395"/>
    <cellStyle name="Table  - Style6 4 3 2 2 4" xfId="9706"/>
    <cellStyle name="Table  - Style6 4 3 2 2 4 2" xfId="21396"/>
    <cellStyle name="Table  - Style6 4 3 2 2 5" xfId="9707"/>
    <cellStyle name="Table  - Style6 4 3 2 2 5 2" xfId="21397"/>
    <cellStyle name="Table  - Style6 4 3 2 2 6" xfId="14295"/>
    <cellStyle name="Table  - Style6 4 3 2 2 6 2" xfId="24453"/>
    <cellStyle name="Table  - Style6 4 3 2 2 7" xfId="15448"/>
    <cellStyle name="Table  - Style6 4 3 2 2 7 2" xfId="25155"/>
    <cellStyle name="Table  - Style6 4 3 2 2 8" xfId="21390"/>
    <cellStyle name="Table  - Style6 4 3 2 3" xfId="9708"/>
    <cellStyle name="Table  - Style6 4 3 2 3 2" xfId="9709"/>
    <cellStyle name="Table  - Style6 4 3 2 3 2 2" xfId="21399"/>
    <cellStyle name="Table  - Style6 4 3 2 3 3" xfId="9710"/>
    <cellStyle name="Table  - Style6 4 3 2 3 3 2" xfId="21400"/>
    <cellStyle name="Table  - Style6 4 3 2 3 4" xfId="9711"/>
    <cellStyle name="Table  - Style6 4 3 2 3 4 2" xfId="21401"/>
    <cellStyle name="Table  - Style6 4 3 2 3 5" xfId="21398"/>
    <cellStyle name="Table  - Style6 4 3 2 4" xfId="9712"/>
    <cellStyle name="Table  - Style6 4 3 2 4 2" xfId="21402"/>
    <cellStyle name="Table  - Style6 4 3 2 5" xfId="9713"/>
    <cellStyle name="Table  - Style6 4 3 2 5 2" xfId="21403"/>
    <cellStyle name="Table  - Style6 4 3 2 6" xfId="9714"/>
    <cellStyle name="Table  - Style6 4 3 2 6 2" xfId="21404"/>
    <cellStyle name="Table  - Style6 4 3 2 7" xfId="13740"/>
    <cellStyle name="Table  - Style6 4 3 2 7 2" xfId="24060"/>
    <cellStyle name="Table  - Style6 4 3 2 8" xfId="14907"/>
    <cellStyle name="Table  - Style6 4 3 2 8 2" xfId="24764"/>
    <cellStyle name="Table  - Style6 4 3 2 9" xfId="21389"/>
    <cellStyle name="Table  - Style6 4 3 3" xfId="9715"/>
    <cellStyle name="Table  - Style6 4 3 3 2" xfId="9716"/>
    <cellStyle name="Table  - Style6 4 3 3 2 2" xfId="9717"/>
    <cellStyle name="Table  - Style6 4 3 3 2 2 2" xfId="21407"/>
    <cellStyle name="Table  - Style6 4 3 3 2 3" xfId="9718"/>
    <cellStyle name="Table  - Style6 4 3 3 2 3 2" xfId="21408"/>
    <cellStyle name="Table  - Style6 4 3 3 2 4" xfId="9719"/>
    <cellStyle name="Table  - Style6 4 3 3 2 4 2" xfId="21409"/>
    <cellStyle name="Table  - Style6 4 3 3 2 5" xfId="21406"/>
    <cellStyle name="Table  - Style6 4 3 3 3" xfId="9720"/>
    <cellStyle name="Table  - Style6 4 3 3 3 2" xfId="21410"/>
    <cellStyle name="Table  - Style6 4 3 3 4" xfId="9721"/>
    <cellStyle name="Table  - Style6 4 3 3 4 2" xfId="21411"/>
    <cellStyle name="Table  - Style6 4 3 3 5" xfId="9722"/>
    <cellStyle name="Table  - Style6 4 3 3 5 2" xfId="21412"/>
    <cellStyle name="Table  - Style6 4 3 3 6" xfId="14115"/>
    <cellStyle name="Table  - Style6 4 3 3 6 2" xfId="24273"/>
    <cellStyle name="Table  - Style6 4 3 3 7" xfId="15268"/>
    <cellStyle name="Table  - Style6 4 3 3 7 2" xfId="24975"/>
    <cellStyle name="Table  - Style6 4 3 3 8" xfId="21405"/>
    <cellStyle name="Table  - Style6 4 3 4" xfId="9723"/>
    <cellStyle name="Table  - Style6 4 3 4 2" xfId="9724"/>
    <cellStyle name="Table  - Style6 4 3 4 2 2" xfId="21414"/>
    <cellStyle name="Table  - Style6 4 3 4 3" xfId="9725"/>
    <cellStyle name="Table  - Style6 4 3 4 3 2" xfId="21415"/>
    <cellStyle name="Table  - Style6 4 3 4 4" xfId="9726"/>
    <cellStyle name="Table  - Style6 4 3 4 4 2" xfId="21416"/>
    <cellStyle name="Table  - Style6 4 3 4 5" xfId="21413"/>
    <cellStyle name="Table  - Style6 4 3 5" xfId="9727"/>
    <cellStyle name="Table  - Style6 4 3 5 2" xfId="21417"/>
    <cellStyle name="Table  - Style6 4 3 6" xfId="9728"/>
    <cellStyle name="Table  - Style6 4 3 6 2" xfId="21418"/>
    <cellStyle name="Table  - Style6 4 3 7" xfId="9729"/>
    <cellStyle name="Table  - Style6 4 3 7 2" xfId="21419"/>
    <cellStyle name="Table  - Style6 4 3 8" xfId="12965"/>
    <cellStyle name="Table  - Style6 4 3 8 2" xfId="23743"/>
    <cellStyle name="Table  - Style6 4 3 9" xfId="12317"/>
    <cellStyle name="Table  - Style6 4 3 9 2" xfId="23550"/>
    <cellStyle name="Table  - Style6 4 4" xfId="9730"/>
    <cellStyle name="Table  - Style6 4 4 10" xfId="21420"/>
    <cellStyle name="Table  - Style6 4 4 2" xfId="9731"/>
    <cellStyle name="Table  - Style6 4 4 2 2" xfId="9732"/>
    <cellStyle name="Table  - Style6 4 4 2 2 2" xfId="9733"/>
    <cellStyle name="Table  - Style6 4 4 2 2 2 2" xfId="9734"/>
    <cellStyle name="Table  - Style6 4 4 2 2 2 2 2" xfId="21424"/>
    <cellStyle name="Table  - Style6 4 4 2 2 2 3" xfId="9735"/>
    <cellStyle name="Table  - Style6 4 4 2 2 2 3 2" xfId="21425"/>
    <cellStyle name="Table  - Style6 4 4 2 2 2 4" xfId="9736"/>
    <cellStyle name="Table  - Style6 4 4 2 2 2 4 2" xfId="21426"/>
    <cellStyle name="Table  - Style6 4 4 2 2 2 5" xfId="21423"/>
    <cellStyle name="Table  - Style6 4 4 2 2 3" xfId="9737"/>
    <cellStyle name="Table  - Style6 4 4 2 2 3 2" xfId="21427"/>
    <cellStyle name="Table  - Style6 4 4 2 2 4" xfId="9738"/>
    <cellStyle name="Table  - Style6 4 4 2 2 4 2" xfId="21428"/>
    <cellStyle name="Table  - Style6 4 4 2 2 5" xfId="9739"/>
    <cellStyle name="Table  - Style6 4 4 2 2 5 2" xfId="21429"/>
    <cellStyle name="Table  - Style6 4 4 2 2 6" xfId="14336"/>
    <cellStyle name="Table  - Style6 4 4 2 2 6 2" xfId="24494"/>
    <cellStyle name="Table  - Style6 4 4 2 2 7" xfId="15489"/>
    <cellStyle name="Table  - Style6 4 4 2 2 7 2" xfId="25196"/>
    <cellStyle name="Table  - Style6 4 4 2 2 8" xfId="21422"/>
    <cellStyle name="Table  - Style6 4 4 2 3" xfId="9740"/>
    <cellStyle name="Table  - Style6 4 4 2 3 2" xfId="9741"/>
    <cellStyle name="Table  - Style6 4 4 2 3 2 2" xfId="21431"/>
    <cellStyle name="Table  - Style6 4 4 2 3 3" xfId="9742"/>
    <cellStyle name="Table  - Style6 4 4 2 3 3 2" xfId="21432"/>
    <cellStyle name="Table  - Style6 4 4 2 3 4" xfId="9743"/>
    <cellStyle name="Table  - Style6 4 4 2 3 4 2" xfId="21433"/>
    <cellStyle name="Table  - Style6 4 4 2 3 5" xfId="21430"/>
    <cellStyle name="Table  - Style6 4 4 2 4" xfId="9744"/>
    <cellStyle name="Table  - Style6 4 4 2 4 2" xfId="21434"/>
    <cellStyle name="Table  - Style6 4 4 2 5" xfId="9745"/>
    <cellStyle name="Table  - Style6 4 4 2 5 2" xfId="21435"/>
    <cellStyle name="Table  - Style6 4 4 2 6" xfId="9746"/>
    <cellStyle name="Table  - Style6 4 4 2 6 2" xfId="21436"/>
    <cellStyle name="Table  - Style6 4 4 2 7" xfId="13875"/>
    <cellStyle name="Table  - Style6 4 4 2 7 2" xfId="24125"/>
    <cellStyle name="Table  - Style6 4 4 2 8" xfId="15042"/>
    <cellStyle name="Table  - Style6 4 4 2 8 2" xfId="24829"/>
    <cellStyle name="Table  - Style6 4 4 2 9" xfId="21421"/>
    <cellStyle name="Table  - Style6 4 4 3" xfId="9747"/>
    <cellStyle name="Table  - Style6 4 4 3 2" xfId="9748"/>
    <cellStyle name="Table  - Style6 4 4 3 2 2" xfId="9749"/>
    <cellStyle name="Table  - Style6 4 4 3 2 2 2" xfId="21439"/>
    <cellStyle name="Table  - Style6 4 4 3 2 3" xfId="9750"/>
    <cellStyle name="Table  - Style6 4 4 3 2 3 2" xfId="21440"/>
    <cellStyle name="Table  - Style6 4 4 3 2 4" xfId="9751"/>
    <cellStyle name="Table  - Style6 4 4 3 2 4 2" xfId="21441"/>
    <cellStyle name="Table  - Style6 4 4 3 2 5" xfId="21438"/>
    <cellStyle name="Table  - Style6 4 4 3 3" xfId="9752"/>
    <cellStyle name="Table  - Style6 4 4 3 3 2" xfId="21442"/>
    <cellStyle name="Table  - Style6 4 4 3 4" xfId="9753"/>
    <cellStyle name="Table  - Style6 4 4 3 4 2" xfId="21443"/>
    <cellStyle name="Table  - Style6 4 4 3 5" xfId="9754"/>
    <cellStyle name="Table  - Style6 4 4 3 5 2" xfId="21444"/>
    <cellStyle name="Table  - Style6 4 4 3 6" xfId="14156"/>
    <cellStyle name="Table  - Style6 4 4 3 6 2" xfId="24314"/>
    <cellStyle name="Table  - Style6 4 4 3 7" xfId="15309"/>
    <cellStyle name="Table  - Style6 4 4 3 7 2" xfId="25016"/>
    <cellStyle name="Table  - Style6 4 4 3 8" xfId="21437"/>
    <cellStyle name="Table  - Style6 4 4 4" xfId="9755"/>
    <cellStyle name="Table  - Style6 4 4 4 2" xfId="9756"/>
    <cellStyle name="Table  - Style6 4 4 4 2 2" xfId="21446"/>
    <cellStyle name="Table  - Style6 4 4 4 3" xfId="9757"/>
    <cellStyle name="Table  - Style6 4 4 4 3 2" xfId="21447"/>
    <cellStyle name="Table  - Style6 4 4 4 4" xfId="9758"/>
    <cellStyle name="Table  - Style6 4 4 4 4 2" xfId="21448"/>
    <cellStyle name="Table  - Style6 4 4 4 5" xfId="21445"/>
    <cellStyle name="Table  - Style6 4 4 5" xfId="9759"/>
    <cellStyle name="Table  - Style6 4 4 5 2" xfId="21449"/>
    <cellStyle name="Table  - Style6 4 4 6" xfId="9760"/>
    <cellStyle name="Table  - Style6 4 4 6 2" xfId="21450"/>
    <cellStyle name="Table  - Style6 4 4 7" xfId="9761"/>
    <cellStyle name="Table  - Style6 4 4 7 2" xfId="21451"/>
    <cellStyle name="Table  - Style6 4 4 8" xfId="13147"/>
    <cellStyle name="Table  - Style6 4 4 8 2" xfId="23814"/>
    <cellStyle name="Table  - Style6 4 4 9" xfId="14474"/>
    <cellStyle name="Table  - Style6 4 4 9 2" xfId="24563"/>
    <cellStyle name="Table  - Style6 4 5" xfId="9762"/>
    <cellStyle name="Table  - Style6 4 5 2" xfId="9763"/>
    <cellStyle name="Table  - Style6 4 5 2 2" xfId="9764"/>
    <cellStyle name="Table  - Style6 4 5 2 2 2" xfId="9765"/>
    <cellStyle name="Table  - Style6 4 5 2 2 2 2" xfId="21455"/>
    <cellStyle name="Table  - Style6 4 5 2 2 3" xfId="9766"/>
    <cellStyle name="Table  - Style6 4 5 2 2 3 2" xfId="21456"/>
    <cellStyle name="Table  - Style6 4 5 2 2 4" xfId="9767"/>
    <cellStyle name="Table  - Style6 4 5 2 2 4 2" xfId="21457"/>
    <cellStyle name="Table  - Style6 4 5 2 2 5" xfId="21454"/>
    <cellStyle name="Table  - Style6 4 5 2 3" xfId="9768"/>
    <cellStyle name="Table  - Style6 4 5 2 3 2" xfId="21458"/>
    <cellStyle name="Table  - Style6 4 5 2 4" xfId="9769"/>
    <cellStyle name="Table  - Style6 4 5 2 4 2" xfId="21459"/>
    <cellStyle name="Table  - Style6 4 5 2 5" xfId="9770"/>
    <cellStyle name="Table  - Style6 4 5 2 5 2" xfId="21460"/>
    <cellStyle name="Table  - Style6 4 5 2 6" xfId="14200"/>
    <cellStyle name="Table  - Style6 4 5 2 6 2" xfId="24358"/>
    <cellStyle name="Table  - Style6 4 5 2 7" xfId="15353"/>
    <cellStyle name="Table  - Style6 4 5 2 7 2" xfId="25060"/>
    <cellStyle name="Table  - Style6 4 5 2 8" xfId="21453"/>
    <cellStyle name="Table  - Style6 4 5 3" xfId="9771"/>
    <cellStyle name="Table  - Style6 4 5 3 2" xfId="9772"/>
    <cellStyle name="Table  - Style6 4 5 3 2 2" xfId="21462"/>
    <cellStyle name="Table  - Style6 4 5 3 3" xfId="9773"/>
    <cellStyle name="Table  - Style6 4 5 3 3 2" xfId="21463"/>
    <cellStyle name="Table  - Style6 4 5 3 4" xfId="9774"/>
    <cellStyle name="Table  - Style6 4 5 3 4 2" xfId="21464"/>
    <cellStyle name="Table  - Style6 4 5 3 5" xfId="21461"/>
    <cellStyle name="Table  - Style6 4 5 4" xfId="9775"/>
    <cellStyle name="Table  - Style6 4 5 4 2" xfId="21465"/>
    <cellStyle name="Table  - Style6 4 5 5" xfId="9776"/>
    <cellStyle name="Table  - Style6 4 5 5 2" xfId="21466"/>
    <cellStyle name="Table  - Style6 4 5 6" xfId="9777"/>
    <cellStyle name="Table  - Style6 4 5 6 2" xfId="21467"/>
    <cellStyle name="Table  - Style6 4 5 7" xfId="13462"/>
    <cellStyle name="Table  - Style6 4 5 7 2" xfId="23934"/>
    <cellStyle name="Table  - Style6 4 5 8" xfId="14629"/>
    <cellStyle name="Table  - Style6 4 5 8 2" xfId="24638"/>
    <cellStyle name="Table  - Style6 4 5 9" xfId="21452"/>
    <cellStyle name="Table  - Style6 4 6" xfId="9778"/>
    <cellStyle name="Table  - Style6 4 6 2" xfId="9779"/>
    <cellStyle name="Table  - Style6 4 6 2 2" xfId="21469"/>
    <cellStyle name="Table  - Style6 4 6 3" xfId="9780"/>
    <cellStyle name="Table  - Style6 4 6 3 2" xfId="21470"/>
    <cellStyle name="Table  - Style6 4 6 4" xfId="9781"/>
    <cellStyle name="Table  - Style6 4 6 4 2" xfId="21471"/>
    <cellStyle name="Table  - Style6 4 6 5" xfId="21468"/>
    <cellStyle name="Table  - Style6 4 7" xfId="9782"/>
    <cellStyle name="Table  - Style6 4 7 2" xfId="21472"/>
    <cellStyle name="Table  - Style6 4 8" xfId="9783"/>
    <cellStyle name="Table  - Style6 4 8 2" xfId="21473"/>
    <cellStyle name="Table  - Style6 4 9" xfId="9784"/>
    <cellStyle name="Table  - Style6 4 9 2" xfId="21474"/>
    <cellStyle name="Table  - Style6 5" xfId="9785"/>
    <cellStyle name="Table  - Style6 5 10" xfId="12287"/>
    <cellStyle name="Table  - Style6 5 10 2" xfId="23537"/>
    <cellStyle name="Table  - Style6 5 11" xfId="13374"/>
    <cellStyle name="Table  - Style6 5 11 2" xfId="23903"/>
    <cellStyle name="Table  - Style6 5 12" xfId="21475"/>
    <cellStyle name="Table  - Style6 5 2" xfId="9786"/>
    <cellStyle name="Table  - Style6 5 2 10" xfId="21476"/>
    <cellStyle name="Table  - Style6 5 2 2" xfId="9787"/>
    <cellStyle name="Table  - Style6 5 2 2 2" xfId="9788"/>
    <cellStyle name="Table  - Style6 5 2 2 2 2" xfId="9789"/>
    <cellStyle name="Table  - Style6 5 2 2 2 2 2" xfId="9790"/>
    <cellStyle name="Table  - Style6 5 2 2 2 2 2 2" xfId="21480"/>
    <cellStyle name="Table  - Style6 5 2 2 2 2 3" xfId="9791"/>
    <cellStyle name="Table  - Style6 5 2 2 2 2 3 2" xfId="21481"/>
    <cellStyle name="Table  - Style6 5 2 2 2 2 4" xfId="9792"/>
    <cellStyle name="Table  - Style6 5 2 2 2 2 4 2" xfId="21482"/>
    <cellStyle name="Table  - Style6 5 2 2 2 2 5" xfId="21479"/>
    <cellStyle name="Table  - Style6 5 2 2 2 3" xfId="9793"/>
    <cellStyle name="Table  - Style6 5 2 2 2 3 2" xfId="21483"/>
    <cellStyle name="Table  - Style6 5 2 2 2 4" xfId="9794"/>
    <cellStyle name="Table  - Style6 5 2 2 2 4 2" xfId="21484"/>
    <cellStyle name="Table  - Style6 5 2 2 2 5" xfId="9795"/>
    <cellStyle name="Table  - Style6 5 2 2 2 5 2" xfId="21485"/>
    <cellStyle name="Table  - Style6 5 2 2 2 6" xfId="14253"/>
    <cellStyle name="Table  - Style6 5 2 2 2 6 2" xfId="24411"/>
    <cellStyle name="Table  - Style6 5 2 2 2 7" xfId="15406"/>
    <cellStyle name="Table  - Style6 5 2 2 2 7 2" xfId="25113"/>
    <cellStyle name="Table  - Style6 5 2 2 2 8" xfId="21478"/>
    <cellStyle name="Table  - Style6 5 2 2 3" xfId="9796"/>
    <cellStyle name="Table  - Style6 5 2 2 3 2" xfId="9797"/>
    <cellStyle name="Table  - Style6 5 2 2 3 2 2" xfId="21487"/>
    <cellStyle name="Table  - Style6 5 2 2 3 3" xfId="9798"/>
    <cellStyle name="Table  - Style6 5 2 2 3 3 2" xfId="21488"/>
    <cellStyle name="Table  - Style6 5 2 2 3 4" xfId="9799"/>
    <cellStyle name="Table  - Style6 5 2 2 3 4 2" xfId="21489"/>
    <cellStyle name="Table  - Style6 5 2 2 3 5" xfId="21486"/>
    <cellStyle name="Table  - Style6 5 2 2 4" xfId="9800"/>
    <cellStyle name="Table  - Style6 5 2 2 4 2" xfId="21490"/>
    <cellStyle name="Table  - Style6 5 2 2 5" xfId="9801"/>
    <cellStyle name="Table  - Style6 5 2 2 5 2" xfId="21491"/>
    <cellStyle name="Table  - Style6 5 2 2 6" xfId="9802"/>
    <cellStyle name="Table  - Style6 5 2 2 6 2" xfId="21492"/>
    <cellStyle name="Table  - Style6 5 2 2 7" xfId="13613"/>
    <cellStyle name="Table  - Style6 5 2 2 7 2" xfId="24006"/>
    <cellStyle name="Table  - Style6 5 2 2 8" xfId="14780"/>
    <cellStyle name="Table  - Style6 5 2 2 8 2" xfId="24710"/>
    <cellStyle name="Table  - Style6 5 2 2 9" xfId="21477"/>
    <cellStyle name="Table  - Style6 5 2 3" xfId="9803"/>
    <cellStyle name="Table  - Style6 5 2 3 2" xfId="9804"/>
    <cellStyle name="Table  - Style6 5 2 3 2 2" xfId="9805"/>
    <cellStyle name="Table  - Style6 5 2 3 2 2 2" xfId="21495"/>
    <cellStyle name="Table  - Style6 5 2 3 2 3" xfId="9806"/>
    <cellStyle name="Table  - Style6 5 2 3 2 3 2" xfId="21496"/>
    <cellStyle name="Table  - Style6 5 2 3 2 4" xfId="9807"/>
    <cellStyle name="Table  - Style6 5 2 3 2 4 2" xfId="21497"/>
    <cellStyle name="Table  - Style6 5 2 3 2 5" xfId="21494"/>
    <cellStyle name="Table  - Style6 5 2 3 3" xfId="9808"/>
    <cellStyle name="Table  - Style6 5 2 3 3 2" xfId="21498"/>
    <cellStyle name="Table  - Style6 5 2 3 4" xfId="9809"/>
    <cellStyle name="Table  - Style6 5 2 3 4 2" xfId="21499"/>
    <cellStyle name="Table  - Style6 5 2 3 5" xfId="9810"/>
    <cellStyle name="Table  - Style6 5 2 3 5 2" xfId="21500"/>
    <cellStyle name="Table  - Style6 5 2 3 6" xfId="14072"/>
    <cellStyle name="Table  - Style6 5 2 3 6 2" xfId="24231"/>
    <cellStyle name="Table  - Style6 5 2 3 7" xfId="15226"/>
    <cellStyle name="Table  - Style6 5 2 3 7 2" xfId="24933"/>
    <cellStyle name="Table  - Style6 5 2 3 8" xfId="21493"/>
    <cellStyle name="Table  - Style6 5 2 4" xfId="9811"/>
    <cellStyle name="Table  - Style6 5 2 4 2" xfId="9812"/>
    <cellStyle name="Table  - Style6 5 2 4 2 2" xfId="21502"/>
    <cellStyle name="Table  - Style6 5 2 4 3" xfId="9813"/>
    <cellStyle name="Table  - Style6 5 2 4 3 2" xfId="21503"/>
    <cellStyle name="Table  - Style6 5 2 4 4" xfId="9814"/>
    <cellStyle name="Table  - Style6 5 2 4 4 2" xfId="21504"/>
    <cellStyle name="Table  - Style6 5 2 4 5" xfId="21501"/>
    <cellStyle name="Table  - Style6 5 2 5" xfId="9815"/>
    <cellStyle name="Table  - Style6 5 2 5 2" xfId="21505"/>
    <cellStyle name="Table  - Style6 5 2 6" xfId="9816"/>
    <cellStyle name="Table  - Style6 5 2 6 2" xfId="21506"/>
    <cellStyle name="Table  - Style6 5 2 7" xfId="9817"/>
    <cellStyle name="Table  - Style6 5 2 7 2" xfId="21507"/>
    <cellStyle name="Table  - Style6 5 2 8" xfId="12531"/>
    <cellStyle name="Table  - Style6 5 2 8 2" xfId="23631"/>
    <cellStyle name="Table  - Style6 5 2 9" xfId="12117"/>
    <cellStyle name="Table  - Style6 5 2 9 2" xfId="23522"/>
    <cellStyle name="Table  - Style6 5 3" xfId="9818"/>
    <cellStyle name="Table  - Style6 5 3 10" xfId="21508"/>
    <cellStyle name="Table  - Style6 5 3 2" xfId="9819"/>
    <cellStyle name="Table  - Style6 5 3 2 2" xfId="9820"/>
    <cellStyle name="Table  - Style6 5 3 2 2 2" xfId="9821"/>
    <cellStyle name="Table  - Style6 5 3 2 2 2 2" xfId="9822"/>
    <cellStyle name="Table  - Style6 5 3 2 2 2 2 2" xfId="21512"/>
    <cellStyle name="Table  - Style6 5 3 2 2 2 3" xfId="9823"/>
    <cellStyle name="Table  - Style6 5 3 2 2 2 3 2" xfId="21513"/>
    <cellStyle name="Table  - Style6 5 3 2 2 2 4" xfId="9824"/>
    <cellStyle name="Table  - Style6 5 3 2 2 2 4 2" xfId="21514"/>
    <cellStyle name="Table  - Style6 5 3 2 2 2 5" xfId="21511"/>
    <cellStyle name="Table  - Style6 5 3 2 2 3" xfId="9825"/>
    <cellStyle name="Table  - Style6 5 3 2 2 3 2" xfId="21515"/>
    <cellStyle name="Table  - Style6 5 3 2 2 4" xfId="9826"/>
    <cellStyle name="Table  - Style6 5 3 2 2 4 2" xfId="21516"/>
    <cellStyle name="Table  - Style6 5 3 2 2 5" xfId="9827"/>
    <cellStyle name="Table  - Style6 5 3 2 2 5 2" xfId="21517"/>
    <cellStyle name="Table  - Style6 5 3 2 2 6" xfId="14296"/>
    <cellStyle name="Table  - Style6 5 3 2 2 6 2" xfId="24454"/>
    <cellStyle name="Table  - Style6 5 3 2 2 7" xfId="15449"/>
    <cellStyle name="Table  - Style6 5 3 2 2 7 2" xfId="25156"/>
    <cellStyle name="Table  - Style6 5 3 2 2 8" xfId="21510"/>
    <cellStyle name="Table  - Style6 5 3 2 3" xfId="9828"/>
    <cellStyle name="Table  - Style6 5 3 2 3 2" xfId="9829"/>
    <cellStyle name="Table  - Style6 5 3 2 3 2 2" xfId="21519"/>
    <cellStyle name="Table  - Style6 5 3 2 3 3" xfId="9830"/>
    <cellStyle name="Table  - Style6 5 3 2 3 3 2" xfId="21520"/>
    <cellStyle name="Table  - Style6 5 3 2 3 4" xfId="9831"/>
    <cellStyle name="Table  - Style6 5 3 2 3 4 2" xfId="21521"/>
    <cellStyle name="Table  - Style6 5 3 2 3 5" xfId="21518"/>
    <cellStyle name="Table  - Style6 5 3 2 4" xfId="9832"/>
    <cellStyle name="Table  - Style6 5 3 2 4 2" xfId="21522"/>
    <cellStyle name="Table  - Style6 5 3 2 5" xfId="9833"/>
    <cellStyle name="Table  - Style6 5 3 2 5 2" xfId="21523"/>
    <cellStyle name="Table  - Style6 5 3 2 6" xfId="9834"/>
    <cellStyle name="Table  - Style6 5 3 2 6 2" xfId="21524"/>
    <cellStyle name="Table  - Style6 5 3 2 7" xfId="13741"/>
    <cellStyle name="Table  - Style6 5 3 2 7 2" xfId="24061"/>
    <cellStyle name="Table  - Style6 5 3 2 8" xfId="14908"/>
    <cellStyle name="Table  - Style6 5 3 2 8 2" xfId="24765"/>
    <cellStyle name="Table  - Style6 5 3 2 9" xfId="21509"/>
    <cellStyle name="Table  - Style6 5 3 3" xfId="9835"/>
    <cellStyle name="Table  - Style6 5 3 3 2" xfId="9836"/>
    <cellStyle name="Table  - Style6 5 3 3 2 2" xfId="9837"/>
    <cellStyle name="Table  - Style6 5 3 3 2 2 2" xfId="21527"/>
    <cellStyle name="Table  - Style6 5 3 3 2 3" xfId="9838"/>
    <cellStyle name="Table  - Style6 5 3 3 2 3 2" xfId="21528"/>
    <cellStyle name="Table  - Style6 5 3 3 2 4" xfId="9839"/>
    <cellStyle name="Table  - Style6 5 3 3 2 4 2" xfId="21529"/>
    <cellStyle name="Table  - Style6 5 3 3 2 5" xfId="21526"/>
    <cellStyle name="Table  - Style6 5 3 3 3" xfId="9840"/>
    <cellStyle name="Table  - Style6 5 3 3 3 2" xfId="21530"/>
    <cellStyle name="Table  - Style6 5 3 3 4" xfId="9841"/>
    <cellStyle name="Table  - Style6 5 3 3 4 2" xfId="21531"/>
    <cellStyle name="Table  - Style6 5 3 3 5" xfId="9842"/>
    <cellStyle name="Table  - Style6 5 3 3 5 2" xfId="21532"/>
    <cellStyle name="Table  - Style6 5 3 3 6" xfId="14116"/>
    <cellStyle name="Table  - Style6 5 3 3 6 2" xfId="24274"/>
    <cellStyle name="Table  - Style6 5 3 3 7" xfId="15269"/>
    <cellStyle name="Table  - Style6 5 3 3 7 2" xfId="24976"/>
    <cellStyle name="Table  - Style6 5 3 3 8" xfId="21525"/>
    <cellStyle name="Table  - Style6 5 3 4" xfId="9843"/>
    <cellStyle name="Table  - Style6 5 3 4 2" xfId="9844"/>
    <cellStyle name="Table  - Style6 5 3 4 2 2" xfId="21534"/>
    <cellStyle name="Table  - Style6 5 3 4 3" xfId="9845"/>
    <cellStyle name="Table  - Style6 5 3 4 3 2" xfId="21535"/>
    <cellStyle name="Table  - Style6 5 3 4 4" xfId="9846"/>
    <cellStyle name="Table  - Style6 5 3 4 4 2" xfId="21536"/>
    <cellStyle name="Table  - Style6 5 3 4 5" xfId="21533"/>
    <cellStyle name="Table  - Style6 5 3 5" xfId="9847"/>
    <cellStyle name="Table  - Style6 5 3 5 2" xfId="21537"/>
    <cellStyle name="Table  - Style6 5 3 6" xfId="9848"/>
    <cellStyle name="Table  - Style6 5 3 6 2" xfId="21538"/>
    <cellStyle name="Table  - Style6 5 3 7" xfId="9849"/>
    <cellStyle name="Table  - Style6 5 3 7 2" xfId="21539"/>
    <cellStyle name="Table  - Style6 5 3 8" xfId="12966"/>
    <cellStyle name="Table  - Style6 5 3 8 2" xfId="23744"/>
    <cellStyle name="Table  - Style6 5 3 9" xfId="13155"/>
    <cellStyle name="Table  - Style6 5 3 9 2" xfId="23819"/>
    <cellStyle name="Table  - Style6 5 4" xfId="9850"/>
    <cellStyle name="Table  - Style6 5 4 10" xfId="21540"/>
    <cellStyle name="Table  - Style6 5 4 2" xfId="9851"/>
    <cellStyle name="Table  - Style6 5 4 2 2" xfId="9852"/>
    <cellStyle name="Table  - Style6 5 4 2 2 2" xfId="9853"/>
    <cellStyle name="Table  - Style6 5 4 2 2 2 2" xfId="9854"/>
    <cellStyle name="Table  - Style6 5 4 2 2 2 2 2" xfId="21544"/>
    <cellStyle name="Table  - Style6 5 4 2 2 2 3" xfId="9855"/>
    <cellStyle name="Table  - Style6 5 4 2 2 2 3 2" xfId="21545"/>
    <cellStyle name="Table  - Style6 5 4 2 2 2 4" xfId="9856"/>
    <cellStyle name="Table  - Style6 5 4 2 2 2 4 2" xfId="21546"/>
    <cellStyle name="Table  - Style6 5 4 2 2 2 5" xfId="21543"/>
    <cellStyle name="Table  - Style6 5 4 2 2 3" xfId="9857"/>
    <cellStyle name="Table  - Style6 5 4 2 2 3 2" xfId="21547"/>
    <cellStyle name="Table  - Style6 5 4 2 2 4" xfId="9858"/>
    <cellStyle name="Table  - Style6 5 4 2 2 4 2" xfId="21548"/>
    <cellStyle name="Table  - Style6 5 4 2 2 5" xfId="9859"/>
    <cellStyle name="Table  - Style6 5 4 2 2 5 2" xfId="21549"/>
    <cellStyle name="Table  - Style6 5 4 2 2 6" xfId="14326"/>
    <cellStyle name="Table  - Style6 5 4 2 2 6 2" xfId="24484"/>
    <cellStyle name="Table  - Style6 5 4 2 2 7" xfId="15479"/>
    <cellStyle name="Table  - Style6 5 4 2 2 7 2" xfId="25186"/>
    <cellStyle name="Table  - Style6 5 4 2 2 8" xfId="21542"/>
    <cellStyle name="Table  - Style6 5 4 2 3" xfId="9860"/>
    <cellStyle name="Table  - Style6 5 4 2 3 2" xfId="9861"/>
    <cellStyle name="Table  - Style6 5 4 2 3 2 2" xfId="21551"/>
    <cellStyle name="Table  - Style6 5 4 2 3 3" xfId="9862"/>
    <cellStyle name="Table  - Style6 5 4 2 3 3 2" xfId="21552"/>
    <cellStyle name="Table  - Style6 5 4 2 3 4" xfId="9863"/>
    <cellStyle name="Table  - Style6 5 4 2 3 4 2" xfId="21553"/>
    <cellStyle name="Table  - Style6 5 4 2 3 5" xfId="21550"/>
    <cellStyle name="Table  - Style6 5 4 2 4" xfId="9864"/>
    <cellStyle name="Table  - Style6 5 4 2 4 2" xfId="21554"/>
    <cellStyle name="Table  - Style6 5 4 2 5" xfId="9865"/>
    <cellStyle name="Table  - Style6 5 4 2 5 2" xfId="21555"/>
    <cellStyle name="Table  - Style6 5 4 2 6" xfId="9866"/>
    <cellStyle name="Table  - Style6 5 4 2 6 2" xfId="21556"/>
    <cellStyle name="Table  - Style6 5 4 2 7" xfId="13852"/>
    <cellStyle name="Table  - Style6 5 4 2 7 2" xfId="24112"/>
    <cellStyle name="Table  - Style6 5 4 2 8" xfId="15019"/>
    <cellStyle name="Table  - Style6 5 4 2 8 2" xfId="24816"/>
    <cellStyle name="Table  - Style6 5 4 2 9" xfId="21541"/>
    <cellStyle name="Table  - Style6 5 4 3" xfId="9867"/>
    <cellStyle name="Table  - Style6 5 4 3 2" xfId="9868"/>
    <cellStyle name="Table  - Style6 5 4 3 2 2" xfId="9869"/>
    <cellStyle name="Table  - Style6 5 4 3 2 2 2" xfId="21559"/>
    <cellStyle name="Table  - Style6 5 4 3 2 3" xfId="9870"/>
    <cellStyle name="Table  - Style6 5 4 3 2 3 2" xfId="21560"/>
    <cellStyle name="Table  - Style6 5 4 3 2 4" xfId="9871"/>
    <cellStyle name="Table  - Style6 5 4 3 2 4 2" xfId="21561"/>
    <cellStyle name="Table  - Style6 5 4 3 2 5" xfId="21558"/>
    <cellStyle name="Table  - Style6 5 4 3 3" xfId="9872"/>
    <cellStyle name="Table  - Style6 5 4 3 3 2" xfId="21562"/>
    <cellStyle name="Table  - Style6 5 4 3 4" xfId="9873"/>
    <cellStyle name="Table  - Style6 5 4 3 4 2" xfId="21563"/>
    <cellStyle name="Table  - Style6 5 4 3 5" xfId="9874"/>
    <cellStyle name="Table  - Style6 5 4 3 5 2" xfId="21564"/>
    <cellStyle name="Table  - Style6 5 4 3 6" xfId="14146"/>
    <cellStyle name="Table  - Style6 5 4 3 6 2" xfId="24304"/>
    <cellStyle name="Table  - Style6 5 4 3 7" xfId="15299"/>
    <cellStyle name="Table  - Style6 5 4 3 7 2" xfId="25006"/>
    <cellStyle name="Table  - Style6 5 4 3 8" xfId="21557"/>
    <cellStyle name="Table  - Style6 5 4 4" xfId="9875"/>
    <cellStyle name="Table  - Style6 5 4 4 2" xfId="9876"/>
    <cellStyle name="Table  - Style6 5 4 4 2 2" xfId="21566"/>
    <cellStyle name="Table  - Style6 5 4 4 3" xfId="9877"/>
    <cellStyle name="Table  - Style6 5 4 4 3 2" xfId="21567"/>
    <cellStyle name="Table  - Style6 5 4 4 4" xfId="9878"/>
    <cellStyle name="Table  - Style6 5 4 4 4 2" xfId="21568"/>
    <cellStyle name="Table  - Style6 5 4 4 5" xfId="21565"/>
    <cellStyle name="Table  - Style6 5 4 5" xfId="9879"/>
    <cellStyle name="Table  - Style6 5 4 5 2" xfId="21569"/>
    <cellStyle name="Table  - Style6 5 4 6" xfId="9880"/>
    <cellStyle name="Table  - Style6 5 4 6 2" xfId="21570"/>
    <cellStyle name="Table  - Style6 5 4 7" xfId="9881"/>
    <cellStyle name="Table  - Style6 5 4 7 2" xfId="21571"/>
    <cellStyle name="Table  - Style6 5 4 8" xfId="13117"/>
    <cellStyle name="Table  - Style6 5 4 8 2" xfId="23800"/>
    <cellStyle name="Table  - Style6 5 4 9" xfId="14451"/>
    <cellStyle name="Table  - Style6 5 4 9 2" xfId="24550"/>
    <cellStyle name="Table  - Style6 5 5" xfId="9882"/>
    <cellStyle name="Table  - Style6 5 5 2" xfId="9883"/>
    <cellStyle name="Table  - Style6 5 5 2 2" xfId="9884"/>
    <cellStyle name="Table  - Style6 5 5 2 2 2" xfId="9885"/>
    <cellStyle name="Table  - Style6 5 5 2 2 2 2" xfId="21575"/>
    <cellStyle name="Table  - Style6 5 5 2 2 3" xfId="9886"/>
    <cellStyle name="Table  - Style6 5 5 2 2 3 2" xfId="21576"/>
    <cellStyle name="Table  - Style6 5 5 2 2 4" xfId="9887"/>
    <cellStyle name="Table  - Style6 5 5 2 2 4 2" xfId="21577"/>
    <cellStyle name="Table  - Style6 5 5 2 2 5" xfId="21574"/>
    <cellStyle name="Table  - Style6 5 5 2 3" xfId="9888"/>
    <cellStyle name="Table  - Style6 5 5 2 3 2" xfId="21578"/>
    <cellStyle name="Table  - Style6 5 5 2 4" xfId="9889"/>
    <cellStyle name="Table  - Style6 5 5 2 4 2" xfId="21579"/>
    <cellStyle name="Table  - Style6 5 5 2 5" xfId="9890"/>
    <cellStyle name="Table  - Style6 5 5 2 5 2" xfId="21580"/>
    <cellStyle name="Table  - Style6 5 5 2 6" xfId="14201"/>
    <cellStyle name="Table  - Style6 5 5 2 6 2" xfId="24359"/>
    <cellStyle name="Table  - Style6 5 5 2 7" xfId="15354"/>
    <cellStyle name="Table  - Style6 5 5 2 7 2" xfId="25061"/>
    <cellStyle name="Table  - Style6 5 5 2 8" xfId="21573"/>
    <cellStyle name="Table  - Style6 5 5 3" xfId="9891"/>
    <cellStyle name="Table  - Style6 5 5 3 2" xfId="9892"/>
    <cellStyle name="Table  - Style6 5 5 3 2 2" xfId="21582"/>
    <cellStyle name="Table  - Style6 5 5 3 3" xfId="9893"/>
    <cellStyle name="Table  - Style6 5 5 3 3 2" xfId="21583"/>
    <cellStyle name="Table  - Style6 5 5 3 4" xfId="9894"/>
    <cellStyle name="Table  - Style6 5 5 3 4 2" xfId="21584"/>
    <cellStyle name="Table  - Style6 5 5 3 5" xfId="21581"/>
    <cellStyle name="Table  - Style6 5 5 4" xfId="9895"/>
    <cellStyle name="Table  - Style6 5 5 4 2" xfId="21585"/>
    <cellStyle name="Table  - Style6 5 5 5" xfId="9896"/>
    <cellStyle name="Table  - Style6 5 5 5 2" xfId="21586"/>
    <cellStyle name="Table  - Style6 5 5 6" xfId="9897"/>
    <cellStyle name="Table  - Style6 5 5 6 2" xfId="21587"/>
    <cellStyle name="Table  - Style6 5 5 7" xfId="13463"/>
    <cellStyle name="Table  - Style6 5 5 7 2" xfId="23935"/>
    <cellStyle name="Table  - Style6 5 5 8" xfId="14630"/>
    <cellStyle name="Table  - Style6 5 5 8 2" xfId="24639"/>
    <cellStyle name="Table  - Style6 5 5 9" xfId="21572"/>
    <cellStyle name="Table  - Style6 5 6" xfId="9898"/>
    <cellStyle name="Table  - Style6 5 6 2" xfId="9899"/>
    <cellStyle name="Table  - Style6 5 6 2 2" xfId="21589"/>
    <cellStyle name="Table  - Style6 5 6 3" xfId="9900"/>
    <cellStyle name="Table  - Style6 5 6 3 2" xfId="21590"/>
    <cellStyle name="Table  - Style6 5 6 4" xfId="9901"/>
    <cellStyle name="Table  - Style6 5 6 4 2" xfId="21591"/>
    <cellStyle name="Table  - Style6 5 6 5" xfId="21588"/>
    <cellStyle name="Table  - Style6 5 7" xfId="9902"/>
    <cellStyle name="Table  - Style6 5 7 2" xfId="21592"/>
    <cellStyle name="Table  - Style6 5 8" xfId="9903"/>
    <cellStyle name="Table  - Style6 5 8 2" xfId="21593"/>
    <cellStyle name="Table  - Style6 5 9" xfId="9904"/>
    <cellStyle name="Table  - Style6 5 9 2" xfId="21594"/>
    <cellStyle name="Table  - Style6 6" xfId="9905"/>
    <cellStyle name="Table  - Style6 6 10" xfId="12288"/>
    <cellStyle name="Table  - Style6 6 10 2" xfId="23538"/>
    <cellStyle name="Table  - Style6 6 11" xfId="13304"/>
    <cellStyle name="Table  - Style6 6 11 2" xfId="23884"/>
    <cellStyle name="Table  - Style6 6 12" xfId="21595"/>
    <cellStyle name="Table  - Style6 6 2" xfId="9906"/>
    <cellStyle name="Table  - Style6 6 2 10" xfId="21596"/>
    <cellStyle name="Table  - Style6 6 2 2" xfId="9907"/>
    <cellStyle name="Table  - Style6 6 2 2 2" xfId="9908"/>
    <cellStyle name="Table  - Style6 6 2 2 2 2" xfId="9909"/>
    <cellStyle name="Table  - Style6 6 2 2 2 2 2" xfId="9910"/>
    <cellStyle name="Table  - Style6 6 2 2 2 2 2 2" xfId="21600"/>
    <cellStyle name="Table  - Style6 6 2 2 2 2 3" xfId="9911"/>
    <cellStyle name="Table  - Style6 6 2 2 2 2 3 2" xfId="21601"/>
    <cellStyle name="Table  - Style6 6 2 2 2 2 4" xfId="9912"/>
    <cellStyle name="Table  - Style6 6 2 2 2 2 4 2" xfId="21602"/>
    <cellStyle name="Table  - Style6 6 2 2 2 2 5" xfId="21599"/>
    <cellStyle name="Table  - Style6 6 2 2 2 3" xfId="9913"/>
    <cellStyle name="Table  - Style6 6 2 2 2 3 2" xfId="21603"/>
    <cellStyle name="Table  - Style6 6 2 2 2 4" xfId="9914"/>
    <cellStyle name="Table  - Style6 6 2 2 2 4 2" xfId="21604"/>
    <cellStyle name="Table  - Style6 6 2 2 2 5" xfId="9915"/>
    <cellStyle name="Table  - Style6 6 2 2 2 5 2" xfId="21605"/>
    <cellStyle name="Table  - Style6 6 2 2 2 6" xfId="14254"/>
    <cellStyle name="Table  - Style6 6 2 2 2 6 2" xfId="24412"/>
    <cellStyle name="Table  - Style6 6 2 2 2 7" xfId="15407"/>
    <cellStyle name="Table  - Style6 6 2 2 2 7 2" xfId="25114"/>
    <cellStyle name="Table  - Style6 6 2 2 2 8" xfId="21598"/>
    <cellStyle name="Table  - Style6 6 2 2 3" xfId="9916"/>
    <cellStyle name="Table  - Style6 6 2 2 3 2" xfId="9917"/>
    <cellStyle name="Table  - Style6 6 2 2 3 2 2" xfId="21607"/>
    <cellStyle name="Table  - Style6 6 2 2 3 3" xfId="9918"/>
    <cellStyle name="Table  - Style6 6 2 2 3 3 2" xfId="21608"/>
    <cellStyle name="Table  - Style6 6 2 2 3 4" xfId="9919"/>
    <cellStyle name="Table  - Style6 6 2 2 3 4 2" xfId="21609"/>
    <cellStyle name="Table  - Style6 6 2 2 3 5" xfId="21606"/>
    <cellStyle name="Table  - Style6 6 2 2 4" xfId="9920"/>
    <cellStyle name="Table  - Style6 6 2 2 4 2" xfId="21610"/>
    <cellStyle name="Table  - Style6 6 2 2 5" xfId="9921"/>
    <cellStyle name="Table  - Style6 6 2 2 5 2" xfId="21611"/>
    <cellStyle name="Table  - Style6 6 2 2 6" xfId="9922"/>
    <cellStyle name="Table  - Style6 6 2 2 6 2" xfId="21612"/>
    <cellStyle name="Table  - Style6 6 2 2 7" xfId="13614"/>
    <cellStyle name="Table  - Style6 6 2 2 7 2" xfId="24007"/>
    <cellStyle name="Table  - Style6 6 2 2 8" xfId="14781"/>
    <cellStyle name="Table  - Style6 6 2 2 8 2" xfId="24711"/>
    <cellStyle name="Table  - Style6 6 2 2 9" xfId="21597"/>
    <cellStyle name="Table  - Style6 6 2 3" xfId="9923"/>
    <cellStyle name="Table  - Style6 6 2 3 2" xfId="9924"/>
    <cellStyle name="Table  - Style6 6 2 3 2 2" xfId="9925"/>
    <cellStyle name="Table  - Style6 6 2 3 2 2 2" xfId="21615"/>
    <cellStyle name="Table  - Style6 6 2 3 2 3" xfId="9926"/>
    <cellStyle name="Table  - Style6 6 2 3 2 3 2" xfId="21616"/>
    <cellStyle name="Table  - Style6 6 2 3 2 4" xfId="9927"/>
    <cellStyle name="Table  - Style6 6 2 3 2 4 2" xfId="21617"/>
    <cellStyle name="Table  - Style6 6 2 3 2 5" xfId="21614"/>
    <cellStyle name="Table  - Style6 6 2 3 3" xfId="9928"/>
    <cellStyle name="Table  - Style6 6 2 3 3 2" xfId="21618"/>
    <cellStyle name="Table  - Style6 6 2 3 4" xfId="9929"/>
    <cellStyle name="Table  - Style6 6 2 3 4 2" xfId="21619"/>
    <cellStyle name="Table  - Style6 6 2 3 5" xfId="9930"/>
    <cellStyle name="Table  - Style6 6 2 3 5 2" xfId="21620"/>
    <cellStyle name="Table  - Style6 6 2 3 6" xfId="14073"/>
    <cellStyle name="Table  - Style6 6 2 3 6 2" xfId="24232"/>
    <cellStyle name="Table  - Style6 6 2 3 7" xfId="15227"/>
    <cellStyle name="Table  - Style6 6 2 3 7 2" xfId="24934"/>
    <cellStyle name="Table  - Style6 6 2 3 8" xfId="21613"/>
    <cellStyle name="Table  - Style6 6 2 4" xfId="9931"/>
    <cellStyle name="Table  - Style6 6 2 4 2" xfId="9932"/>
    <cellStyle name="Table  - Style6 6 2 4 2 2" xfId="21622"/>
    <cellStyle name="Table  - Style6 6 2 4 3" xfId="9933"/>
    <cellStyle name="Table  - Style6 6 2 4 3 2" xfId="21623"/>
    <cellStyle name="Table  - Style6 6 2 4 4" xfId="9934"/>
    <cellStyle name="Table  - Style6 6 2 4 4 2" xfId="21624"/>
    <cellStyle name="Table  - Style6 6 2 4 5" xfId="21621"/>
    <cellStyle name="Table  - Style6 6 2 5" xfId="9935"/>
    <cellStyle name="Table  - Style6 6 2 5 2" xfId="21625"/>
    <cellStyle name="Table  - Style6 6 2 6" xfId="9936"/>
    <cellStyle name="Table  - Style6 6 2 6 2" xfId="21626"/>
    <cellStyle name="Table  - Style6 6 2 7" xfId="9937"/>
    <cellStyle name="Table  - Style6 6 2 7 2" xfId="21627"/>
    <cellStyle name="Table  - Style6 6 2 8" xfId="12532"/>
    <cellStyle name="Table  - Style6 6 2 8 2" xfId="23632"/>
    <cellStyle name="Table  - Style6 6 2 9" xfId="12116"/>
    <cellStyle name="Table  - Style6 6 2 9 2" xfId="23521"/>
    <cellStyle name="Table  - Style6 6 3" xfId="9938"/>
    <cellStyle name="Table  - Style6 6 3 10" xfId="21628"/>
    <cellStyle name="Table  - Style6 6 3 2" xfId="9939"/>
    <cellStyle name="Table  - Style6 6 3 2 2" xfId="9940"/>
    <cellStyle name="Table  - Style6 6 3 2 2 2" xfId="9941"/>
    <cellStyle name="Table  - Style6 6 3 2 2 2 2" xfId="9942"/>
    <cellStyle name="Table  - Style6 6 3 2 2 2 2 2" xfId="21632"/>
    <cellStyle name="Table  - Style6 6 3 2 2 2 3" xfId="9943"/>
    <cellStyle name="Table  - Style6 6 3 2 2 2 3 2" xfId="21633"/>
    <cellStyle name="Table  - Style6 6 3 2 2 2 4" xfId="9944"/>
    <cellStyle name="Table  - Style6 6 3 2 2 2 4 2" xfId="21634"/>
    <cellStyle name="Table  - Style6 6 3 2 2 2 5" xfId="21631"/>
    <cellStyle name="Table  - Style6 6 3 2 2 3" xfId="9945"/>
    <cellStyle name="Table  - Style6 6 3 2 2 3 2" xfId="21635"/>
    <cellStyle name="Table  - Style6 6 3 2 2 4" xfId="9946"/>
    <cellStyle name="Table  - Style6 6 3 2 2 4 2" xfId="21636"/>
    <cellStyle name="Table  - Style6 6 3 2 2 5" xfId="9947"/>
    <cellStyle name="Table  - Style6 6 3 2 2 5 2" xfId="21637"/>
    <cellStyle name="Table  - Style6 6 3 2 2 6" xfId="14297"/>
    <cellStyle name="Table  - Style6 6 3 2 2 6 2" xfId="24455"/>
    <cellStyle name="Table  - Style6 6 3 2 2 7" xfId="15450"/>
    <cellStyle name="Table  - Style6 6 3 2 2 7 2" xfId="25157"/>
    <cellStyle name="Table  - Style6 6 3 2 2 8" xfId="21630"/>
    <cellStyle name="Table  - Style6 6 3 2 3" xfId="9948"/>
    <cellStyle name="Table  - Style6 6 3 2 3 2" xfId="9949"/>
    <cellStyle name="Table  - Style6 6 3 2 3 2 2" xfId="21639"/>
    <cellStyle name="Table  - Style6 6 3 2 3 3" xfId="9950"/>
    <cellStyle name="Table  - Style6 6 3 2 3 3 2" xfId="21640"/>
    <cellStyle name="Table  - Style6 6 3 2 3 4" xfId="9951"/>
    <cellStyle name="Table  - Style6 6 3 2 3 4 2" xfId="21641"/>
    <cellStyle name="Table  - Style6 6 3 2 3 5" xfId="21638"/>
    <cellStyle name="Table  - Style6 6 3 2 4" xfId="9952"/>
    <cellStyle name="Table  - Style6 6 3 2 4 2" xfId="21642"/>
    <cellStyle name="Table  - Style6 6 3 2 5" xfId="9953"/>
    <cellStyle name="Table  - Style6 6 3 2 5 2" xfId="21643"/>
    <cellStyle name="Table  - Style6 6 3 2 6" xfId="9954"/>
    <cellStyle name="Table  - Style6 6 3 2 6 2" xfId="21644"/>
    <cellStyle name="Table  - Style6 6 3 2 7" xfId="13742"/>
    <cellStyle name="Table  - Style6 6 3 2 7 2" xfId="24062"/>
    <cellStyle name="Table  - Style6 6 3 2 8" xfId="14909"/>
    <cellStyle name="Table  - Style6 6 3 2 8 2" xfId="24766"/>
    <cellStyle name="Table  - Style6 6 3 2 9" xfId="21629"/>
    <cellStyle name="Table  - Style6 6 3 3" xfId="9955"/>
    <cellStyle name="Table  - Style6 6 3 3 2" xfId="9956"/>
    <cellStyle name="Table  - Style6 6 3 3 2 2" xfId="9957"/>
    <cellStyle name="Table  - Style6 6 3 3 2 2 2" xfId="21647"/>
    <cellStyle name="Table  - Style6 6 3 3 2 3" xfId="9958"/>
    <cellStyle name="Table  - Style6 6 3 3 2 3 2" xfId="21648"/>
    <cellStyle name="Table  - Style6 6 3 3 2 4" xfId="9959"/>
    <cellStyle name="Table  - Style6 6 3 3 2 4 2" xfId="21649"/>
    <cellStyle name="Table  - Style6 6 3 3 2 5" xfId="21646"/>
    <cellStyle name="Table  - Style6 6 3 3 3" xfId="9960"/>
    <cellStyle name="Table  - Style6 6 3 3 3 2" xfId="21650"/>
    <cellStyle name="Table  - Style6 6 3 3 4" xfId="9961"/>
    <cellStyle name="Table  - Style6 6 3 3 4 2" xfId="21651"/>
    <cellStyle name="Table  - Style6 6 3 3 5" xfId="9962"/>
    <cellStyle name="Table  - Style6 6 3 3 5 2" xfId="21652"/>
    <cellStyle name="Table  - Style6 6 3 3 6" xfId="14117"/>
    <cellStyle name="Table  - Style6 6 3 3 6 2" xfId="24275"/>
    <cellStyle name="Table  - Style6 6 3 3 7" xfId="15270"/>
    <cellStyle name="Table  - Style6 6 3 3 7 2" xfId="24977"/>
    <cellStyle name="Table  - Style6 6 3 3 8" xfId="21645"/>
    <cellStyle name="Table  - Style6 6 3 4" xfId="9963"/>
    <cellStyle name="Table  - Style6 6 3 4 2" xfId="9964"/>
    <cellStyle name="Table  - Style6 6 3 4 2 2" xfId="21654"/>
    <cellStyle name="Table  - Style6 6 3 4 3" xfId="9965"/>
    <cellStyle name="Table  - Style6 6 3 4 3 2" xfId="21655"/>
    <cellStyle name="Table  - Style6 6 3 4 4" xfId="9966"/>
    <cellStyle name="Table  - Style6 6 3 4 4 2" xfId="21656"/>
    <cellStyle name="Table  - Style6 6 3 4 5" xfId="21653"/>
    <cellStyle name="Table  - Style6 6 3 5" xfId="9967"/>
    <cellStyle name="Table  - Style6 6 3 5 2" xfId="21657"/>
    <cellStyle name="Table  - Style6 6 3 6" xfId="9968"/>
    <cellStyle name="Table  - Style6 6 3 6 2" xfId="21658"/>
    <cellStyle name="Table  - Style6 6 3 7" xfId="9969"/>
    <cellStyle name="Table  - Style6 6 3 7 2" xfId="21659"/>
    <cellStyle name="Table  - Style6 6 3 8" xfId="12967"/>
    <cellStyle name="Table  - Style6 6 3 8 2" xfId="23745"/>
    <cellStyle name="Table  - Style6 6 3 9" xfId="12443"/>
    <cellStyle name="Table  - Style6 6 3 9 2" xfId="23604"/>
    <cellStyle name="Table  - Style6 6 4" xfId="9970"/>
    <cellStyle name="Table  - Style6 6 4 10" xfId="21660"/>
    <cellStyle name="Table  - Style6 6 4 2" xfId="9971"/>
    <cellStyle name="Table  - Style6 6 4 2 2" xfId="9972"/>
    <cellStyle name="Table  - Style6 6 4 2 2 2" xfId="9973"/>
    <cellStyle name="Table  - Style6 6 4 2 2 2 2" xfId="9974"/>
    <cellStyle name="Table  - Style6 6 4 2 2 2 2 2" xfId="21664"/>
    <cellStyle name="Table  - Style6 6 4 2 2 2 3" xfId="9975"/>
    <cellStyle name="Table  - Style6 6 4 2 2 2 3 2" xfId="21665"/>
    <cellStyle name="Table  - Style6 6 4 2 2 2 4" xfId="9976"/>
    <cellStyle name="Table  - Style6 6 4 2 2 2 4 2" xfId="21666"/>
    <cellStyle name="Table  - Style6 6 4 2 2 2 5" xfId="21663"/>
    <cellStyle name="Table  - Style6 6 4 2 2 3" xfId="9977"/>
    <cellStyle name="Table  - Style6 6 4 2 2 3 2" xfId="21667"/>
    <cellStyle name="Table  - Style6 6 4 2 2 4" xfId="9978"/>
    <cellStyle name="Table  - Style6 6 4 2 2 4 2" xfId="21668"/>
    <cellStyle name="Table  - Style6 6 4 2 2 5" xfId="9979"/>
    <cellStyle name="Table  - Style6 6 4 2 2 5 2" xfId="21669"/>
    <cellStyle name="Table  - Style6 6 4 2 2 6" xfId="14314"/>
    <cellStyle name="Table  - Style6 6 4 2 2 6 2" xfId="24472"/>
    <cellStyle name="Table  - Style6 6 4 2 2 7" xfId="15467"/>
    <cellStyle name="Table  - Style6 6 4 2 2 7 2" xfId="25174"/>
    <cellStyle name="Table  - Style6 6 4 2 2 8" xfId="21662"/>
    <cellStyle name="Table  - Style6 6 4 2 3" xfId="9980"/>
    <cellStyle name="Table  - Style6 6 4 2 3 2" xfId="9981"/>
    <cellStyle name="Table  - Style6 6 4 2 3 2 2" xfId="21671"/>
    <cellStyle name="Table  - Style6 6 4 2 3 3" xfId="9982"/>
    <cellStyle name="Table  - Style6 6 4 2 3 3 2" xfId="21672"/>
    <cellStyle name="Table  - Style6 6 4 2 3 4" xfId="9983"/>
    <cellStyle name="Table  - Style6 6 4 2 3 4 2" xfId="21673"/>
    <cellStyle name="Table  - Style6 6 4 2 3 5" xfId="21670"/>
    <cellStyle name="Table  - Style6 6 4 2 4" xfId="9984"/>
    <cellStyle name="Table  - Style6 6 4 2 4 2" xfId="21674"/>
    <cellStyle name="Table  - Style6 6 4 2 5" xfId="9985"/>
    <cellStyle name="Table  - Style6 6 4 2 5 2" xfId="21675"/>
    <cellStyle name="Table  - Style6 6 4 2 6" xfId="9986"/>
    <cellStyle name="Table  - Style6 6 4 2 6 2" xfId="21676"/>
    <cellStyle name="Table  - Style6 6 4 2 7" xfId="13801"/>
    <cellStyle name="Table  - Style6 6 4 2 7 2" xfId="24091"/>
    <cellStyle name="Table  - Style6 6 4 2 8" xfId="14968"/>
    <cellStyle name="Table  - Style6 6 4 2 8 2" xfId="24795"/>
    <cellStyle name="Table  - Style6 6 4 2 9" xfId="21661"/>
    <cellStyle name="Table  - Style6 6 4 3" xfId="9987"/>
    <cellStyle name="Table  - Style6 6 4 3 2" xfId="9988"/>
    <cellStyle name="Table  - Style6 6 4 3 2 2" xfId="9989"/>
    <cellStyle name="Table  - Style6 6 4 3 2 2 2" xfId="21679"/>
    <cellStyle name="Table  - Style6 6 4 3 2 3" xfId="9990"/>
    <cellStyle name="Table  - Style6 6 4 3 2 3 2" xfId="21680"/>
    <cellStyle name="Table  - Style6 6 4 3 2 4" xfId="9991"/>
    <cellStyle name="Table  - Style6 6 4 3 2 4 2" xfId="21681"/>
    <cellStyle name="Table  - Style6 6 4 3 2 5" xfId="21678"/>
    <cellStyle name="Table  - Style6 6 4 3 3" xfId="9992"/>
    <cellStyle name="Table  - Style6 6 4 3 3 2" xfId="21682"/>
    <cellStyle name="Table  - Style6 6 4 3 4" xfId="9993"/>
    <cellStyle name="Table  - Style6 6 4 3 4 2" xfId="21683"/>
    <cellStyle name="Table  - Style6 6 4 3 5" xfId="9994"/>
    <cellStyle name="Table  - Style6 6 4 3 5 2" xfId="21684"/>
    <cellStyle name="Table  - Style6 6 4 3 6" xfId="14134"/>
    <cellStyle name="Table  - Style6 6 4 3 6 2" xfId="24292"/>
    <cellStyle name="Table  - Style6 6 4 3 7" xfId="15287"/>
    <cellStyle name="Table  - Style6 6 4 3 7 2" xfId="24994"/>
    <cellStyle name="Table  - Style6 6 4 3 8" xfId="21677"/>
    <cellStyle name="Table  - Style6 6 4 4" xfId="9995"/>
    <cellStyle name="Table  - Style6 6 4 4 2" xfId="9996"/>
    <cellStyle name="Table  - Style6 6 4 4 2 2" xfId="21686"/>
    <cellStyle name="Table  - Style6 6 4 4 3" xfId="9997"/>
    <cellStyle name="Table  - Style6 6 4 4 3 2" xfId="21687"/>
    <cellStyle name="Table  - Style6 6 4 4 4" xfId="9998"/>
    <cellStyle name="Table  - Style6 6 4 4 4 2" xfId="21688"/>
    <cellStyle name="Table  - Style6 6 4 4 5" xfId="21685"/>
    <cellStyle name="Table  - Style6 6 4 5" xfId="9999"/>
    <cellStyle name="Table  - Style6 6 4 5 2" xfId="21689"/>
    <cellStyle name="Table  - Style6 6 4 6" xfId="10000"/>
    <cellStyle name="Table  - Style6 6 4 6 2" xfId="21690"/>
    <cellStyle name="Table  - Style6 6 4 7" xfId="10001"/>
    <cellStyle name="Table  - Style6 6 4 7 2" xfId="21691"/>
    <cellStyle name="Table  - Style6 6 4 8" xfId="13035"/>
    <cellStyle name="Table  - Style6 6 4 8 2" xfId="23776"/>
    <cellStyle name="Table  - Style6 6 4 9" xfId="11811"/>
    <cellStyle name="Table  - Style6 6 4 9 2" xfId="23458"/>
    <cellStyle name="Table  - Style6 6 5" xfId="10002"/>
    <cellStyle name="Table  - Style6 6 5 2" xfId="10003"/>
    <cellStyle name="Table  - Style6 6 5 2 2" xfId="10004"/>
    <cellStyle name="Table  - Style6 6 5 2 2 2" xfId="10005"/>
    <cellStyle name="Table  - Style6 6 5 2 2 2 2" xfId="21695"/>
    <cellStyle name="Table  - Style6 6 5 2 2 3" xfId="10006"/>
    <cellStyle name="Table  - Style6 6 5 2 2 3 2" xfId="21696"/>
    <cellStyle name="Table  - Style6 6 5 2 2 4" xfId="10007"/>
    <cellStyle name="Table  - Style6 6 5 2 2 4 2" xfId="21697"/>
    <cellStyle name="Table  - Style6 6 5 2 2 5" xfId="21694"/>
    <cellStyle name="Table  - Style6 6 5 2 3" xfId="10008"/>
    <cellStyle name="Table  - Style6 6 5 2 3 2" xfId="21698"/>
    <cellStyle name="Table  - Style6 6 5 2 4" xfId="10009"/>
    <cellStyle name="Table  - Style6 6 5 2 4 2" xfId="21699"/>
    <cellStyle name="Table  - Style6 6 5 2 5" xfId="10010"/>
    <cellStyle name="Table  - Style6 6 5 2 5 2" xfId="21700"/>
    <cellStyle name="Table  - Style6 6 5 2 6" xfId="14202"/>
    <cellStyle name="Table  - Style6 6 5 2 6 2" xfId="24360"/>
    <cellStyle name="Table  - Style6 6 5 2 7" xfId="15355"/>
    <cellStyle name="Table  - Style6 6 5 2 7 2" xfId="25062"/>
    <cellStyle name="Table  - Style6 6 5 2 8" xfId="21693"/>
    <cellStyle name="Table  - Style6 6 5 3" xfId="10011"/>
    <cellStyle name="Table  - Style6 6 5 3 2" xfId="10012"/>
    <cellStyle name="Table  - Style6 6 5 3 2 2" xfId="21702"/>
    <cellStyle name="Table  - Style6 6 5 3 3" xfId="10013"/>
    <cellStyle name="Table  - Style6 6 5 3 3 2" xfId="21703"/>
    <cellStyle name="Table  - Style6 6 5 3 4" xfId="10014"/>
    <cellStyle name="Table  - Style6 6 5 3 4 2" xfId="21704"/>
    <cellStyle name="Table  - Style6 6 5 3 5" xfId="21701"/>
    <cellStyle name="Table  - Style6 6 5 4" xfId="10015"/>
    <cellStyle name="Table  - Style6 6 5 4 2" xfId="21705"/>
    <cellStyle name="Table  - Style6 6 5 5" xfId="10016"/>
    <cellStyle name="Table  - Style6 6 5 5 2" xfId="21706"/>
    <cellStyle name="Table  - Style6 6 5 6" xfId="10017"/>
    <cellStyle name="Table  - Style6 6 5 6 2" xfId="21707"/>
    <cellStyle name="Table  - Style6 6 5 7" xfId="13464"/>
    <cellStyle name="Table  - Style6 6 5 7 2" xfId="23936"/>
    <cellStyle name="Table  - Style6 6 5 8" xfId="14631"/>
    <cellStyle name="Table  - Style6 6 5 8 2" xfId="24640"/>
    <cellStyle name="Table  - Style6 6 5 9" xfId="21692"/>
    <cellStyle name="Table  - Style6 6 6" xfId="10018"/>
    <cellStyle name="Table  - Style6 6 6 2" xfId="10019"/>
    <cellStyle name="Table  - Style6 6 6 2 2" xfId="21709"/>
    <cellStyle name="Table  - Style6 6 6 3" xfId="10020"/>
    <cellStyle name="Table  - Style6 6 6 3 2" xfId="21710"/>
    <cellStyle name="Table  - Style6 6 6 4" xfId="10021"/>
    <cellStyle name="Table  - Style6 6 6 4 2" xfId="21711"/>
    <cellStyle name="Table  - Style6 6 6 5" xfId="21708"/>
    <cellStyle name="Table  - Style6 6 7" xfId="10022"/>
    <cellStyle name="Table  - Style6 6 7 2" xfId="21712"/>
    <cellStyle name="Table  - Style6 6 8" xfId="10023"/>
    <cellStyle name="Table  - Style6 6 8 2" xfId="21713"/>
    <cellStyle name="Table  - Style6 6 9" xfId="10024"/>
    <cellStyle name="Table  - Style6 6 9 2" xfId="21714"/>
    <cellStyle name="Table  - Style6 7" xfId="10025"/>
    <cellStyle name="Table  - Style6 7 10" xfId="10026"/>
    <cellStyle name="Table  - Style6 7 10 2" xfId="21716"/>
    <cellStyle name="Table  - Style6 7 11" xfId="12340"/>
    <cellStyle name="Table  - Style6 7 11 2" xfId="23556"/>
    <cellStyle name="Table  - Style6 7 12" xfId="12671"/>
    <cellStyle name="Table  - Style6 7 12 2" xfId="23672"/>
    <cellStyle name="Table  - Style6 7 13" xfId="21715"/>
    <cellStyle name="Table  - Style6 7 2" xfId="10027"/>
    <cellStyle name="Table  - Style6 7 2 10" xfId="21717"/>
    <cellStyle name="Table  - Style6 7 2 2" xfId="10028"/>
    <cellStyle name="Table  - Style6 7 2 2 2" xfId="10029"/>
    <cellStyle name="Table  - Style6 7 2 2 2 2" xfId="10030"/>
    <cellStyle name="Table  - Style6 7 2 2 2 2 2" xfId="10031"/>
    <cellStyle name="Table  - Style6 7 2 2 2 2 2 2" xfId="21721"/>
    <cellStyle name="Table  - Style6 7 2 2 2 2 3" xfId="10032"/>
    <cellStyle name="Table  - Style6 7 2 2 2 2 3 2" xfId="21722"/>
    <cellStyle name="Table  - Style6 7 2 2 2 2 4" xfId="10033"/>
    <cellStyle name="Table  - Style6 7 2 2 2 2 4 2" xfId="21723"/>
    <cellStyle name="Table  - Style6 7 2 2 2 2 5" xfId="21720"/>
    <cellStyle name="Table  - Style6 7 2 2 2 3" xfId="10034"/>
    <cellStyle name="Table  - Style6 7 2 2 2 3 2" xfId="21724"/>
    <cellStyle name="Table  - Style6 7 2 2 2 4" xfId="10035"/>
    <cellStyle name="Table  - Style6 7 2 2 2 4 2" xfId="21725"/>
    <cellStyle name="Table  - Style6 7 2 2 2 5" xfId="10036"/>
    <cellStyle name="Table  - Style6 7 2 2 2 5 2" xfId="21726"/>
    <cellStyle name="Table  - Style6 7 2 2 2 6" xfId="14270"/>
    <cellStyle name="Table  - Style6 7 2 2 2 6 2" xfId="24428"/>
    <cellStyle name="Table  - Style6 7 2 2 2 7" xfId="15423"/>
    <cellStyle name="Table  - Style6 7 2 2 2 7 2" xfId="25130"/>
    <cellStyle name="Table  - Style6 7 2 2 2 8" xfId="21719"/>
    <cellStyle name="Table  - Style6 7 2 2 3" xfId="10037"/>
    <cellStyle name="Table  - Style6 7 2 2 3 2" xfId="10038"/>
    <cellStyle name="Table  - Style6 7 2 2 3 2 2" xfId="21728"/>
    <cellStyle name="Table  - Style6 7 2 2 3 3" xfId="10039"/>
    <cellStyle name="Table  - Style6 7 2 2 3 3 2" xfId="21729"/>
    <cellStyle name="Table  - Style6 7 2 2 3 4" xfId="10040"/>
    <cellStyle name="Table  - Style6 7 2 2 3 4 2" xfId="21730"/>
    <cellStyle name="Table  - Style6 7 2 2 3 5" xfId="21727"/>
    <cellStyle name="Table  - Style6 7 2 2 4" xfId="10041"/>
    <cellStyle name="Table  - Style6 7 2 2 4 2" xfId="21731"/>
    <cellStyle name="Table  - Style6 7 2 2 5" xfId="10042"/>
    <cellStyle name="Table  - Style6 7 2 2 5 2" xfId="21732"/>
    <cellStyle name="Table  - Style6 7 2 2 6" xfId="10043"/>
    <cellStyle name="Table  - Style6 7 2 2 6 2" xfId="21733"/>
    <cellStyle name="Table  - Style6 7 2 2 7" xfId="13670"/>
    <cellStyle name="Table  - Style6 7 2 2 7 2" xfId="24029"/>
    <cellStyle name="Table  - Style6 7 2 2 8" xfId="14837"/>
    <cellStyle name="Table  - Style6 7 2 2 8 2" xfId="24733"/>
    <cellStyle name="Table  - Style6 7 2 2 9" xfId="21718"/>
    <cellStyle name="Table  - Style6 7 2 3" xfId="10044"/>
    <cellStyle name="Table  - Style6 7 2 3 2" xfId="10045"/>
    <cellStyle name="Table  - Style6 7 2 3 2 2" xfId="10046"/>
    <cellStyle name="Table  - Style6 7 2 3 2 2 2" xfId="21736"/>
    <cellStyle name="Table  - Style6 7 2 3 2 3" xfId="10047"/>
    <cellStyle name="Table  - Style6 7 2 3 2 3 2" xfId="21737"/>
    <cellStyle name="Table  - Style6 7 2 3 2 4" xfId="10048"/>
    <cellStyle name="Table  - Style6 7 2 3 2 4 2" xfId="21738"/>
    <cellStyle name="Table  - Style6 7 2 3 2 5" xfId="21735"/>
    <cellStyle name="Table  - Style6 7 2 3 3" xfId="10049"/>
    <cellStyle name="Table  - Style6 7 2 3 3 2" xfId="21739"/>
    <cellStyle name="Table  - Style6 7 2 3 4" xfId="10050"/>
    <cellStyle name="Table  - Style6 7 2 3 4 2" xfId="21740"/>
    <cellStyle name="Table  - Style6 7 2 3 5" xfId="10051"/>
    <cellStyle name="Table  - Style6 7 2 3 5 2" xfId="21741"/>
    <cellStyle name="Table  - Style6 7 2 3 6" xfId="14090"/>
    <cellStyle name="Table  - Style6 7 2 3 6 2" xfId="24248"/>
    <cellStyle name="Table  - Style6 7 2 3 7" xfId="15243"/>
    <cellStyle name="Table  - Style6 7 2 3 7 2" xfId="24950"/>
    <cellStyle name="Table  - Style6 7 2 3 8" xfId="21734"/>
    <cellStyle name="Table  - Style6 7 2 4" xfId="10052"/>
    <cellStyle name="Table  - Style6 7 2 4 2" xfId="10053"/>
    <cellStyle name="Table  - Style6 7 2 4 2 2" xfId="21743"/>
    <cellStyle name="Table  - Style6 7 2 4 3" xfId="10054"/>
    <cellStyle name="Table  - Style6 7 2 4 3 2" xfId="21744"/>
    <cellStyle name="Table  - Style6 7 2 4 4" xfId="10055"/>
    <cellStyle name="Table  - Style6 7 2 4 4 2" xfId="21745"/>
    <cellStyle name="Table  - Style6 7 2 4 5" xfId="21742"/>
    <cellStyle name="Table  - Style6 7 2 5" xfId="10056"/>
    <cellStyle name="Table  - Style6 7 2 5 2" xfId="21746"/>
    <cellStyle name="Table  - Style6 7 2 6" xfId="10057"/>
    <cellStyle name="Table  - Style6 7 2 6 2" xfId="21747"/>
    <cellStyle name="Table  - Style6 7 2 7" xfId="10058"/>
    <cellStyle name="Table  - Style6 7 2 7 2" xfId="21748"/>
    <cellStyle name="Table  - Style6 7 2 8" xfId="12727"/>
    <cellStyle name="Table  - Style6 7 2 8 2" xfId="23675"/>
    <cellStyle name="Table  - Style6 7 2 9" xfId="14015"/>
    <cellStyle name="Table  - Style6 7 2 9 2" xfId="24184"/>
    <cellStyle name="Table  - Style6 7 3" xfId="10059"/>
    <cellStyle name="Table  - Style6 7 3 10" xfId="21749"/>
    <cellStyle name="Table  - Style6 7 3 2" xfId="10060"/>
    <cellStyle name="Table  - Style6 7 3 2 2" xfId="10061"/>
    <cellStyle name="Table  - Style6 7 3 2 2 2" xfId="10062"/>
    <cellStyle name="Table  - Style6 7 3 2 2 2 2" xfId="10063"/>
    <cellStyle name="Table  - Style6 7 3 2 2 2 2 2" xfId="21753"/>
    <cellStyle name="Table  - Style6 7 3 2 2 2 3" xfId="10064"/>
    <cellStyle name="Table  - Style6 7 3 2 2 2 3 2" xfId="21754"/>
    <cellStyle name="Table  - Style6 7 3 2 2 2 4" xfId="10065"/>
    <cellStyle name="Table  - Style6 7 3 2 2 2 4 2" xfId="21755"/>
    <cellStyle name="Table  - Style6 7 3 2 2 2 5" xfId="21752"/>
    <cellStyle name="Table  - Style6 7 3 2 2 3" xfId="10066"/>
    <cellStyle name="Table  - Style6 7 3 2 2 3 2" xfId="21756"/>
    <cellStyle name="Table  - Style6 7 3 2 2 4" xfId="10067"/>
    <cellStyle name="Table  - Style6 7 3 2 2 4 2" xfId="21757"/>
    <cellStyle name="Table  - Style6 7 3 2 2 5" xfId="10068"/>
    <cellStyle name="Table  - Style6 7 3 2 2 5 2" xfId="21758"/>
    <cellStyle name="Table  - Style6 7 3 2 2 6" xfId="14318"/>
    <cellStyle name="Table  - Style6 7 3 2 2 6 2" xfId="24476"/>
    <cellStyle name="Table  - Style6 7 3 2 2 7" xfId="15471"/>
    <cellStyle name="Table  - Style6 7 3 2 2 7 2" xfId="25178"/>
    <cellStyle name="Table  - Style6 7 3 2 2 8" xfId="21751"/>
    <cellStyle name="Table  - Style6 7 3 2 3" xfId="10069"/>
    <cellStyle name="Table  - Style6 7 3 2 3 2" xfId="10070"/>
    <cellStyle name="Table  - Style6 7 3 2 3 2 2" xfId="21760"/>
    <cellStyle name="Table  - Style6 7 3 2 3 3" xfId="10071"/>
    <cellStyle name="Table  - Style6 7 3 2 3 3 2" xfId="21761"/>
    <cellStyle name="Table  - Style6 7 3 2 3 4" xfId="10072"/>
    <cellStyle name="Table  - Style6 7 3 2 3 4 2" xfId="21762"/>
    <cellStyle name="Table  - Style6 7 3 2 3 5" xfId="21759"/>
    <cellStyle name="Table  - Style6 7 3 2 4" xfId="10073"/>
    <cellStyle name="Table  - Style6 7 3 2 4 2" xfId="21763"/>
    <cellStyle name="Table  - Style6 7 3 2 5" xfId="10074"/>
    <cellStyle name="Table  - Style6 7 3 2 5 2" xfId="21764"/>
    <cellStyle name="Table  - Style6 7 3 2 6" xfId="10075"/>
    <cellStyle name="Table  - Style6 7 3 2 6 2" xfId="21765"/>
    <cellStyle name="Table  - Style6 7 3 2 7" xfId="13811"/>
    <cellStyle name="Table  - Style6 7 3 2 7 2" xfId="24096"/>
    <cellStyle name="Table  - Style6 7 3 2 8" xfId="14978"/>
    <cellStyle name="Table  - Style6 7 3 2 8 2" xfId="24800"/>
    <cellStyle name="Table  - Style6 7 3 2 9" xfId="21750"/>
    <cellStyle name="Table  - Style6 7 3 3" xfId="10076"/>
    <cellStyle name="Table  - Style6 7 3 3 2" xfId="10077"/>
    <cellStyle name="Table  - Style6 7 3 3 2 2" xfId="10078"/>
    <cellStyle name="Table  - Style6 7 3 3 2 2 2" xfId="21768"/>
    <cellStyle name="Table  - Style6 7 3 3 2 3" xfId="10079"/>
    <cellStyle name="Table  - Style6 7 3 3 2 3 2" xfId="21769"/>
    <cellStyle name="Table  - Style6 7 3 3 2 4" xfId="10080"/>
    <cellStyle name="Table  - Style6 7 3 3 2 4 2" xfId="21770"/>
    <cellStyle name="Table  - Style6 7 3 3 2 5" xfId="21767"/>
    <cellStyle name="Table  - Style6 7 3 3 3" xfId="10081"/>
    <cellStyle name="Table  - Style6 7 3 3 3 2" xfId="21771"/>
    <cellStyle name="Table  - Style6 7 3 3 4" xfId="10082"/>
    <cellStyle name="Table  - Style6 7 3 3 4 2" xfId="21772"/>
    <cellStyle name="Table  - Style6 7 3 3 5" xfId="10083"/>
    <cellStyle name="Table  - Style6 7 3 3 5 2" xfId="21773"/>
    <cellStyle name="Table  - Style6 7 3 3 6" xfId="14138"/>
    <cellStyle name="Table  - Style6 7 3 3 6 2" xfId="24296"/>
    <cellStyle name="Table  - Style6 7 3 3 7" xfId="15291"/>
    <cellStyle name="Table  - Style6 7 3 3 7 2" xfId="24998"/>
    <cellStyle name="Table  - Style6 7 3 3 8" xfId="21766"/>
    <cellStyle name="Table  - Style6 7 3 4" xfId="10084"/>
    <cellStyle name="Table  - Style6 7 3 4 2" xfId="10085"/>
    <cellStyle name="Table  - Style6 7 3 4 2 2" xfId="21775"/>
    <cellStyle name="Table  - Style6 7 3 4 3" xfId="10086"/>
    <cellStyle name="Table  - Style6 7 3 4 3 2" xfId="21776"/>
    <cellStyle name="Table  - Style6 7 3 4 4" xfId="10087"/>
    <cellStyle name="Table  - Style6 7 3 4 4 2" xfId="21777"/>
    <cellStyle name="Table  - Style6 7 3 4 5" xfId="21774"/>
    <cellStyle name="Table  - Style6 7 3 5" xfId="10088"/>
    <cellStyle name="Table  - Style6 7 3 5 2" xfId="21778"/>
    <cellStyle name="Table  - Style6 7 3 6" xfId="10089"/>
    <cellStyle name="Table  - Style6 7 3 6 2" xfId="21779"/>
    <cellStyle name="Table  - Style6 7 3 7" xfId="10090"/>
    <cellStyle name="Table  - Style6 7 3 7 2" xfId="21780"/>
    <cellStyle name="Table  - Style6 7 3 8" xfId="13071"/>
    <cellStyle name="Table  - Style6 7 3 8 2" xfId="23783"/>
    <cellStyle name="Table  - Style6 7 3 9" xfId="14410"/>
    <cellStyle name="Table  - Style6 7 3 9 2" xfId="24534"/>
    <cellStyle name="Table  - Style6 7 4" xfId="10091"/>
    <cellStyle name="Table  - Style6 7 4 10" xfId="21781"/>
    <cellStyle name="Table  - Style6 7 4 2" xfId="10092"/>
    <cellStyle name="Table  - Style6 7 4 2 2" xfId="10093"/>
    <cellStyle name="Table  - Style6 7 4 2 2 2" xfId="10094"/>
    <cellStyle name="Table  - Style6 7 4 2 2 2 2" xfId="10095"/>
    <cellStyle name="Table  - Style6 7 4 2 2 2 2 2" xfId="21785"/>
    <cellStyle name="Table  - Style6 7 4 2 2 2 3" xfId="10096"/>
    <cellStyle name="Table  - Style6 7 4 2 2 2 3 2" xfId="21786"/>
    <cellStyle name="Table  - Style6 7 4 2 2 2 4" xfId="10097"/>
    <cellStyle name="Table  - Style6 7 4 2 2 2 4 2" xfId="21787"/>
    <cellStyle name="Table  - Style6 7 4 2 2 2 5" xfId="21784"/>
    <cellStyle name="Table  - Style6 7 4 2 2 3" xfId="10098"/>
    <cellStyle name="Table  - Style6 7 4 2 2 3 2" xfId="21788"/>
    <cellStyle name="Table  - Style6 7 4 2 2 4" xfId="10099"/>
    <cellStyle name="Table  - Style6 7 4 2 2 4 2" xfId="21789"/>
    <cellStyle name="Table  - Style6 7 4 2 2 5" xfId="10100"/>
    <cellStyle name="Table  - Style6 7 4 2 2 5 2" xfId="21790"/>
    <cellStyle name="Table  - Style6 7 4 2 2 6" xfId="14242"/>
    <cellStyle name="Table  - Style6 7 4 2 2 6 2" xfId="24400"/>
    <cellStyle name="Table  - Style6 7 4 2 2 7" xfId="15395"/>
    <cellStyle name="Table  - Style6 7 4 2 2 7 2" xfId="25102"/>
    <cellStyle name="Table  - Style6 7 4 2 2 8" xfId="21783"/>
    <cellStyle name="Table  - Style6 7 4 2 3" xfId="10101"/>
    <cellStyle name="Table  - Style6 7 4 2 3 2" xfId="10102"/>
    <cellStyle name="Table  - Style6 7 4 2 3 2 2" xfId="21792"/>
    <cellStyle name="Table  - Style6 7 4 2 3 3" xfId="10103"/>
    <cellStyle name="Table  - Style6 7 4 2 3 3 2" xfId="21793"/>
    <cellStyle name="Table  - Style6 7 4 2 3 4" xfId="10104"/>
    <cellStyle name="Table  - Style6 7 4 2 3 4 2" xfId="21794"/>
    <cellStyle name="Table  - Style6 7 4 2 3 5" xfId="21791"/>
    <cellStyle name="Table  - Style6 7 4 2 4" xfId="10105"/>
    <cellStyle name="Table  - Style6 7 4 2 4 2" xfId="21795"/>
    <cellStyle name="Table  - Style6 7 4 2 5" xfId="10106"/>
    <cellStyle name="Table  - Style6 7 4 2 5 2" xfId="21796"/>
    <cellStyle name="Table  - Style6 7 4 2 6" xfId="10107"/>
    <cellStyle name="Table  - Style6 7 4 2 6 2" xfId="21797"/>
    <cellStyle name="Table  - Style6 7 4 2 7" xfId="13585"/>
    <cellStyle name="Table  - Style6 7 4 2 7 2" xfId="23994"/>
    <cellStyle name="Table  - Style6 7 4 2 8" xfId="14752"/>
    <cellStyle name="Table  - Style6 7 4 2 8 2" xfId="24698"/>
    <cellStyle name="Table  - Style6 7 4 2 9" xfId="21782"/>
    <cellStyle name="Table  - Style6 7 4 3" xfId="10108"/>
    <cellStyle name="Table  - Style6 7 4 3 2" xfId="10109"/>
    <cellStyle name="Table  - Style6 7 4 3 2 2" xfId="10110"/>
    <cellStyle name="Table  - Style6 7 4 3 2 2 2" xfId="21800"/>
    <cellStyle name="Table  - Style6 7 4 3 2 3" xfId="10111"/>
    <cellStyle name="Table  - Style6 7 4 3 2 3 2" xfId="21801"/>
    <cellStyle name="Table  - Style6 7 4 3 2 4" xfId="10112"/>
    <cellStyle name="Table  - Style6 7 4 3 2 4 2" xfId="21802"/>
    <cellStyle name="Table  - Style6 7 4 3 2 5" xfId="21799"/>
    <cellStyle name="Table  - Style6 7 4 3 3" xfId="10113"/>
    <cellStyle name="Table  - Style6 7 4 3 3 2" xfId="21803"/>
    <cellStyle name="Table  - Style6 7 4 3 4" xfId="10114"/>
    <cellStyle name="Table  - Style6 7 4 3 4 2" xfId="21804"/>
    <cellStyle name="Table  - Style6 7 4 3 5" xfId="10115"/>
    <cellStyle name="Table  - Style6 7 4 3 5 2" xfId="21805"/>
    <cellStyle name="Table  - Style6 7 4 3 6" xfId="14061"/>
    <cellStyle name="Table  - Style6 7 4 3 6 2" xfId="24220"/>
    <cellStyle name="Table  - Style6 7 4 3 7" xfId="15215"/>
    <cellStyle name="Table  - Style6 7 4 3 7 2" xfId="24922"/>
    <cellStyle name="Table  - Style6 7 4 3 8" xfId="21798"/>
    <cellStyle name="Table  - Style6 7 4 4" xfId="10116"/>
    <cellStyle name="Table  - Style6 7 4 4 2" xfId="10117"/>
    <cellStyle name="Table  - Style6 7 4 4 2 2" xfId="21807"/>
    <cellStyle name="Table  - Style6 7 4 4 3" xfId="10118"/>
    <cellStyle name="Table  - Style6 7 4 4 3 2" xfId="21808"/>
    <cellStyle name="Table  - Style6 7 4 4 4" xfId="10119"/>
    <cellStyle name="Table  - Style6 7 4 4 4 2" xfId="21809"/>
    <cellStyle name="Table  - Style6 7 4 4 5" xfId="21806"/>
    <cellStyle name="Table  - Style6 7 4 5" xfId="10120"/>
    <cellStyle name="Table  - Style6 7 4 5 2" xfId="21810"/>
    <cellStyle name="Table  - Style6 7 4 6" xfId="10121"/>
    <cellStyle name="Table  - Style6 7 4 6 2" xfId="21811"/>
    <cellStyle name="Table  - Style6 7 4 7" xfId="10122"/>
    <cellStyle name="Table  - Style6 7 4 7 2" xfId="21812"/>
    <cellStyle name="Table  - Style6 7 4 8" xfId="12481"/>
    <cellStyle name="Table  - Style6 7 4 8 2" xfId="23617"/>
    <cellStyle name="Table  - Style6 7 4 9" xfId="12872"/>
    <cellStyle name="Table  - Style6 7 4 9 2" xfId="23715"/>
    <cellStyle name="Table  - Style6 7 5" xfId="10123"/>
    <cellStyle name="Table  - Style6 7 5 2" xfId="10124"/>
    <cellStyle name="Table  - Style6 7 5 2 2" xfId="10125"/>
    <cellStyle name="Table  - Style6 7 5 2 2 2" xfId="10126"/>
    <cellStyle name="Table  - Style6 7 5 2 2 2 2" xfId="21816"/>
    <cellStyle name="Table  - Style6 7 5 2 2 3" xfId="10127"/>
    <cellStyle name="Table  - Style6 7 5 2 2 3 2" xfId="21817"/>
    <cellStyle name="Table  - Style6 7 5 2 2 4" xfId="10128"/>
    <cellStyle name="Table  - Style6 7 5 2 2 4 2" xfId="21818"/>
    <cellStyle name="Table  - Style6 7 5 2 2 5" xfId="21815"/>
    <cellStyle name="Table  - Style6 7 5 2 3" xfId="10129"/>
    <cellStyle name="Table  - Style6 7 5 2 3 2" xfId="21819"/>
    <cellStyle name="Table  - Style6 7 5 2 4" xfId="10130"/>
    <cellStyle name="Table  - Style6 7 5 2 4 2" xfId="21820"/>
    <cellStyle name="Table  - Style6 7 5 2 5" xfId="10131"/>
    <cellStyle name="Table  - Style6 7 5 2 5 2" xfId="21821"/>
    <cellStyle name="Table  - Style6 7 5 2 6" xfId="14211"/>
    <cellStyle name="Table  - Style6 7 5 2 6 2" xfId="24369"/>
    <cellStyle name="Table  - Style6 7 5 2 7" xfId="15364"/>
    <cellStyle name="Table  - Style6 7 5 2 7 2" xfId="25071"/>
    <cellStyle name="Table  - Style6 7 5 2 8" xfId="21814"/>
    <cellStyle name="Table  - Style6 7 5 3" xfId="10132"/>
    <cellStyle name="Table  - Style6 7 5 3 2" xfId="10133"/>
    <cellStyle name="Table  - Style6 7 5 3 2 2" xfId="21823"/>
    <cellStyle name="Table  - Style6 7 5 3 3" xfId="10134"/>
    <cellStyle name="Table  - Style6 7 5 3 3 2" xfId="21824"/>
    <cellStyle name="Table  - Style6 7 5 3 4" xfId="10135"/>
    <cellStyle name="Table  - Style6 7 5 3 4 2" xfId="21825"/>
    <cellStyle name="Table  - Style6 7 5 3 5" xfId="21822"/>
    <cellStyle name="Table  - Style6 7 5 4" xfId="10136"/>
    <cellStyle name="Table  - Style6 7 5 4 2" xfId="21826"/>
    <cellStyle name="Table  - Style6 7 5 5" xfId="10137"/>
    <cellStyle name="Table  - Style6 7 5 5 2" xfId="21827"/>
    <cellStyle name="Table  - Style6 7 5 6" xfId="10138"/>
    <cellStyle name="Table  - Style6 7 5 6 2" xfId="21828"/>
    <cellStyle name="Table  - Style6 7 5 7" xfId="13479"/>
    <cellStyle name="Table  - Style6 7 5 7 2" xfId="23946"/>
    <cellStyle name="Table  - Style6 7 5 8" xfId="14646"/>
    <cellStyle name="Table  - Style6 7 5 8 2" xfId="24650"/>
    <cellStyle name="Table  - Style6 7 5 9" xfId="21813"/>
    <cellStyle name="Table  - Style6 7 6" xfId="10139"/>
    <cellStyle name="Table  - Style6 7 6 2" xfId="10140"/>
    <cellStyle name="Table  - Style6 7 6 2 2" xfId="10141"/>
    <cellStyle name="Table  - Style6 7 6 2 2 2" xfId="21831"/>
    <cellStyle name="Table  - Style6 7 6 2 3" xfId="10142"/>
    <cellStyle name="Table  - Style6 7 6 2 3 2" xfId="21832"/>
    <cellStyle name="Table  - Style6 7 6 2 4" xfId="10143"/>
    <cellStyle name="Table  - Style6 7 6 2 4 2" xfId="21833"/>
    <cellStyle name="Table  - Style6 7 6 2 5" xfId="21830"/>
    <cellStyle name="Table  - Style6 7 6 3" xfId="10144"/>
    <cellStyle name="Table  - Style6 7 6 3 2" xfId="21834"/>
    <cellStyle name="Table  - Style6 7 6 4" xfId="10145"/>
    <cellStyle name="Table  - Style6 7 6 4 2" xfId="21835"/>
    <cellStyle name="Table  - Style6 7 6 5" xfId="10146"/>
    <cellStyle name="Table  - Style6 7 6 5 2" xfId="21836"/>
    <cellStyle name="Table  - Style6 7 6 6" xfId="14030"/>
    <cellStyle name="Table  - Style6 7 6 6 2" xfId="24189"/>
    <cellStyle name="Table  - Style6 7 6 7" xfId="15184"/>
    <cellStyle name="Table  - Style6 7 6 7 2" xfId="24891"/>
    <cellStyle name="Table  - Style6 7 6 8" xfId="21829"/>
    <cellStyle name="Table  - Style6 7 7" xfId="10147"/>
    <cellStyle name="Table  - Style6 7 7 2" xfId="10148"/>
    <cellStyle name="Table  - Style6 7 7 2 2" xfId="21838"/>
    <cellStyle name="Table  - Style6 7 7 3" xfId="10149"/>
    <cellStyle name="Table  - Style6 7 7 3 2" xfId="21839"/>
    <cellStyle name="Table  - Style6 7 7 4" xfId="10150"/>
    <cellStyle name="Table  - Style6 7 7 4 2" xfId="21840"/>
    <cellStyle name="Table  - Style6 7 7 5" xfId="21837"/>
    <cellStyle name="Table  - Style6 7 8" xfId="10151"/>
    <cellStyle name="Table  - Style6 7 8 2" xfId="21841"/>
    <cellStyle name="Table  - Style6 7 9" xfId="10152"/>
    <cellStyle name="Table  - Style6 7 9 2" xfId="21842"/>
    <cellStyle name="Table  - Style6 8" xfId="10153"/>
    <cellStyle name="Table  - Style6 8 10" xfId="12851"/>
    <cellStyle name="Table  - Style6 8 10 2" xfId="23706"/>
    <cellStyle name="Table  - Style6 8 11" xfId="13189"/>
    <cellStyle name="Table  - Style6 8 11 2" xfId="23836"/>
    <cellStyle name="Table  - Style6 8 12" xfId="21843"/>
    <cellStyle name="Table  - Style6 8 2" xfId="10154"/>
    <cellStyle name="Table  - Style6 8 2 10" xfId="21844"/>
    <cellStyle name="Table  - Style6 8 2 2" xfId="10155"/>
    <cellStyle name="Table  - Style6 8 2 2 2" xfId="10156"/>
    <cellStyle name="Table  - Style6 8 2 2 2 2" xfId="10157"/>
    <cellStyle name="Table  - Style6 8 2 2 2 2 2" xfId="10158"/>
    <cellStyle name="Table  - Style6 8 2 2 2 2 2 2" xfId="21848"/>
    <cellStyle name="Table  - Style6 8 2 2 2 2 3" xfId="10159"/>
    <cellStyle name="Table  - Style6 8 2 2 2 2 3 2" xfId="21849"/>
    <cellStyle name="Table  - Style6 8 2 2 2 2 4" xfId="10160"/>
    <cellStyle name="Table  - Style6 8 2 2 2 2 4 2" xfId="21850"/>
    <cellStyle name="Table  - Style6 8 2 2 2 2 5" xfId="21847"/>
    <cellStyle name="Table  - Style6 8 2 2 2 3" xfId="10161"/>
    <cellStyle name="Table  - Style6 8 2 2 2 3 2" xfId="21851"/>
    <cellStyle name="Table  - Style6 8 2 2 2 4" xfId="10162"/>
    <cellStyle name="Table  - Style6 8 2 2 2 4 2" xfId="21852"/>
    <cellStyle name="Table  - Style6 8 2 2 2 5" xfId="10163"/>
    <cellStyle name="Table  - Style6 8 2 2 2 5 2" xfId="21853"/>
    <cellStyle name="Table  - Style6 8 2 2 2 6" xfId="14331"/>
    <cellStyle name="Table  - Style6 8 2 2 2 6 2" xfId="24489"/>
    <cellStyle name="Table  - Style6 8 2 2 2 7" xfId="15484"/>
    <cellStyle name="Table  - Style6 8 2 2 2 7 2" xfId="25191"/>
    <cellStyle name="Table  - Style6 8 2 2 2 8" xfId="21846"/>
    <cellStyle name="Table  - Style6 8 2 2 3" xfId="10164"/>
    <cellStyle name="Table  - Style6 8 2 2 3 2" xfId="10165"/>
    <cellStyle name="Table  - Style6 8 2 2 3 2 2" xfId="21855"/>
    <cellStyle name="Table  - Style6 8 2 2 3 3" xfId="10166"/>
    <cellStyle name="Table  - Style6 8 2 2 3 3 2" xfId="21856"/>
    <cellStyle name="Table  - Style6 8 2 2 3 4" xfId="10167"/>
    <cellStyle name="Table  - Style6 8 2 2 3 4 2" xfId="21857"/>
    <cellStyle name="Table  - Style6 8 2 2 3 5" xfId="21854"/>
    <cellStyle name="Table  - Style6 8 2 2 4" xfId="10168"/>
    <cellStyle name="Table  - Style6 8 2 2 4 2" xfId="21858"/>
    <cellStyle name="Table  - Style6 8 2 2 5" xfId="10169"/>
    <cellStyle name="Table  - Style6 8 2 2 5 2" xfId="21859"/>
    <cellStyle name="Table  - Style6 8 2 2 6" xfId="10170"/>
    <cellStyle name="Table  - Style6 8 2 2 6 2" xfId="21860"/>
    <cellStyle name="Table  - Style6 8 2 2 7" xfId="13868"/>
    <cellStyle name="Table  - Style6 8 2 2 7 2" xfId="24119"/>
    <cellStyle name="Table  - Style6 8 2 2 8" xfId="15035"/>
    <cellStyle name="Table  - Style6 8 2 2 8 2" xfId="24823"/>
    <cellStyle name="Table  - Style6 8 2 2 9" xfId="21845"/>
    <cellStyle name="Table  - Style6 8 2 3" xfId="10171"/>
    <cellStyle name="Table  - Style6 8 2 3 2" xfId="10172"/>
    <cellStyle name="Table  - Style6 8 2 3 2 2" xfId="10173"/>
    <cellStyle name="Table  - Style6 8 2 3 2 2 2" xfId="21863"/>
    <cellStyle name="Table  - Style6 8 2 3 2 3" xfId="10174"/>
    <cellStyle name="Table  - Style6 8 2 3 2 3 2" xfId="21864"/>
    <cellStyle name="Table  - Style6 8 2 3 2 4" xfId="10175"/>
    <cellStyle name="Table  - Style6 8 2 3 2 4 2" xfId="21865"/>
    <cellStyle name="Table  - Style6 8 2 3 2 5" xfId="21862"/>
    <cellStyle name="Table  - Style6 8 2 3 3" xfId="10176"/>
    <cellStyle name="Table  - Style6 8 2 3 3 2" xfId="21866"/>
    <cellStyle name="Table  - Style6 8 2 3 4" xfId="10177"/>
    <cellStyle name="Table  - Style6 8 2 3 4 2" xfId="21867"/>
    <cellStyle name="Table  - Style6 8 2 3 5" xfId="10178"/>
    <cellStyle name="Table  - Style6 8 2 3 5 2" xfId="21868"/>
    <cellStyle name="Table  - Style6 8 2 3 6" xfId="14151"/>
    <cellStyle name="Table  - Style6 8 2 3 6 2" xfId="24309"/>
    <cellStyle name="Table  - Style6 8 2 3 7" xfId="15304"/>
    <cellStyle name="Table  - Style6 8 2 3 7 2" xfId="25011"/>
    <cellStyle name="Table  - Style6 8 2 3 8" xfId="21861"/>
    <cellStyle name="Table  - Style6 8 2 4" xfId="10179"/>
    <cellStyle name="Table  - Style6 8 2 4 2" xfId="10180"/>
    <cellStyle name="Table  - Style6 8 2 4 2 2" xfId="21870"/>
    <cellStyle name="Table  - Style6 8 2 4 3" xfId="10181"/>
    <cellStyle name="Table  - Style6 8 2 4 3 2" xfId="21871"/>
    <cellStyle name="Table  - Style6 8 2 4 4" xfId="10182"/>
    <cellStyle name="Table  - Style6 8 2 4 4 2" xfId="21872"/>
    <cellStyle name="Table  - Style6 8 2 4 5" xfId="21869"/>
    <cellStyle name="Table  - Style6 8 2 5" xfId="10183"/>
    <cellStyle name="Table  - Style6 8 2 5 2" xfId="21873"/>
    <cellStyle name="Table  - Style6 8 2 6" xfId="10184"/>
    <cellStyle name="Table  - Style6 8 2 6 2" xfId="21874"/>
    <cellStyle name="Table  - Style6 8 2 7" xfId="10185"/>
    <cellStyle name="Table  - Style6 8 2 7 2" xfId="21875"/>
    <cellStyle name="Table  - Style6 8 2 8" xfId="13140"/>
    <cellStyle name="Table  - Style6 8 2 8 2" xfId="23808"/>
    <cellStyle name="Table  - Style6 8 2 9" xfId="14467"/>
    <cellStyle name="Table  - Style6 8 2 9 2" xfId="24557"/>
    <cellStyle name="Table  - Style6 8 3" xfId="10186"/>
    <cellStyle name="Table  - Style6 8 3 10" xfId="21876"/>
    <cellStyle name="Table  - Style6 8 3 2" xfId="10187"/>
    <cellStyle name="Table  - Style6 8 3 2 2" xfId="10188"/>
    <cellStyle name="Table  - Style6 8 3 2 2 2" xfId="10189"/>
    <cellStyle name="Table  - Style6 8 3 2 2 2 2" xfId="10190"/>
    <cellStyle name="Table  - Style6 8 3 2 2 2 2 2" xfId="21880"/>
    <cellStyle name="Table  - Style6 8 3 2 2 2 3" xfId="10191"/>
    <cellStyle name="Table  - Style6 8 3 2 2 2 3 2" xfId="21881"/>
    <cellStyle name="Table  - Style6 8 3 2 2 2 4" xfId="10192"/>
    <cellStyle name="Table  - Style6 8 3 2 2 2 4 2" xfId="21882"/>
    <cellStyle name="Table  - Style6 8 3 2 2 2 5" xfId="21879"/>
    <cellStyle name="Table  - Style6 8 3 2 2 3" xfId="10193"/>
    <cellStyle name="Table  - Style6 8 3 2 2 3 2" xfId="21883"/>
    <cellStyle name="Table  - Style6 8 3 2 2 4" xfId="10194"/>
    <cellStyle name="Table  - Style6 8 3 2 2 4 2" xfId="21884"/>
    <cellStyle name="Table  - Style6 8 3 2 2 5" xfId="10195"/>
    <cellStyle name="Table  - Style6 8 3 2 2 5 2" xfId="21885"/>
    <cellStyle name="Table  - Style6 8 3 2 2 6" xfId="14344"/>
    <cellStyle name="Table  - Style6 8 3 2 2 6 2" xfId="24502"/>
    <cellStyle name="Table  - Style6 8 3 2 2 7" xfId="15497"/>
    <cellStyle name="Table  - Style6 8 3 2 2 7 2" xfId="25204"/>
    <cellStyle name="Table  - Style6 8 3 2 2 8" xfId="21878"/>
    <cellStyle name="Table  - Style6 8 3 2 3" xfId="10196"/>
    <cellStyle name="Table  - Style6 8 3 2 3 2" xfId="10197"/>
    <cellStyle name="Table  - Style6 8 3 2 3 2 2" xfId="21887"/>
    <cellStyle name="Table  - Style6 8 3 2 3 3" xfId="10198"/>
    <cellStyle name="Table  - Style6 8 3 2 3 3 2" xfId="21888"/>
    <cellStyle name="Table  - Style6 8 3 2 3 4" xfId="10199"/>
    <cellStyle name="Table  - Style6 8 3 2 3 4 2" xfId="21889"/>
    <cellStyle name="Table  - Style6 8 3 2 3 5" xfId="21886"/>
    <cellStyle name="Table  - Style6 8 3 2 4" xfId="10200"/>
    <cellStyle name="Table  - Style6 8 3 2 4 2" xfId="21890"/>
    <cellStyle name="Table  - Style6 8 3 2 5" xfId="10201"/>
    <cellStyle name="Table  - Style6 8 3 2 5 2" xfId="21891"/>
    <cellStyle name="Table  - Style6 8 3 2 6" xfId="10202"/>
    <cellStyle name="Table  - Style6 8 3 2 6 2" xfId="21892"/>
    <cellStyle name="Table  - Style6 8 3 2 7" xfId="13896"/>
    <cellStyle name="Table  - Style6 8 3 2 7 2" xfId="24135"/>
    <cellStyle name="Table  - Style6 8 3 2 8" xfId="15063"/>
    <cellStyle name="Table  - Style6 8 3 2 8 2" xfId="24839"/>
    <cellStyle name="Table  - Style6 8 3 2 9" xfId="21877"/>
    <cellStyle name="Table  - Style6 8 3 3" xfId="10203"/>
    <cellStyle name="Table  - Style6 8 3 3 2" xfId="10204"/>
    <cellStyle name="Table  - Style6 8 3 3 2 2" xfId="10205"/>
    <cellStyle name="Table  - Style6 8 3 3 2 2 2" xfId="21895"/>
    <cellStyle name="Table  - Style6 8 3 3 2 3" xfId="10206"/>
    <cellStyle name="Table  - Style6 8 3 3 2 3 2" xfId="21896"/>
    <cellStyle name="Table  - Style6 8 3 3 2 4" xfId="10207"/>
    <cellStyle name="Table  - Style6 8 3 3 2 4 2" xfId="21897"/>
    <cellStyle name="Table  - Style6 8 3 3 2 5" xfId="21894"/>
    <cellStyle name="Table  - Style6 8 3 3 3" xfId="10208"/>
    <cellStyle name="Table  - Style6 8 3 3 3 2" xfId="21898"/>
    <cellStyle name="Table  - Style6 8 3 3 4" xfId="10209"/>
    <cellStyle name="Table  - Style6 8 3 3 4 2" xfId="21899"/>
    <cellStyle name="Table  - Style6 8 3 3 5" xfId="10210"/>
    <cellStyle name="Table  - Style6 8 3 3 5 2" xfId="21900"/>
    <cellStyle name="Table  - Style6 8 3 3 6" xfId="14164"/>
    <cellStyle name="Table  - Style6 8 3 3 6 2" xfId="24322"/>
    <cellStyle name="Table  - Style6 8 3 3 7" xfId="15317"/>
    <cellStyle name="Table  - Style6 8 3 3 7 2" xfId="25024"/>
    <cellStyle name="Table  - Style6 8 3 3 8" xfId="21893"/>
    <cellStyle name="Table  - Style6 8 3 4" xfId="10211"/>
    <cellStyle name="Table  - Style6 8 3 4 2" xfId="10212"/>
    <cellStyle name="Table  - Style6 8 3 4 2 2" xfId="21902"/>
    <cellStyle name="Table  - Style6 8 3 4 3" xfId="10213"/>
    <cellStyle name="Table  - Style6 8 3 4 3 2" xfId="21903"/>
    <cellStyle name="Table  - Style6 8 3 4 4" xfId="10214"/>
    <cellStyle name="Table  - Style6 8 3 4 4 2" xfId="21904"/>
    <cellStyle name="Table  - Style6 8 3 4 5" xfId="21901"/>
    <cellStyle name="Table  - Style6 8 3 5" xfId="10215"/>
    <cellStyle name="Table  - Style6 8 3 5 2" xfId="21905"/>
    <cellStyle name="Table  - Style6 8 3 6" xfId="10216"/>
    <cellStyle name="Table  - Style6 8 3 6 2" xfId="21906"/>
    <cellStyle name="Table  - Style6 8 3 7" xfId="10217"/>
    <cellStyle name="Table  - Style6 8 3 7 2" xfId="21907"/>
    <cellStyle name="Table  - Style6 8 3 8" xfId="13170"/>
    <cellStyle name="Table  - Style6 8 3 8 2" xfId="23825"/>
    <cellStyle name="Table  - Style6 8 3 9" xfId="14495"/>
    <cellStyle name="Table  - Style6 8 3 9 2" xfId="24573"/>
    <cellStyle name="Table  - Style6 8 4" xfId="10218"/>
    <cellStyle name="Table  - Style6 8 4 2" xfId="10219"/>
    <cellStyle name="Table  - Style6 8 4 2 2" xfId="10220"/>
    <cellStyle name="Table  - Style6 8 4 2 2 2" xfId="10221"/>
    <cellStyle name="Table  - Style6 8 4 2 2 2 2" xfId="21911"/>
    <cellStyle name="Table  - Style6 8 4 2 2 3" xfId="10222"/>
    <cellStyle name="Table  - Style6 8 4 2 2 3 2" xfId="21912"/>
    <cellStyle name="Table  - Style6 8 4 2 2 4" xfId="10223"/>
    <cellStyle name="Table  - Style6 8 4 2 2 4 2" xfId="21913"/>
    <cellStyle name="Table  - Style6 8 4 2 2 5" xfId="21910"/>
    <cellStyle name="Table  - Style6 8 4 2 3" xfId="10224"/>
    <cellStyle name="Table  - Style6 8 4 2 3 2" xfId="21914"/>
    <cellStyle name="Table  - Style6 8 4 2 4" xfId="10225"/>
    <cellStyle name="Table  - Style6 8 4 2 4 2" xfId="21915"/>
    <cellStyle name="Table  - Style6 8 4 2 5" xfId="10226"/>
    <cellStyle name="Table  - Style6 8 4 2 5 2" xfId="21916"/>
    <cellStyle name="Table  - Style6 8 4 2 6" xfId="14278"/>
    <cellStyle name="Table  - Style6 8 4 2 6 2" xfId="24436"/>
    <cellStyle name="Table  - Style6 8 4 2 7" xfId="15431"/>
    <cellStyle name="Table  - Style6 8 4 2 7 2" xfId="25138"/>
    <cellStyle name="Table  - Style6 8 4 2 8" xfId="21909"/>
    <cellStyle name="Table  - Style6 8 4 3" xfId="10227"/>
    <cellStyle name="Table  - Style6 8 4 3 2" xfId="10228"/>
    <cellStyle name="Table  - Style6 8 4 3 2 2" xfId="21918"/>
    <cellStyle name="Table  - Style6 8 4 3 3" xfId="10229"/>
    <cellStyle name="Table  - Style6 8 4 3 3 2" xfId="21919"/>
    <cellStyle name="Table  - Style6 8 4 3 4" xfId="10230"/>
    <cellStyle name="Table  - Style6 8 4 3 4 2" xfId="21920"/>
    <cellStyle name="Table  - Style6 8 4 3 5" xfId="21917"/>
    <cellStyle name="Table  - Style6 8 4 4" xfId="10231"/>
    <cellStyle name="Table  - Style6 8 4 4 2" xfId="21921"/>
    <cellStyle name="Table  - Style6 8 4 5" xfId="10232"/>
    <cellStyle name="Table  - Style6 8 4 5 2" xfId="21922"/>
    <cellStyle name="Table  - Style6 8 4 6" xfId="10233"/>
    <cellStyle name="Table  - Style6 8 4 6 2" xfId="21923"/>
    <cellStyle name="Table  - Style6 8 4 7" xfId="13706"/>
    <cellStyle name="Table  - Style6 8 4 7 2" xfId="24043"/>
    <cellStyle name="Table  - Style6 8 4 8" xfId="14873"/>
    <cellStyle name="Table  - Style6 8 4 8 2" xfId="24747"/>
    <cellStyle name="Table  - Style6 8 4 9" xfId="21908"/>
    <cellStyle name="Table  - Style6 8 5" xfId="10234"/>
    <cellStyle name="Table  - Style6 8 5 2" xfId="10235"/>
    <cellStyle name="Table  - Style6 8 5 2 2" xfId="10236"/>
    <cellStyle name="Table  - Style6 8 5 2 2 2" xfId="21926"/>
    <cellStyle name="Table  - Style6 8 5 2 3" xfId="10237"/>
    <cellStyle name="Table  - Style6 8 5 2 3 2" xfId="21927"/>
    <cellStyle name="Table  - Style6 8 5 2 4" xfId="10238"/>
    <cellStyle name="Table  - Style6 8 5 2 4 2" xfId="21928"/>
    <cellStyle name="Table  - Style6 8 5 2 5" xfId="21925"/>
    <cellStyle name="Table  - Style6 8 5 3" xfId="10239"/>
    <cellStyle name="Table  - Style6 8 5 3 2" xfId="21929"/>
    <cellStyle name="Table  - Style6 8 5 4" xfId="10240"/>
    <cellStyle name="Table  - Style6 8 5 4 2" xfId="21930"/>
    <cellStyle name="Table  - Style6 8 5 5" xfId="10241"/>
    <cellStyle name="Table  - Style6 8 5 5 2" xfId="21931"/>
    <cellStyle name="Table  - Style6 8 5 6" xfId="14098"/>
    <cellStyle name="Table  - Style6 8 5 6 2" xfId="24256"/>
    <cellStyle name="Table  - Style6 8 5 7" xfId="15251"/>
    <cellStyle name="Table  - Style6 8 5 7 2" xfId="24958"/>
    <cellStyle name="Table  - Style6 8 5 8" xfId="21924"/>
    <cellStyle name="Table  - Style6 8 6" xfId="10242"/>
    <cellStyle name="Table  - Style6 8 6 2" xfId="10243"/>
    <cellStyle name="Table  - Style6 8 6 2 2" xfId="21933"/>
    <cellStyle name="Table  - Style6 8 6 3" xfId="10244"/>
    <cellStyle name="Table  - Style6 8 6 3 2" xfId="21934"/>
    <cellStyle name="Table  - Style6 8 6 4" xfId="10245"/>
    <cellStyle name="Table  - Style6 8 6 4 2" xfId="21935"/>
    <cellStyle name="Table  - Style6 8 6 5" xfId="21932"/>
    <cellStyle name="Table  - Style6 8 7" xfId="10246"/>
    <cellStyle name="Table  - Style6 8 7 2" xfId="21936"/>
    <cellStyle name="Table  - Style6 8 8" xfId="10247"/>
    <cellStyle name="Table  - Style6 8 8 2" xfId="21937"/>
    <cellStyle name="Table  - Style6 8 9" xfId="10248"/>
    <cellStyle name="Table  - Style6 8 9 2" xfId="21938"/>
    <cellStyle name="Table  - Style6 9" xfId="10249"/>
    <cellStyle name="Table  - Style6 9 10" xfId="12923"/>
    <cellStyle name="Table  - Style6 9 10 2" xfId="23727"/>
    <cellStyle name="Table  - Style6 9 11" xfId="13235"/>
    <cellStyle name="Table  - Style6 9 11 2" xfId="23854"/>
    <cellStyle name="Table  - Style6 9 12" xfId="21939"/>
    <cellStyle name="Table  - Style6 9 2" xfId="10250"/>
    <cellStyle name="Table  - Style6 9 2 10" xfId="21940"/>
    <cellStyle name="Table  - Style6 9 2 2" xfId="10251"/>
    <cellStyle name="Table  - Style6 9 2 2 2" xfId="10252"/>
    <cellStyle name="Table  - Style6 9 2 2 2 2" xfId="10253"/>
    <cellStyle name="Table  - Style6 9 2 2 2 2 2" xfId="10254"/>
    <cellStyle name="Table  - Style6 9 2 2 2 2 2 2" xfId="21944"/>
    <cellStyle name="Table  - Style6 9 2 2 2 2 3" xfId="10255"/>
    <cellStyle name="Table  - Style6 9 2 2 2 2 3 2" xfId="21945"/>
    <cellStyle name="Table  - Style6 9 2 2 2 2 4" xfId="10256"/>
    <cellStyle name="Table  - Style6 9 2 2 2 2 4 2" xfId="21946"/>
    <cellStyle name="Table  - Style6 9 2 2 2 2 5" xfId="21943"/>
    <cellStyle name="Table  - Style6 9 2 2 2 3" xfId="10257"/>
    <cellStyle name="Table  - Style6 9 2 2 2 3 2" xfId="21947"/>
    <cellStyle name="Table  - Style6 9 2 2 2 4" xfId="10258"/>
    <cellStyle name="Table  - Style6 9 2 2 2 4 2" xfId="21948"/>
    <cellStyle name="Table  - Style6 9 2 2 2 5" xfId="10259"/>
    <cellStyle name="Table  - Style6 9 2 2 2 5 2" xfId="21949"/>
    <cellStyle name="Table  - Style6 9 2 2 2 6" xfId="14340"/>
    <cellStyle name="Table  - Style6 9 2 2 2 6 2" xfId="24498"/>
    <cellStyle name="Table  - Style6 9 2 2 2 7" xfId="15493"/>
    <cellStyle name="Table  - Style6 9 2 2 2 7 2" xfId="25200"/>
    <cellStyle name="Table  - Style6 9 2 2 2 8" xfId="21942"/>
    <cellStyle name="Table  - Style6 9 2 2 3" xfId="10260"/>
    <cellStyle name="Table  - Style6 9 2 2 3 2" xfId="10261"/>
    <cellStyle name="Table  - Style6 9 2 2 3 2 2" xfId="21951"/>
    <cellStyle name="Table  - Style6 9 2 2 3 3" xfId="10262"/>
    <cellStyle name="Table  - Style6 9 2 2 3 3 2" xfId="21952"/>
    <cellStyle name="Table  - Style6 9 2 2 3 4" xfId="10263"/>
    <cellStyle name="Table  - Style6 9 2 2 3 4 2" xfId="21953"/>
    <cellStyle name="Table  - Style6 9 2 2 3 5" xfId="21950"/>
    <cellStyle name="Table  - Style6 9 2 2 4" xfId="10264"/>
    <cellStyle name="Table  - Style6 9 2 2 4 2" xfId="21954"/>
    <cellStyle name="Table  - Style6 9 2 2 5" xfId="10265"/>
    <cellStyle name="Table  - Style6 9 2 2 5 2" xfId="21955"/>
    <cellStyle name="Table  - Style6 9 2 2 6" xfId="10266"/>
    <cellStyle name="Table  - Style6 9 2 2 6 2" xfId="21956"/>
    <cellStyle name="Table  - Style6 9 2 2 7" xfId="13888"/>
    <cellStyle name="Table  - Style6 9 2 2 7 2" xfId="24131"/>
    <cellStyle name="Table  - Style6 9 2 2 8" xfId="15055"/>
    <cellStyle name="Table  - Style6 9 2 2 8 2" xfId="24835"/>
    <cellStyle name="Table  - Style6 9 2 2 9" xfId="21941"/>
    <cellStyle name="Table  - Style6 9 2 3" xfId="10267"/>
    <cellStyle name="Table  - Style6 9 2 3 2" xfId="10268"/>
    <cellStyle name="Table  - Style6 9 2 3 2 2" xfId="10269"/>
    <cellStyle name="Table  - Style6 9 2 3 2 2 2" xfId="21959"/>
    <cellStyle name="Table  - Style6 9 2 3 2 3" xfId="10270"/>
    <cellStyle name="Table  - Style6 9 2 3 2 3 2" xfId="21960"/>
    <cellStyle name="Table  - Style6 9 2 3 2 4" xfId="10271"/>
    <cellStyle name="Table  - Style6 9 2 3 2 4 2" xfId="21961"/>
    <cellStyle name="Table  - Style6 9 2 3 2 5" xfId="21958"/>
    <cellStyle name="Table  - Style6 9 2 3 3" xfId="10272"/>
    <cellStyle name="Table  - Style6 9 2 3 3 2" xfId="21962"/>
    <cellStyle name="Table  - Style6 9 2 3 4" xfId="10273"/>
    <cellStyle name="Table  - Style6 9 2 3 4 2" xfId="21963"/>
    <cellStyle name="Table  - Style6 9 2 3 5" xfId="10274"/>
    <cellStyle name="Table  - Style6 9 2 3 5 2" xfId="21964"/>
    <cellStyle name="Table  - Style6 9 2 3 6" xfId="14160"/>
    <cellStyle name="Table  - Style6 9 2 3 6 2" xfId="24318"/>
    <cellStyle name="Table  - Style6 9 2 3 7" xfId="15313"/>
    <cellStyle name="Table  - Style6 9 2 3 7 2" xfId="25020"/>
    <cellStyle name="Table  - Style6 9 2 3 8" xfId="21957"/>
    <cellStyle name="Table  - Style6 9 2 4" xfId="10275"/>
    <cellStyle name="Table  - Style6 9 2 4 2" xfId="10276"/>
    <cellStyle name="Table  - Style6 9 2 4 2 2" xfId="21966"/>
    <cellStyle name="Table  - Style6 9 2 4 3" xfId="10277"/>
    <cellStyle name="Table  - Style6 9 2 4 3 2" xfId="21967"/>
    <cellStyle name="Table  - Style6 9 2 4 4" xfId="10278"/>
    <cellStyle name="Table  - Style6 9 2 4 4 2" xfId="21968"/>
    <cellStyle name="Table  - Style6 9 2 4 5" xfId="21965"/>
    <cellStyle name="Table  - Style6 9 2 5" xfId="10279"/>
    <cellStyle name="Table  - Style6 9 2 5 2" xfId="21969"/>
    <cellStyle name="Table  - Style6 9 2 6" xfId="10280"/>
    <cellStyle name="Table  - Style6 9 2 6 2" xfId="21970"/>
    <cellStyle name="Table  - Style6 9 2 7" xfId="10281"/>
    <cellStyle name="Table  - Style6 9 2 7 2" xfId="21971"/>
    <cellStyle name="Table  - Style6 9 2 8" xfId="13162"/>
    <cellStyle name="Table  - Style6 9 2 8 2" xfId="23821"/>
    <cellStyle name="Table  - Style6 9 2 9" xfId="14487"/>
    <cellStyle name="Table  - Style6 9 2 9 2" xfId="24569"/>
    <cellStyle name="Table  - Style6 9 3" xfId="10282"/>
    <cellStyle name="Table  - Style6 9 3 10" xfId="21972"/>
    <cellStyle name="Table  - Style6 9 3 2" xfId="10283"/>
    <cellStyle name="Table  - Style6 9 3 2 2" xfId="10284"/>
    <cellStyle name="Table  - Style6 9 3 2 2 2" xfId="10285"/>
    <cellStyle name="Table  - Style6 9 3 2 2 2 2" xfId="10286"/>
    <cellStyle name="Table  - Style6 9 3 2 2 2 2 2" xfId="21976"/>
    <cellStyle name="Table  - Style6 9 3 2 2 2 3" xfId="10287"/>
    <cellStyle name="Table  - Style6 9 3 2 2 2 3 2" xfId="21977"/>
    <cellStyle name="Table  - Style6 9 3 2 2 2 4" xfId="10288"/>
    <cellStyle name="Table  - Style6 9 3 2 2 2 4 2" xfId="21978"/>
    <cellStyle name="Table  - Style6 9 3 2 2 2 5" xfId="21975"/>
    <cellStyle name="Table  - Style6 9 3 2 2 3" xfId="10289"/>
    <cellStyle name="Table  - Style6 9 3 2 2 3 2" xfId="21979"/>
    <cellStyle name="Table  - Style6 9 3 2 2 4" xfId="10290"/>
    <cellStyle name="Table  - Style6 9 3 2 2 4 2" xfId="21980"/>
    <cellStyle name="Table  - Style6 9 3 2 2 5" xfId="10291"/>
    <cellStyle name="Table  - Style6 9 3 2 2 5 2" xfId="21981"/>
    <cellStyle name="Table  - Style6 9 3 2 2 6" xfId="14348"/>
    <cellStyle name="Table  - Style6 9 3 2 2 6 2" xfId="24506"/>
    <cellStyle name="Table  - Style6 9 3 2 2 7" xfId="15501"/>
    <cellStyle name="Table  - Style6 9 3 2 2 7 2" xfId="25208"/>
    <cellStyle name="Table  - Style6 9 3 2 2 8" xfId="21974"/>
    <cellStyle name="Table  - Style6 9 3 2 3" xfId="10292"/>
    <cellStyle name="Table  - Style6 9 3 2 3 2" xfId="10293"/>
    <cellStyle name="Table  - Style6 9 3 2 3 2 2" xfId="21983"/>
    <cellStyle name="Table  - Style6 9 3 2 3 3" xfId="10294"/>
    <cellStyle name="Table  - Style6 9 3 2 3 3 2" xfId="21984"/>
    <cellStyle name="Table  - Style6 9 3 2 3 4" xfId="10295"/>
    <cellStyle name="Table  - Style6 9 3 2 3 4 2" xfId="21985"/>
    <cellStyle name="Table  - Style6 9 3 2 3 5" xfId="21982"/>
    <cellStyle name="Table  - Style6 9 3 2 4" xfId="10296"/>
    <cellStyle name="Table  - Style6 9 3 2 4 2" xfId="21986"/>
    <cellStyle name="Table  - Style6 9 3 2 5" xfId="10297"/>
    <cellStyle name="Table  - Style6 9 3 2 5 2" xfId="21987"/>
    <cellStyle name="Table  - Style6 9 3 2 6" xfId="10298"/>
    <cellStyle name="Table  - Style6 9 3 2 6 2" xfId="21988"/>
    <cellStyle name="Table  - Style6 9 3 2 7" xfId="13904"/>
    <cellStyle name="Table  - Style6 9 3 2 7 2" xfId="24139"/>
    <cellStyle name="Table  - Style6 9 3 2 8" xfId="15071"/>
    <cellStyle name="Table  - Style6 9 3 2 8 2" xfId="24843"/>
    <cellStyle name="Table  - Style6 9 3 2 9" xfId="21973"/>
    <cellStyle name="Table  - Style6 9 3 3" xfId="10299"/>
    <cellStyle name="Table  - Style6 9 3 3 2" xfId="10300"/>
    <cellStyle name="Table  - Style6 9 3 3 2 2" xfId="10301"/>
    <cellStyle name="Table  - Style6 9 3 3 2 2 2" xfId="21991"/>
    <cellStyle name="Table  - Style6 9 3 3 2 3" xfId="10302"/>
    <cellStyle name="Table  - Style6 9 3 3 2 3 2" xfId="21992"/>
    <cellStyle name="Table  - Style6 9 3 3 2 4" xfId="10303"/>
    <cellStyle name="Table  - Style6 9 3 3 2 4 2" xfId="21993"/>
    <cellStyle name="Table  - Style6 9 3 3 2 5" xfId="21990"/>
    <cellStyle name="Table  - Style6 9 3 3 3" xfId="10304"/>
    <cellStyle name="Table  - Style6 9 3 3 3 2" xfId="21994"/>
    <cellStyle name="Table  - Style6 9 3 3 4" xfId="10305"/>
    <cellStyle name="Table  - Style6 9 3 3 4 2" xfId="21995"/>
    <cellStyle name="Table  - Style6 9 3 3 5" xfId="10306"/>
    <cellStyle name="Table  - Style6 9 3 3 5 2" xfId="21996"/>
    <cellStyle name="Table  - Style6 9 3 3 6" xfId="14168"/>
    <cellStyle name="Table  - Style6 9 3 3 6 2" xfId="24326"/>
    <cellStyle name="Table  - Style6 9 3 3 7" xfId="15321"/>
    <cellStyle name="Table  - Style6 9 3 3 7 2" xfId="25028"/>
    <cellStyle name="Table  - Style6 9 3 3 8" xfId="21989"/>
    <cellStyle name="Table  - Style6 9 3 4" xfId="10307"/>
    <cellStyle name="Table  - Style6 9 3 4 2" xfId="10308"/>
    <cellStyle name="Table  - Style6 9 3 4 2 2" xfId="21998"/>
    <cellStyle name="Table  - Style6 9 3 4 3" xfId="10309"/>
    <cellStyle name="Table  - Style6 9 3 4 3 2" xfId="21999"/>
    <cellStyle name="Table  - Style6 9 3 4 4" xfId="10310"/>
    <cellStyle name="Table  - Style6 9 3 4 4 2" xfId="22000"/>
    <cellStyle name="Table  - Style6 9 3 4 5" xfId="21997"/>
    <cellStyle name="Table  - Style6 9 3 5" xfId="10311"/>
    <cellStyle name="Table  - Style6 9 3 5 2" xfId="22001"/>
    <cellStyle name="Table  - Style6 9 3 6" xfId="10312"/>
    <cellStyle name="Table  - Style6 9 3 6 2" xfId="22002"/>
    <cellStyle name="Table  - Style6 9 3 7" xfId="10313"/>
    <cellStyle name="Table  - Style6 9 3 7 2" xfId="22003"/>
    <cellStyle name="Table  - Style6 9 3 8" xfId="13178"/>
    <cellStyle name="Table  - Style6 9 3 8 2" xfId="23829"/>
    <cellStyle name="Table  - Style6 9 3 9" xfId="14503"/>
    <cellStyle name="Table  - Style6 9 3 9 2" xfId="24577"/>
    <cellStyle name="Table  - Style6 9 4" xfId="10314"/>
    <cellStyle name="Table  - Style6 9 4 2" xfId="10315"/>
    <cellStyle name="Table  - Style6 9 4 2 2" xfId="10316"/>
    <cellStyle name="Table  - Style6 9 4 2 2 2" xfId="10317"/>
    <cellStyle name="Table  - Style6 9 4 2 2 2 2" xfId="22007"/>
    <cellStyle name="Table  - Style6 9 4 2 2 3" xfId="10318"/>
    <cellStyle name="Table  - Style6 9 4 2 2 3 2" xfId="22008"/>
    <cellStyle name="Table  - Style6 9 4 2 2 4" xfId="10319"/>
    <cellStyle name="Table  - Style6 9 4 2 2 4 2" xfId="22009"/>
    <cellStyle name="Table  - Style6 9 4 2 2 5" xfId="22006"/>
    <cellStyle name="Table  - Style6 9 4 2 3" xfId="10320"/>
    <cellStyle name="Table  - Style6 9 4 2 3 2" xfId="22010"/>
    <cellStyle name="Table  - Style6 9 4 2 4" xfId="10321"/>
    <cellStyle name="Table  - Style6 9 4 2 4 2" xfId="22011"/>
    <cellStyle name="Table  - Style6 9 4 2 5" xfId="10322"/>
    <cellStyle name="Table  - Style6 9 4 2 5 2" xfId="22012"/>
    <cellStyle name="Table  - Style6 9 4 2 6" xfId="14282"/>
    <cellStyle name="Table  - Style6 9 4 2 6 2" xfId="24440"/>
    <cellStyle name="Table  - Style6 9 4 2 7" xfId="15435"/>
    <cellStyle name="Table  - Style6 9 4 2 7 2" xfId="25142"/>
    <cellStyle name="Table  - Style6 9 4 2 8" xfId="22005"/>
    <cellStyle name="Table  - Style6 9 4 3" xfId="10323"/>
    <cellStyle name="Table  - Style6 9 4 3 2" xfId="10324"/>
    <cellStyle name="Table  - Style6 9 4 3 2 2" xfId="22014"/>
    <cellStyle name="Table  - Style6 9 4 3 3" xfId="10325"/>
    <cellStyle name="Table  - Style6 9 4 3 3 2" xfId="22015"/>
    <cellStyle name="Table  - Style6 9 4 3 4" xfId="10326"/>
    <cellStyle name="Table  - Style6 9 4 3 4 2" xfId="22016"/>
    <cellStyle name="Table  - Style6 9 4 3 5" xfId="22013"/>
    <cellStyle name="Table  - Style6 9 4 4" xfId="10327"/>
    <cellStyle name="Table  - Style6 9 4 4 2" xfId="22017"/>
    <cellStyle name="Table  - Style6 9 4 5" xfId="10328"/>
    <cellStyle name="Table  - Style6 9 4 5 2" xfId="22018"/>
    <cellStyle name="Table  - Style6 9 4 6" xfId="10329"/>
    <cellStyle name="Table  - Style6 9 4 6 2" xfId="22019"/>
    <cellStyle name="Table  - Style6 9 4 7" xfId="13714"/>
    <cellStyle name="Table  - Style6 9 4 7 2" xfId="24047"/>
    <cellStyle name="Table  - Style6 9 4 8" xfId="14881"/>
    <cellStyle name="Table  - Style6 9 4 8 2" xfId="24751"/>
    <cellStyle name="Table  - Style6 9 4 9" xfId="22004"/>
    <cellStyle name="Table  - Style6 9 5" xfId="10330"/>
    <cellStyle name="Table  - Style6 9 5 2" xfId="10331"/>
    <cellStyle name="Table  - Style6 9 5 2 2" xfId="10332"/>
    <cellStyle name="Table  - Style6 9 5 2 2 2" xfId="22022"/>
    <cellStyle name="Table  - Style6 9 5 2 3" xfId="10333"/>
    <cellStyle name="Table  - Style6 9 5 2 3 2" xfId="22023"/>
    <cellStyle name="Table  - Style6 9 5 2 4" xfId="10334"/>
    <cellStyle name="Table  - Style6 9 5 2 4 2" xfId="22024"/>
    <cellStyle name="Table  - Style6 9 5 2 5" xfId="22021"/>
    <cellStyle name="Table  - Style6 9 5 3" xfId="10335"/>
    <cellStyle name="Table  - Style6 9 5 3 2" xfId="22025"/>
    <cellStyle name="Table  - Style6 9 5 4" xfId="10336"/>
    <cellStyle name="Table  - Style6 9 5 4 2" xfId="22026"/>
    <cellStyle name="Table  - Style6 9 5 5" xfId="10337"/>
    <cellStyle name="Table  - Style6 9 5 5 2" xfId="22027"/>
    <cellStyle name="Table  - Style6 9 5 6" xfId="14102"/>
    <cellStyle name="Table  - Style6 9 5 6 2" xfId="24260"/>
    <cellStyle name="Table  - Style6 9 5 7" xfId="15255"/>
    <cellStyle name="Table  - Style6 9 5 7 2" xfId="24962"/>
    <cellStyle name="Table  - Style6 9 5 8" xfId="22020"/>
    <cellStyle name="Table  - Style6 9 6" xfId="10338"/>
    <cellStyle name="Table  - Style6 9 6 2" xfId="10339"/>
    <cellStyle name="Table  - Style6 9 6 2 2" xfId="22029"/>
    <cellStyle name="Table  - Style6 9 6 3" xfId="10340"/>
    <cellStyle name="Table  - Style6 9 6 3 2" xfId="22030"/>
    <cellStyle name="Table  - Style6 9 6 4" xfId="10341"/>
    <cellStyle name="Table  - Style6 9 6 4 2" xfId="22031"/>
    <cellStyle name="Table  - Style6 9 6 5" xfId="22028"/>
    <cellStyle name="Table  - Style6 9 7" xfId="10342"/>
    <cellStyle name="Table  - Style6 9 7 2" xfId="22032"/>
    <cellStyle name="Table  - Style6 9 8" xfId="10343"/>
    <cellStyle name="Table  - Style6 9 8 2" xfId="22033"/>
    <cellStyle name="Table  - Style6 9 9" xfId="10344"/>
    <cellStyle name="Table  - Style6 9 9 2" xfId="22034"/>
    <cellStyle name="Times New Roman" xfId="233"/>
    <cellStyle name="Title  - Style1" xfId="234"/>
    <cellStyle name="TotCol - Style5" xfId="235"/>
    <cellStyle name="TotRow - Style4" xfId="236"/>
    <cellStyle name="TotRow - Style4 10" xfId="10345"/>
    <cellStyle name="TotRow - Style4 10 10" xfId="22035"/>
    <cellStyle name="TotRow - Style4 10 2" xfId="10346"/>
    <cellStyle name="TotRow - Style4 10 2 2" xfId="10347"/>
    <cellStyle name="TotRow - Style4 10 2 2 2" xfId="10348"/>
    <cellStyle name="TotRow - Style4 10 2 2 2 2" xfId="10349"/>
    <cellStyle name="TotRow - Style4 10 2 2 2 2 2" xfId="22039"/>
    <cellStyle name="TotRow - Style4 10 2 2 2 3" xfId="10350"/>
    <cellStyle name="TotRow - Style4 10 2 2 2 3 2" xfId="22040"/>
    <cellStyle name="TotRow - Style4 10 2 2 2 4" xfId="10351"/>
    <cellStyle name="TotRow - Style4 10 2 2 2 4 2" xfId="22041"/>
    <cellStyle name="TotRow - Style4 10 2 2 2 5" xfId="22038"/>
    <cellStyle name="TotRow - Style4 10 2 2 3" xfId="10352"/>
    <cellStyle name="TotRow - Style4 10 2 2 3 2" xfId="22042"/>
    <cellStyle name="TotRow - Style4 10 2 2 4" xfId="10353"/>
    <cellStyle name="TotRow - Style4 10 2 2 4 2" xfId="22043"/>
    <cellStyle name="TotRow - Style4 10 2 2 5" xfId="10354"/>
    <cellStyle name="TotRow - Style4 10 2 2 5 2" xfId="22044"/>
    <cellStyle name="TotRow - Style4 10 2 2 6" xfId="14268"/>
    <cellStyle name="TotRow - Style4 10 2 2 6 2" xfId="24426"/>
    <cellStyle name="TotRow - Style4 10 2 2 7" xfId="15421"/>
    <cellStyle name="TotRow - Style4 10 2 2 7 2" xfId="25128"/>
    <cellStyle name="TotRow - Style4 10 2 2 8" xfId="22037"/>
    <cellStyle name="TotRow - Style4 10 2 3" xfId="10355"/>
    <cellStyle name="TotRow - Style4 10 2 3 2" xfId="10356"/>
    <cellStyle name="TotRow - Style4 10 2 3 2 2" xfId="22046"/>
    <cellStyle name="TotRow - Style4 10 2 3 3" xfId="10357"/>
    <cellStyle name="TotRow - Style4 10 2 3 3 2" xfId="22047"/>
    <cellStyle name="TotRow - Style4 10 2 3 4" xfId="10358"/>
    <cellStyle name="TotRow - Style4 10 2 3 4 2" xfId="22048"/>
    <cellStyle name="TotRow - Style4 10 2 3 5" xfId="22045"/>
    <cellStyle name="TotRow - Style4 10 2 4" xfId="10359"/>
    <cellStyle name="TotRow - Style4 10 2 4 2" xfId="22049"/>
    <cellStyle name="TotRow - Style4 10 2 5" xfId="10360"/>
    <cellStyle name="TotRow - Style4 10 2 5 2" xfId="22050"/>
    <cellStyle name="TotRow - Style4 10 2 6" xfId="10361"/>
    <cellStyle name="TotRow - Style4 10 2 6 2" xfId="22051"/>
    <cellStyle name="TotRow - Style4 10 2 7" xfId="13664"/>
    <cellStyle name="TotRow - Style4 10 2 7 2" xfId="24027"/>
    <cellStyle name="TotRow - Style4 10 2 8" xfId="14831"/>
    <cellStyle name="TotRow - Style4 10 2 8 2" xfId="24731"/>
    <cellStyle name="TotRow - Style4 10 2 9" xfId="22036"/>
    <cellStyle name="TotRow - Style4 10 3" xfId="10362"/>
    <cellStyle name="TotRow - Style4 10 3 2" xfId="10363"/>
    <cellStyle name="TotRow - Style4 10 3 2 2" xfId="10364"/>
    <cellStyle name="TotRow - Style4 10 3 2 2 2" xfId="22054"/>
    <cellStyle name="TotRow - Style4 10 3 2 3" xfId="10365"/>
    <cellStyle name="TotRow - Style4 10 3 2 3 2" xfId="22055"/>
    <cellStyle name="TotRow - Style4 10 3 2 4" xfId="10366"/>
    <cellStyle name="TotRow - Style4 10 3 2 4 2" xfId="22056"/>
    <cellStyle name="TotRow - Style4 10 3 2 5" xfId="22053"/>
    <cellStyle name="TotRow - Style4 10 3 3" xfId="10367"/>
    <cellStyle name="TotRow - Style4 10 3 3 2" xfId="22057"/>
    <cellStyle name="TotRow - Style4 10 3 4" xfId="10368"/>
    <cellStyle name="TotRow - Style4 10 3 4 2" xfId="22058"/>
    <cellStyle name="TotRow - Style4 10 3 5" xfId="10369"/>
    <cellStyle name="TotRow - Style4 10 3 5 2" xfId="22059"/>
    <cellStyle name="TotRow - Style4 10 3 6" xfId="14087"/>
    <cellStyle name="TotRow - Style4 10 3 6 2" xfId="24246"/>
    <cellStyle name="TotRow - Style4 10 3 7" xfId="15241"/>
    <cellStyle name="TotRow - Style4 10 3 7 2" xfId="24948"/>
    <cellStyle name="TotRow - Style4 10 3 8" xfId="22052"/>
    <cellStyle name="TotRow - Style4 10 4" xfId="10370"/>
    <cellStyle name="TotRow - Style4 10 4 2" xfId="10371"/>
    <cellStyle name="TotRow - Style4 10 4 2 2" xfId="22061"/>
    <cellStyle name="TotRow - Style4 10 4 3" xfId="10372"/>
    <cellStyle name="TotRow - Style4 10 4 3 2" xfId="22062"/>
    <cellStyle name="TotRow - Style4 10 4 4" xfId="10373"/>
    <cellStyle name="TotRow - Style4 10 4 4 2" xfId="22063"/>
    <cellStyle name="TotRow - Style4 10 4 5" xfId="22060"/>
    <cellStyle name="TotRow - Style4 10 5" xfId="10374"/>
    <cellStyle name="TotRow - Style4 10 5 2" xfId="22064"/>
    <cellStyle name="TotRow - Style4 10 6" xfId="10375"/>
    <cellStyle name="TotRow - Style4 10 6 2" xfId="22065"/>
    <cellStyle name="TotRow - Style4 10 7" xfId="10376"/>
    <cellStyle name="TotRow - Style4 10 7 2" xfId="22066"/>
    <cellStyle name="TotRow - Style4 10 8" xfId="12651"/>
    <cellStyle name="TotRow - Style4 10 8 2" xfId="23665"/>
    <cellStyle name="TotRow - Style4 10 9" xfId="12857"/>
    <cellStyle name="TotRow - Style4 10 9 2" xfId="23710"/>
    <cellStyle name="TotRow - Style4 11" xfId="10377"/>
    <cellStyle name="TotRow - Style4 11 10" xfId="22067"/>
    <cellStyle name="TotRow - Style4 11 2" xfId="10378"/>
    <cellStyle name="TotRow - Style4 11 2 2" xfId="10379"/>
    <cellStyle name="TotRow - Style4 11 2 2 2" xfId="10380"/>
    <cellStyle name="TotRow - Style4 11 2 2 2 2" xfId="10381"/>
    <cellStyle name="TotRow - Style4 11 2 2 2 2 2" xfId="22071"/>
    <cellStyle name="TotRow - Style4 11 2 2 2 3" xfId="10382"/>
    <cellStyle name="TotRow - Style4 11 2 2 2 3 2" xfId="22072"/>
    <cellStyle name="TotRow - Style4 11 2 2 2 4" xfId="10383"/>
    <cellStyle name="TotRow - Style4 11 2 2 2 4 2" xfId="22073"/>
    <cellStyle name="TotRow - Style4 11 2 2 2 5" xfId="22070"/>
    <cellStyle name="TotRow - Style4 11 2 2 3" xfId="10384"/>
    <cellStyle name="TotRow - Style4 11 2 2 3 2" xfId="22074"/>
    <cellStyle name="TotRow - Style4 11 2 2 4" xfId="10385"/>
    <cellStyle name="TotRow - Style4 11 2 2 4 2" xfId="22075"/>
    <cellStyle name="TotRow - Style4 11 2 2 5" xfId="10386"/>
    <cellStyle name="TotRow - Style4 11 2 2 5 2" xfId="22076"/>
    <cellStyle name="TotRow - Style4 11 2 2 6" xfId="14339"/>
    <cellStyle name="TotRow - Style4 11 2 2 6 2" xfId="24497"/>
    <cellStyle name="TotRow - Style4 11 2 2 7" xfId="15492"/>
    <cellStyle name="TotRow - Style4 11 2 2 7 2" xfId="25199"/>
    <cellStyle name="TotRow - Style4 11 2 2 8" xfId="22069"/>
    <cellStyle name="TotRow - Style4 11 2 3" xfId="10387"/>
    <cellStyle name="TotRow - Style4 11 2 3 2" xfId="10388"/>
    <cellStyle name="TotRow - Style4 11 2 3 2 2" xfId="22078"/>
    <cellStyle name="TotRow - Style4 11 2 3 3" xfId="10389"/>
    <cellStyle name="TotRow - Style4 11 2 3 3 2" xfId="22079"/>
    <cellStyle name="TotRow - Style4 11 2 3 4" xfId="10390"/>
    <cellStyle name="TotRow - Style4 11 2 3 4 2" xfId="22080"/>
    <cellStyle name="TotRow - Style4 11 2 3 5" xfId="22077"/>
    <cellStyle name="TotRow - Style4 11 2 4" xfId="10391"/>
    <cellStyle name="TotRow - Style4 11 2 4 2" xfId="22081"/>
    <cellStyle name="TotRow - Style4 11 2 5" xfId="10392"/>
    <cellStyle name="TotRow - Style4 11 2 5 2" xfId="22082"/>
    <cellStyle name="TotRow - Style4 11 2 6" xfId="10393"/>
    <cellStyle name="TotRow - Style4 11 2 6 2" xfId="22083"/>
    <cellStyle name="TotRow - Style4 11 2 7" xfId="13882"/>
    <cellStyle name="TotRow - Style4 11 2 7 2" xfId="24130"/>
    <cellStyle name="TotRow - Style4 11 2 8" xfId="15049"/>
    <cellStyle name="TotRow - Style4 11 2 8 2" xfId="24834"/>
    <cellStyle name="TotRow - Style4 11 2 9" xfId="22068"/>
    <cellStyle name="TotRow - Style4 11 3" xfId="10394"/>
    <cellStyle name="TotRow - Style4 11 3 2" xfId="10395"/>
    <cellStyle name="TotRow - Style4 11 3 2 2" xfId="10396"/>
    <cellStyle name="TotRow - Style4 11 3 2 2 2" xfId="22086"/>
    <cellStyle name="TotRow - Style4 11 3 2 3" xfId="10397"/>
    <cellStyle name="TotRow - Style4 11 3 2 3 2" xfId="22087"/>
    <cellStyle name="TotRow - Style4 11 3 2 4" xfId="10398"/>
    <cellStyle name="TotRow - Style4 11 3 2 4 2" xfId="22088"/>
    <cellStyle name="TotRow - Style4 11 3 2 5" xfId="22085"/>
    <cellStyle name="TotRow - Style4 11 3 3" xfId="10399"/>
    <cellStyle name="TotRow - Style4 11 3 3 2" xfId="22089"/>
    <cellStyle name="TotRow - Style4 11 3 4" xfId="10400"/>
    <cellStyle name="TotRow - Style4 11 3 4 2" xfId="22090"/>
    <cellStyle name="TotRow - Style4 11 3 5" xfId="10401"/>
    <cellStyle name="TotRow - Style4 11 3 5 2" xfId="22091"/>
    <cellStyle name="TotRow - Style4 11 3 6" xfId="14159"/>
    <cellStyle name="TotRow - Style4 11 3 6 2" xfId="24317"/>
    <cellStyle name="TotRow - Style4 11 3 7" xfId="15312"/>
    <cellStyle name="TotRow - Style4 11 3 7 2" xfId="25019"/>
    <cellStyle name="TotRow - Style4 11 3 8" xfId="22084"/>
    <cellStyle name="TotRow - Style4 11 4" xfId="10402"/>
    <cellStyle name="TotRow - Style4 11 4 2" xfId="10403"/>
    <cellStyle name="TotRow - Style4 11 4 2 2" xfId="22093"/>
    <cellStyle name="TotRow - Style4 11 4 3" xfId="10404"/>
    <cellStyle name="TotRow - Style4 11 4 3 2" xfId="22094"/>
    <cellStyle name="TotRow - Style4 11 4 4" xfId="10405"/>
    <cellStyle name="TotRow - Style4 11 4 4 2" xfId="22095"/>
    <cellStyle name="TotRow - Style4 11 4 5" xfId="22092"/>
    <cellStyle name="TotRow - Style4 11 5" xfId="10406"/>
    <cellStyle name="TotRow - Style4 11 5 2" xfId="22096"/>
    <cellStyle name="TotRow - Style4 11 6" xfId="10407"/>
    <cellStyle name="TotRow - Style4 11 6 2" xfId="22097"/>
    <cellStyle name="TotRow - Style4 11 7" xfId="10408"/>
    <cellStyle name="TotRow - Style4 11 7 2" xfId="22098"/>
    <cellStyle name="TotRow - Style4 11 8" xfId="13156"/>
    <cellStyle name="TotRow - Style4 11 8 2" xfId="23820"/>
    <cellStyle name="TotRow - Style4 11 9" xfId="14481"/>
    <cellStyle name="TotRow - Style4 11 9 2" xfId="24568"/>
    <cellStyle name="TotRow - Style4 12" xfId="10409"/>
    <cellStyle name="TotRow - Style4 12 10" xfId="22099"/>
    <cellStyle name="TotRow - Style4 12 2" xfId="10410"/>
    <cellStyle name="TotRow - Style4 12 2 2" xfId="10411"/>
    <cellStyle name="TotRow - Style4 12 2 2 2" xfId="10412"/>
    <cellStyle name="TotRow - Style4 12 2 2 2 2" xfId="10413"/>
    <cellStyle name="TotRow - Style4 12 2 2 2 2 2" xfId="22103"/>
    <cellStyle name="TotRow - Style4 12 2 2 2 3" xfId="10414"/>
    <cellStyle name="TotRow - Style4 12 2 2 2 3 2" xfId="22104"/>
    <cellStyle name="TotRow - Style4 12 2 2 2 4" xfId="10415"/>
    <cellStyle name="TotRow - Style4 12 2 2 2 4 2" xfId="22105"/>
    <cellStyle name="TotRow - Style4 12 2 2 2 5" xfId="22102"/>
    <cellStyle name="TotRow - Style4 12 2 2 3" xfId="10416"/>
    <cellStyle name="TotRow - Style4 12 2 2 3 2" xfId="22106"/>
    <cellStyle name="TotRow - Style4 12 2 2 4" xfId="10417"/>
    <cellStyle name="TotRow - Style4 12 2 2 4 2" xfId="22107"/>
    <cellStyle name="TotRow - Style4 12 2 2 5" xfId="10418"/>
    <cellStyle name="TotRow - Style4 12 2 2 5 2" xfId="22108"/>
    <cellStyle name="TotRow - Style4 12 2 2 6" xfId="14362"/>
    <cellStyle name="TotRow - Style4 12 2 2 6 2" xfId="24520"/>
    <cellStyle name="TotRow - Style4 12 2 2 7" xfId="15515"/>
    <cellStyle name="TotRow - Style4 12 2 2 7 2" xfId="25222"/>
    <cellStyle name="TotRow - Style4 12 2 2 8" xfId="22101"/>
    <cellStyle name="TotRow - Style4 12 2 3" xfId="10419"/>
    <cellStyle name="TotRow - Style4 12 2 3 2" xfId="10420"/>
    <cellStyle name="TotRow - Style4 12 2 3 2 2" xfId="22110"/>
    <cellStyle name="TotRow - Style4 12 2 3 3" xfId="10421"/>
    <cellStyle name="TotRow - Style4 12 2 3 3 2" xfId="22111"/>
    <cellStyle name="TotRow - Style4 12 2 3 4" xfId="10422"/>
    <cellStyle name="TotRow - Style4 12 2 3 4 2" xfId="22112"/>
    <cellStyle name="TotRow - Style4 12 2 3 5" xfId="22109"/>
    <cellStyle name="TotRow - Style4 12 2 4" xfId="10423"/>
    <cellStyle name="TotRow - Style4 12 2 4 2" xfId="22113"/>
    <cellStyle name="TotRow - Style4 12 2 5" xfId="10424"/>
    <cellStyle name="TotRow - Style4 12 2 5 2" xfId="22114"/>
    <cellStyle name="TotRow - Style4 12 2 6" xfId="10425"/>
    <cellStyle name="TotRow - Style4 12 2 6 2" xfId="22115"/>
    <cellStyle name="TotRow - Style4 12 2 7" xfId="13978"/>
    <cellStyle name="TotRow - Style4 12 2 7 2" xfId="24173"/>
    <cellStyle name="TotRow - Style4 12 2 8" xfId="15145"/>
    <cellStyle name="TotRow - Style4 12 2 8 2" xfId="24877"/>
    <cellStyle name="TotRow - Style4 12 2 9" xfId="22100"/>
    <cellStyle name="TotRow - Style4 12 3" xfId="10426"/>
    <cellStyle name="TotRow - Style4 12 3 2" xfId="10427"/>
    <cellStyle name="TotRow - Style4 12 3 2 2" xfId="10428"/>
    <cellStyle name="TotRow - Style4 12 3 2 2 2" xfId="22118"/>
    <cellStyle name="TotRow - Style4 12 3 2 3" xfId="10429"/>
    <cellStyle name="TotRow - Style4 12 3 2 3 2" xfId="22119"/>
    <cellStyle name="TotRow - Style4 12 3 2 4" xfId="10430"/>
    <cellStyle name="TotRow - Style4 12 3 2 4 2" xfId="22120"/>
    <cellStyle name="TotRow - Style4 12 3 2 5" xfId="22117"/>
    <cellStyle name="TotRow - Style4 12 3 3" xfId="10431"/>
    <cellStyle name="TotRow - Style4 12 3 3 2" xfId="22121"/>
    <cellStyle name="TotRow - Style4 12 3 4" xfId="10432"/>
    <cellStyle name="TotRow - Style4 12 3 4 2" xfId="22122"/>
    <cellStyle name="TotRow - Style4 12 3 5" xfId="10433"/>
    <cellStyle name="TotRow - Style4 12 3 5 2" xfId="22123"/>
    <cellStyle name="TotRow - Style4 12 3 6" xfId="14182"/>
    <cellStyle name="TotRow - Style4 12 3 6 2" xfId="24340"/>
    <cellStyle name="TotRow - Style4 12 3 7" xfId="15335"/>
    <cellStyle name="TotRow - Style4 12 3 7 2" xfId="25042"/>
    <cellStyle name="TotRow - Style4 12 3 8" xfId="22116"/>
    <cellStyle name="TotRow - Style4 12 4" xfId="10434"/>
    <cellStyle name="TotRow - Style4 12 4 2" xfId="10435"/>
    <cellStyle name="TotRow - Style4 12 4 2 2" xfId="22125"/>
    <cellStyle name="TotRow - Style4 12 4 3" xfId="10436"/>
    <cellStyle name="TotRow - Style4 12 4 3 2" xfId="22126"/>
    <cellStyle name="TotRow - Style4 12 4 4" xfId="10437"/>
    <cellStyle name="TotRow - Style4 12 4 4 2" xfId="22127"/>
    <cellStyle name="TotRow - Style4 12 4 5" xfId="22124"/>
    <cellStyle name="TotRow - Style4 12 5" xfId="10438"/>
    <cellStyle name="TotRow - Style4 12 5 2" xfId="22128"/>
    <cellStyle name="TotRow - Style4 12 6" xfId="10439"/>
    <cellStyle name="TotRow - Style4 12 6 2" xfId="22129"/>
    <cellStyle name="TotRow - Style4 12 7" xfId="10440"/>
    <cellStyle name="TotRow - Style4 12 7 2" xfId="22130"/>
    <cellStyle name="TotRow - Style4 12 8" xfId="13342"/>
    <cellStyle name="TotRow - Style4 12 8 2" xfId="23890"/>
    <cellStyle name="TotRow - Style4 12 9" xfId="14577"/>
    <cellStyle name="TotRow - Style4 12 9 2" xfId="24611"/>
    <cellStyle name="TotRow - Style4 13" xfId="10441"/>
    <cellStyle name="TotRow - Style4 13 10" xfId="22131"/>
    <cellStyle name="TotRow - Style4 13 2" xfId="10442"/>
    <cellStyle name="TotRow - Style4 13 2 2" xfId="10443"/>
    <cellStyle name="TotRow - Style4 13 2 2 2" xfId="10444"/>
    <cellStyle name="TotRow - Style4 13 2 2 2 2" xfId="10445"/>
    <cellStyle name="TotRow - Style4 13 2 2 2 2 2" xfId="22135"/>
    <cellStyle name="TotRow - Style4 13 2 2 2 3" xfId="10446"/>
    <cellStyle name="TotRow - Style4 13 2 2 2 3 2" xfId="22136"/>
    <cellStyle name="TotRow - Style4 13 2 2 2 4" xfId="10447"/>
    <cellStyle name="TotRow - Style4 13 2 2 2 4 2" xfId="22137"/>
    <cellStyle name="TotRow - Style4 13 2 2 2 5" xfId="22134"/>
    <cellStyle name="TotRow - Style4 13 2 2 3" xfId="10448"/>
    <cellStyle name="TotRow - Style4 13 2 2 3 2" xfId="22138"/>
    <cellStyle name="TotRow - Style4 13 2 2 4" xfId="10449"/>
    <cellStyle name="TotRow - Style4 13 2 2 4 2" xfId="22139"/>
    <cellStyle name="TotRow - Style4 13 2 2 5" xfId="10450"/>
    <cellStyle name="TotRow - Style4 13 2 2 5 2" xfId="22140"/>
    <cellStyle name="TotRow - Style4 13 2 2 6" xfId="14366"/>
    <cellStyle name="TotRow - Style4 13 2 2 6 2" xfId="24524"/>
    <cellStyle name="TotRow - Style4 13 2 2 7" xfId="15519"/>
    <cellStyle name="TotRow - Style4 13 2 2 7 2" xfId="25226"/>
    <cellStyle name="TotRow - Style4 13 2 2 8" xfId="22133"/>
    <cellStyle name="TotRow - Style4 13 2 3" xfId="10451"/>
    <cellStyle name="TotRow - Style4 13 2 3 2" xfId="10452"/>
    <cellStyle name="TotRow - Style4 13 2 3 2 2" xfId="22142"/>
    <cellStyle name="TotRow - Style4 13 2 3 3" xfId="10453"/>
    <cellStyle name="TotRow - Style4 13 2 3 3 2" xfId="22143"/>
    <cellStyle name="TotRow - Style4 13 2 3 4" xfId="10454"/>
    <cellStyle name="TotRow - Style4 13 2 3 4 2" xfId="22144"/>
    <cellStyle name="TotRow - Style4 13 2 3 5" xfId="22141"/>
    <cellStyle name="TotRow - Style4 13 2 4" xfId="10455"/>
    <cellStyle name="TotRow - Style4 13 2 4 2" xfId="22145"/>
    <cellStyle name="TotRow - Style4 13 2 5" xfId="10456"/>
    <cellStyle name="TotRow - Style4 13 2 5 2" xfId="22146"/>
    <cellStyle name="TotRow - Style4 13 2 6" xfId="10457"/>
    <cellStyle name="TotRow - Style4 13 2 6 2" xfId="22147"/>
    <cellStyle name="TotRow - Style4 13 2 7" xfId="13986"/>
    <cellStyle name="TotRow - Style4 13 2 7 2" xfId="24177"/>
    <cellStyle name="TotRow - Style4 13 2 8" xfId="15153"/>
    <cellStyle name="TotRow - Style4 13 2 8 2" xfId="24881"/>
    <cellStyle name="TotRow - Style4 13 2 9" xfId="22132"/>
    <cellStyle name="TotRow - Style4 13 3" xfId="10458"/>
    <cellStyle name="TotRow - Style4 13 3 2" xfId="10459"/>
    <cellStyle name="TotRow - Style4 13 3 2 2" xfId="10460"/>
    <cellStyle name="TotRow - Style4 13 3 2 2 2" xfId="22150"/>
    <cellStyle name="TotRow - Style4 13 3 2 3" xfId="10461"/>
    <cellStyle name="TotRow - Style4 13 3 2 3 2" xfId="22151"/>
    <cellStyle name="TotRow - Style4 13 3 2 4" xfId="10462"/>
    <cellStyle name="TotRow - Style4 13 3 2 4 2" xfId="22152"/>
    <cellStyle name="TotRow - Style4 13 3 2 5" xfId="22149"/>
    <cellStyle name="TotRow - Style4 13 3 3" xfId="10463"/>
    <cellStyle name="TotRow - Style4 13 3 3 2" xfId="22153"/>
    <cellStyle name="TotRow - Style4 13 3 4" xfId="10464"/>
    <cellStyle name="TotRow - Style4 13 3 4 2" xfId="22154"/>
    <cellStyle name="TotRow - Style4 13 3 5" xfId="10465"/>
    <cellStyle name="TotRow - Style4 13 3 5 2" xfId="22155"/>
    <cellStyle name="TotRow - Style4 13 3 6" xfId="14186"/>
    <cellStyle name="TotRow - Style4 13 3 6 2" xfId="24344"/>
    <cellStyle name="TotRow - Style4 13 3 7" xfId="15339"/>
    <cellStyle name="TotRow - Style4 13 3 7 2" xfId="25046"/>
    <cellStyle name="TotRow - Style4 13 3 8" xfId="22148"/>
    <cellStyle name="TotRow - Style4 13 4" xfId="10466"/>
    <cellStyle name="TotRow - Style4 13 4 2" xfId="10467"/>
    <cellStyle name="TotRow - Style4 13 4 2 2" xfId="22157"/>
    <cellStyle name="TotRow - Style4 13 4 3" xfId="10468"/>
    <cellStyle name="TotRow - Style4 13 4 3 2" xfId="22158"/>
    <cellStyle name="TotRow - Style4 13 4 4" xfId="10469"/>
    <cellStyle name="TotRow - Style4 13 4 4 2" xfId="22159"/>
    <cellStyle name="TotRow - Style4 13 4 5" xfId="22156"/>
    <cellStyle name="TotRow - Style4 13 5" xfId="10470"/>
    <cellStyle name="TotRow - Style4 13 5 2" xfId="22160"/>
    <cellStyle name="TotRow - Style4 13 6" xfId="10471"/>
    <cellStyle name="TotRow - Style4 13 6 2" xfId="22161"/>
    <cellStyle name="TotRow - Style4 13 7" xfId="10472"/>
    <cellStyle name="TotRow - Style4 13 7 2" xfId="22162"/>
    <cellStyle name="TotRow - Style4 13 8" xfId="13409"/>
    <cellStyle name="TotRow - Style4 13 8 2" xfId="23910"/>
    <cellStyle name="TotRow - Style4 13 9" xfId="14585"/>
    <cellStyle name="TotRow - Style4 13 9 2" xfId="24615"/>
    <cellStyle name="TotRow - Style4 14" xfId="10473"/>
    <cellStyle name="TotRow - Style4 14 2" xfId="10474"/>
    <cellStyle name="TotRow - Style4 14 2 2" xfId="10475"/>
    <cellStyle name="TotRow - Style4 14 2 2 2" xfId="22165"/>
    <cellStyle name="TotRow - Style4 14 2 3" xfId="10476"/>
    <cellStyle name="TotRow - Style4 14 2 3 2" xfId="22166"/>
    <cellStyle name="TotRow - Style4 14 2 4" xfId="10477"/>
    <cellStyle name="TotRow - Style4 14 2 4 2" xfId="22167"/>
    <cellStyle name="TotRow - Style4 14 2 5" xfId="22164"/>
    <cellStyle name="TotRow - Style4 14 3" xfId="10478"/>
    <cellStyle name="TotRow - Style4 14 3 2" xfId="22168"/>
    <cellStyle name="TotRow - Style4 14 4" xfId="10479"/>
    <cellStyle name="TotRow - Style4 14 4 2" xfId="22169"/>
    <cellStyle name="TotRow - Style4 14 5" xfId="10480"/>
    <cellStyle name="TotRow - Style4 14 5 2" xfId="22170"/>
    <cellStyle name="TotRow - Style4 14 6" xfId="13419"/>
    <cellStyle name="TotRow - Style4 14 6 2" xfId="23916"/>
    <cellStyle name="TotRow - Style4 14 7" xfId="14590"/>
    <cellStyle name="TotRow - Style4 14 7 2" xfId="24620"/>
    <cellStyle name="TotRow - Style4 14 8" xfId="22163"/>
    <cellStyle name="TotRow - Style4 15" xfId="10481"/>
    <cellStyle name="TotRow - Style4 15 2" xfId="10482"/>
    <cellStyle name="TotRow - Style4 15 2 2" xfId="10483"/>
    <cellStyle name="TotRow - Style4 15 2 2 2" xfId="22173"/>
    <cellStyle name="TotRow - Style4 15 2 3" xfId="10484"/>
    <cellStyle name="TotRow - Style4 15 2 3 2" xfId="22174"/>
    <cellStyle name="TotRow - Style4 15 2 4" xfId="10485"/>
    <cellStyle name="TotRow - Style4 15 2 4 2" xfId="22175"/>
    <cellStyle name="TotRow - Style4 15 2 5" xfId="22172"/>
    <cellStyle name="TotRow - Style4 15 3" xfId="10486"/>
    <cellStyle name="TotRow - Style4 15 3 2" xfId="22176"/>
    <cellStyle name="TotRow - Style4 15 4" xfId="10487"/>
    <cellStyle name="TotRow - Style4 15 4 2" xfId="22177"/>
    <cellStyle name="TotRow - Style4 15 5" xfId="10488"/>
    <cellStyle name="TotRow - Style4 15 5 2" xfId="22178"/>
    <cellStyle name="TotRow - Style4 15 6" xfId="14369"/>
    <cellStyle name="TotRow - Style4 15 6 2" xfId="24527"/>
    <cellStyle name="TotRow - Style4 15 7" xfId="15522"/>
    <cellStyle name="TotRow - Style4 15 7 2" xfId="25229"/>
    <cellStyle name="TotRow - Style4 15 8" xfId="22171"/>
    <cellStyle name="TotRow - Style4 16" xfId="10489"/>
    <cellStyle name="TotRow - Style4 16 2" xfId="10490"/>
    <cellStyle name="TotRow - Style4 16 2 2" xfId="22180"/>
    <cellStyle name="TotRow - Style4 16 3" xfId="10491"/>
    <cellStyle name="TotRow - Style4 16 3 2" xfId="22181"/>
    <cellStyle name="TotRow - Style4 16 4" xfId="10492"/>
    <cellStyle name="TotRow - Style4 16 4 2" xfId="22182"/>
    <cellStyle name="TotRow - Style4 16 5" xfId="22179"/>
    <cellStyle name="TotRow - Style4 17" xfId="11859"/>
    <cellStyle name="TotRow - Style4 17 2" xfId="23476"/>
    <cellStyle name="TotRow - Style4 18" xfId="12915"/>
    <cellStyle name="TotRow - Style4 18 2" xfId="23725"/>
    <cellStyle name="TotRow - Style4 19" xfId="15767"/>
    <cellStyle name="TotRow - Style4 2" xfId="299"/>
    <cellStyle name="TotRow - Style4 2 10" xfId="10493"/>
    <cellStyle name="TotRow - Style4 2 10 2" xfId="10494"/>
    <cellStyle name="TotRow - Style4 2 10 2 2" xfId="22184"/>
    <cellStyle name="TotRow - Style4 2 10 3" xfId="10495"/>
    <cellStyle name="TotRow - Style4 2 10 3 2" xfId="22185"/>
    <cellStyle name="TotRow - Style4 2 10 4" xfId="10496"/>
    <cellStyle name="TotRow - Style4 2 10 4 2" xfId="22186"/>
    <cellStyle name="TotRow - Style4 2 10 5" xfId="22183"/>
    <cellStyle name="TotRow - Style4 2 11" xfId="10497"/>
    <cellStyle name="TotRow - Style4 2 11 2" xfId="22187"/>
    <cellStyle name="TotRow - Style4 2 12" xfId="10498"/>
    <cellStyle name="TotRow - Style4 2 12 2" xfId="22188"/>
    <cellStyle name="TotRow - Style4 2 13" xfId="10499"/>
    <cellStyle name="TotRow - Style4 2 13 2" xfId="22189"/>
    <cellStyle name="TotRow - Style4 2 14" xfId="11928"/>
    <cellStyle name="TotRow - Style4 2 14 2" xfId="23488"/>
    <cellStyle name="TotRow - Style4 2 15" xfId="14395"/>
    <cellStyle name="TotRow - Style4 2 15 2" xfId="24530"/>
    <cellStyle name="TotRow - Style4 2 16" xfId="15768"/>
    <cellStyle name="TotRow - Style4 2 2" xfId="10500"/>
    <cellStyle name="TotRow - Style4 2 2 10" xfId="10501"/>
    <cellStyle name="TotRow - Style4 2 2 10 2" xfId="22191"/>
    <cellStyle name="TotRow - Style4 2 2 11" xfId="12533"/>
    <cellStyle name="TotRow - Style4 2 2 11 2" xfId="23633"/>
    <cellStyle name="TotRow - Style4 2 2 12" xfId="12115"/>
    <cellStyle name="TotRow - Style4 2 2 12 2" xfId="23520"/>
    <cellStyle name="TotRow - Style4 2 2 13" xfId="22190"/>
    <cellStyle name="TotRow - Style4 2 2 2" xfId="10502"/>
    <cellStyle name="TotRow - Style4 2 2 2 10" xfId="22192"/>
    <cellStyle name="TotRow - Style4 2 2 2 2" xfId="10503"/>
    <cellStyle name="TotRow - Style4 2 2 2 2 2" xfId="10504"/>
    <cellStyle name="TotRow - Style4 2 2 2 2 2 2" xfId="10505"/>
    <cellStyle name="TotRow - Style4 2 2 2 2 2 2 2" xfId="10506"/>
    <cellStyle name="TotRow - Style4 2 2 2 2 2 2 2 2" xfId="22196"/>
    <cellStyle name="TotRow - Style4 2 2 2 2 2 2 3" xfId="10507"/>
    <cellStyle name="TotRow - Style4 2 2 2 2 2 2 3 2" xfId="22197"/>
    <cellStyle name="TotRow - Style4 2 2 2 2 2 2 4" xfId="10508"/>
    <cellStyle name="TotRow - Style4 2 2 2 2 2 2 4 2" xfId="22198"/>
    <cellStyle name="TotRow - Style4 2 2 2 2 2 2 5" xfId="22195"/>
    <cellStyle name="TotRow - Style4 2 2 2 2 2 3" xfId="10509"/>
    <cellStyle name="TotRow - Style4 2 2 2 2 2 3 2" xfId="22199"/>
    <cellStyle name="TotRow - Style4 2 2 2 2 2 4" xfId="10510"/>
    <cellStyle name="TotRow - Style4 2 2 2 2 2 4 2" xfId="22200"/>
    <cellStyle name="TotRow - Style4 2 2 2 2 2 5" xfId="10511"/>
    <cellStyle name="TotRow - Style4 2 2 2 2 2 5 2" xfId="22201"/>
    <cellStyle name="TotRow - Style4 2 2 2 2 2 6" xfId="14273"/>
    <cellStyle name="TotRow - Style4 2 2 2 2 2 6 2" xfId="24431"/>
    <cellStyle name="TotRow - Style4 2 2 2 2 2 7" xfId="15426"/>
    <cellStyle name="TotRow - Style4 2 2 2 2 2 7 2" xfId="25133"/>
    <cellStyle name="TotRow - Style4 2 2 2 2 2 8" xfId="22194"/>
    <cellStyle name="TotRow - Style4 2 2 2 2 3" xfId="10512"/>
    <cellStyle name="TotRow - Style4 2 2 2 2 3 2" xfId="10513"/>
    <cellStyle name="TotRow - Style4 2 2 2 2 3 2 2" xfId="22203"/>
    <cellStyle name="TotRow - Style4 2 2 2 2 3 3" xfId="10514"/>
    <cellStyle name="TotRow - Style4 2 2 2 2 3 3 2" xfId="22204"/>
    <cellStyle name="TotRow - Style4 2 2 2 2 3 4" xfId="10515"/>
    <cellStyle name="TotRow - Style4 2 2 2 2 3 4 2" xfId="22205"/>
    <cellStyle name="TotRow - Style4 2 2 2 2 3 5" xfId="22202"/>
    <cellStyle name="TotRow - Style4 2 2 2 2 4" xfId="10516"/>
    <cellStyle name="TotRow - Style4 2 2 2 2 4 2" xfId="22206"/>
    <cellStyle name="TotRow - Style4 2 2 2 2 5" xfId="10517"/>
    <cellStyle name="TotRow - Style4 2 2 2 2 5 2" xfId="22207"/>
    <cellStyle name="TotRow - Style4 2 2 2 2 6" xfId="10518"/>
    <cellStyle name="TotRow - Style4 2 2 2 2 6 2" xfId="22208"/>
    <cellStyle name="TotRow - Style4 2 2 2 2 7" xfId="13673"/>
    <cellStyle name="TotRow - Style4 2 2 2 2 7 2" xfId="24032"/>
    <cellStyle name="TotRow - Style4 2 2 2 2 8" xfId="14840"/>
    <cellStyle name="TotRow - Style4 2 2 2 2 8 2" xfId="24736"/>
    <cellStyle name="TotRow - Style4 2 2 2 2 9" xfId="22193"/>
    <cellStyle name="TotRow - Style4 2 2 2 3" xfId="10519"/>
    <cellStyle name="TotRow - Style4 2 2 2 3 2" xfId="10520"/>
    <cellStyle name="TotRow - Style4 2 2 2 3 2 2" xfId="10521"/>
    <cellStyle name="TotRow - Style4 2 2 2 3 2 2 2" xfId="22211"/>
    <cellStyle name="TotRow - Style4 2 2 2 3 2 3" xfId="10522"/>
    <cellStyle name="TotRow - Style4 2 2 2 3 2 3 2" xfId="22212"/>
    <cellStyle name="TotRow - Style4 2 2 2 3 2 4" xfId="10523"/>
    <cellStyle name="TotRow - Style4 2 2 2 3 2 4 2" xfId="22213"/>
    <cellStyle name="TotRow - Style4 2 2 2 3 2 5" xfId="22210"/>
    <cellStyle name="TotRow - Style4 2 2 2 3 3" xfId="10524"/>
    <cellStyle name="TotRow - Style4 2 2 2 3 3 2" xfId="22214"/>
    <cellStyle name="TotRow - Style4 2 2 2 3 4" xfId="10525"/>
    <cellStyle name="TotRow - Style4 2 2 2 3 4 2" xfId="22215"/>
    <cellStyle name="TotRow - Style4 2 2 2 3 5" xfId="10526"/>
    <cellStyle name="TotRow - Style4 2 2 2 3 5 2" xfId="22216"/>
    <cellStyle name="TotRow - Style4 2 2 2 3 6" xfId="14093"/>
    <cellStyle name="TotRow - Style4 2 2 2 3 6 2" xfId="24251"/>
    <cellStyle name="TotRow - Style4 2 2 2 3 7" xfId="15246"/>
    <cellStyle name="TotRow - Style4 2 2 2 3 7 2" xfId="24953"/>
    <cellStyle name="TotRow - Style4 2 2 2 3 8" xfId="22209"/>
    <cellStyle name="TotRow - Style4 2 2 2 4" xfId="10527"/>
    <cellStyle name="TotRow - Style4 2 2 2 4 2" xfId="10528"/>
    <cellStyle name="TotRow - Style4 2 2 2 4 2 2" xfId="22218"/>
    <cellStyle name="TotRow - Style4 2 2 2 4 3" xfId="10529"/>
    <cellStyle name="TotRow - Style4 2 2 2 4 3 2" xfId="22219"/>
    <cellStyle name="TotRow - Style4 2 2 2 4 4" xfId="10530"/>
    <cellStyle name="TotRow - Style4 2 2 2 4 4 2" xfId="22220"/>
    <cellStyle name="TotRow - Style4 2 2 2 4 5" xfId="22217"/>
    <cellStyle name="TotRow - Style4 2 2 2 5" xfId="10531"/>
    <cellStyle name="TotRow - Style4 2 2 2 5 2" xfId="22221"/>
    <cellStyle name="TotRow - Style4 2 2 2 6" xfId="10532"/>
    <cellStyle name="TotRow - Style4 2 2 2 6 2" xfId="22222"/>
    <cellStyle name="TotRow - Style4 2 2 2 7" xfId="10533"/>
    <cellStyle name="TotRow - Style4 2 2 2 7 2" xfId="22223"/>
    <cellStyle name="TotRow - Style4 2 2 2 8" xfId="12730"/>
    <cellStyle name="TotRow - Style4 2 2 2 8 2" xfId="23678"/>
    <cellStyle name="TotRow - Style4 2 2 2 9" xfId="11949"/>
    <cellStyle name="TotRow - Style4 2 2 2 9 2" xfId="23491"/>
    <cellStyle name="TotRow - Style4 2 2 3" xfId="10534"/>
    <cellStyle name="TotRow - Style4 2 2 3 10" xfId="22224"/>
    <cellStyle name="TotRow - Style4 2 2 3 2" xfId="10535"/>
    <cellStyle name="TotRow - Style4 2 2 3 2 2" xfId="10536"/>
    <cellStyle name="TotRow - Style4 2 2 3 2 2 2" xfId="10537"/>
    <cellStyle name="TotRow - Style4 2 2 3 2 2 2 2" xfId="10538"/>
    <cellStyle name="TotRow - Style4 2 2 3 2 2 2 2 2" xfId="22228"/>
    <cellStyle name="TotRow - Style4 2 2 3 2 2 2 3" xfId="10539"/>
    <cellStyle name="TotRow - Style4 2 2 3 2 2 2 3 2" xfId="22229"/>
    <cellStyle name="TotRow - Style4 2 2 3 2 2 2 4" xfId="10540"/>
    <cellStyle name="TotRow - Style4 2 2 3 2 2 2 4 2" xfId="22230"/>
    <cellStyle name="TotRow - Style4 2 2 3 2 2 2 5" xfId="22227"/>
    <cellStyle name="TotRow - Style4 2 2 3 2 2 3" xfId="10541"/>
    <cellStyle name="TotRow - Style4 2 2 3 2 2 3 2" xfId="22231"/>
    <cellStyle name="TotRow - Style4 2 2 3 2 2 4" xfId="10542"/>
    <cellStyle name="TotRow - Style4 2 2 3 2 2 4 2" xfId="22232"/>
    <cellStyle name="TotRow - Style4 2 2 3 2 2 5" xfId="10543"/>
    <cellStyle name="TotRow - Style4 2 2 3 2 2 5 2" xfId="22233"/>
    <cellStyle name="TotRow - Style4 2 2 3 2 2 6" xfId="14321"/>
    <cellStyle name="TotRow - Style4 2 2 3 2 2 6 2" xfId="24479"/>
    <cellStyle name="TotRow - Style4 2 2 3 2 2 7" xfId="15474"/>
    <cellStyle name="TotRow - Style4 2 2 3 2 2 7 2" xfId="25181"/>
    <cellStyle name="TotRow - Style4 2 2 3 2 2 8" xfId="22226"/>
    <cellStyle name="TotRow - Style4 2 2 3 2 3" xfId="10544"/>
    <cellStyle name="TotRow - Style4 2 2 3 2 3 2" xfId="10545"/>
    <cellStyle name="TotRow - Style4 2 2 3 2 3 2 2" xfId="22235"/>
    <cellStyle name="TotRow - Style4 2 2 3 2 3 3" xfId="10546"/>
    <cellStyle name="TotRow - Style4 2 2 3 2 3 3 2" xfId="22236"/>
    <cellStyle name="TotRow - Style4 2 2 3 2 3 4" xfId="10547"/>
    <cellStyle name="TotRow - Style4 2 2 3 2 3 4 2" xfId="22237"/>
    <cellStyle name="TotRow - Style4 2 2 3 2 3 5" xfId="22234"/>
    <cellStyle name="TotRow - Style4 2 2 3 2 4" xfId="10548"/>
    <cellStyle name="TotRow - Style4 2 2 3 2 4 2" xfId="22238"/>
    <cellStyle name="TotRow - Style4 2 2 3 2 5" xfId="10549"/>
    <cellStyle name="TotRow - Style4 2 2 3 2 5 2" xfId="22239"/>
    <cellStyle name="TotRow - Style4 2 2 3 2 6" xfId="10550"/>
    <cellStyle name="TotRow - Style4 2 2 3 2 6 2" xfId="22240"/>
    <cellStyle name="TotRow - Style4 2 2 3 2 7" xfId="13814"/>
    <cellStyle name="TotRow - Style4 2 2 3 2 7 2" xfId="24099"/>
    <cellStyle name="TotRow - Style4 2 2 3 2 8" xfId="14981"/>
    <cellStyle name="TotRow - Style4 2 2 3 2 8 2" xfId="24803"/>
    <cellStyle name="TotRow - Style4 2 2 3 2 9" xfId="22225"/>
    <cellStyle name="TotRow - Style4 2 2 3 3" xfId="10551"/>
    <cellStyle name="TotRow - Style4 2 2 3 3 2" xfId="10552"/>
    <cellStyle name="TotRow - Style4 2 2 3 3 2 2" xfId="10553"/>
    <cellStyle name="TotRow - Style4 2 2 3 3 2 2 2" xfId="22243"/>
    <cellStyle name="TotRow - Style4 2 2 3 3 2 3" xfId="10554"/>
    <cellStyle name="TotRow - Style4 2 2 3 3 2 3 2" xfId="22244"/>
    <cellStyle name="TotRow - Style4 2 2 3 3 2 4" xfId="10555"/>
    <cellStyle name="TotRow - Style4 2 2 3 3 2 4 2" xfId="22245"/>
    <cellStyle name="TotRow - Style4 2 2 3 3 2 5" xfId="22242"/>
    <cellStyle name="TotRow - Style4 2 2 3 3 3" xfId="10556"/>
    <cellStyle name="TotRow - Style4 2 2 3 3 3 2" xfId="22246"/>
    <cellStyle name="TotRow - Style4 2 2 3 3 4" xfId="10557"/>
    <cellStyle name="TotRow - Style4 2 2 3 3 4 2" xfId="22247"/>
    <cellStyle name="TotRow - Style4 2 2 3 3 5" xfId="10558"/>
    <cellStyle name="TotRow - Style4 2 2 3 3 5 2" xfId="22248"/>
    <cellStyle name="TotRow - Style4 2 2 3 3 6" xfId="14141"/>
    <cellStyle name="TotRow - Style4 2 2 3 3 6 2" xfId="24299"/>
    <cellStyle name="TotRow - Style4 2 2 3 3 7" xfId="15294"/>
    <cellStyle name="TotRow - Style4 2 2 3 3 7 2" xfId="25001"/>
    <cellStyle name="TotRow - Style4 2 2 3 3 8" xfId="22241"/>
    <cellStyle name="TotRow - Style4 2 2 3 4" xfId="10559"/>
    <cellStyle name="TotRow - Style4 2 2 3 4 2" xfId="10560"/>
    <cellStyle name="TotRow - Style4 2 2 3 4 2 2" xfId="22250"/>
    <cellStyle name="TotRow - Style4 2 2 3 4 3" xfId="10561"/>
    <cellStyle name="TotRow - Style4 2 2 3 4 3 2" xfId="22251"/>
    <cellStyle name="TotRow - Style4 2 2 3 4 4" xfId="10562"/>
    <cellStyle name="TotRow - Style4 2 2 3 4 4 2" xfId="22252"/>
    <cellStyle name="TotRow - Style4 2 2 3 4 5" xfId="22249"/>
    <cellStyle name="TotRow - Style4 2 2 3 5" xfId="10563"/>
    <cellStyle name="TotRow - Style4 2 2 3 5 2" xfId="22253"/>
    <cellStyle name="TotRow - Style4 2 2 3 6" xfId="10564"/>
    <cellStyle name="TotRow - Style4 2 2 3 6 2" xfId="22254"/>
    <cellStyle name="TotRow - Style4 2 2 3 7" xfId="10565"/>
    <cellStyle name="TotRow - Style4 2 2 3 7 2" xfId="22255"/>
    <cellStyle name="TotRow - Style4 2 2 3 8" xfId="13074"/>
    <cellStyle name="TotRow - Style4 2 2 3 8 2" xfId="23786"/>
    <cellStyle name="TotRow - Style4 2 2 3 9" xfId="14413"/>
    <cellStyle name="TotRow - Style4 2 2 3 9 2" xfId="24537"/>
    <cellStyle name="TotRow - Style4 2 2 4" xfId="10566"/>
    <cellStyle name="TotRow - Style4 2 2 4 10" xfId="22256"/>
    <cellStyle name="TotRow - Style4 2 2 4 2" xfId="10567"/>
    <cellStyle name="TotRow - Style4 2 2 4 2 2" xfId="10568"/>
    <cellStyle name="TotRow - Style4 2 2 4 2 2 2" xfId="10569"/>
    <cellStyle name="TotRow - Style4 2 2 4 2 2 2 2" xfId="10570"/>
    <cellStyle name="TotRow - Style4 2 2 4 2 2 2 2 2" xfId="22260"/>
    <cellStyle name="TotRow - Style4 2 2 4 2 2 2 3" xfId="10571"/>
    <cellStyle name="TotRow - Style4 2 2 4 2 2 2 3 2" xfId="22261"/>
    <cellStyle name="TotRow - Style4 2 2 4 2 2 2 4" xfId="10572"/>
    <cellStyle name="TotRow - Style4 2 2 4 2 2 2 4 2" xfId="22262"/>
    <cellStyle name="TotRow - Style4 2 2 4 2 2 2 5" xfId="22259"/>
    <cellStyle name="TotRow - Style4 2 2 4 2 2 3" xfId="10573"/>
    <cellStyle name="TotRow - Style4 2 2 4 2 2 3 2" xfId="22263"/>
    <cellStyle name="TotRow - Style4 2 2 4 2 2 4" xfId="10574"/>
    <cellStyle name="TotRow - Style4 2 2 4 2 2 4 2" xfId="22264"/>
    <cellStyle name="TotRow - Style4 2 2 4 2 2 5" xfId="10575"/>
    <cellStyle name="TotRow - Style4 2 2 4 2 2 5 2" xfId="22265"/>
    <cellStyle name="TotRow - Style4 2 2 4 2 2 6" xfId="14245"/>
    <cellStyle name="TotRow - Style4 2 2 4 2 2 6 2" xfId="24403"/>
    <cellStyle name="TotRow - Style4 2 2 4 2 2 7" xfId="15398"/>
    <cellStyle name="TotRow - Style4 2 2 4 2 2 7 2" xfId="25105"/>
    <cellStyle name="TotRow - Style4 2 2 4 2 2 8" xfId="22258"/>
    <cellStyle name="TotRow - Style4 2 2 4 2 3" xfId="10576"/>
    <cellStyle name="TotRow - Style4 2 2 4 2 3 2" xfId="10577"/>
    <cellStyle name="TotRow - Style4 2 2 4 2 3 2 2" xfId="22267"/>
    <cellStyle name="TotRow - Style4 2 2 4 2 3 3" xfId="10578"/>
    <cellStyle name="TotRow - Style4 2 2 4 2 3 3 2" xfId="22268"/>
    <cellStyle name="TotRow - Style4 2 2 4 2 3 4" xfId="10579"/>
    <cellStyle name="TotRow - Style4 2 2 4 2 3 4 2" xfId="22269"/>
    <cellStyle name="TotRow - Style4 2 2 4 2 3 5" xfId="22266"/>
    <cellStyle name="TotRow - Style4 2 2 4 2 4" xfId="10580"/>
    <cellStyle name="TotRow - Style4 2 2 4 2 4 2" xfId="22270"/>
    <cellStyle name="TotRow - Style4 2 2 4 2 5" xfId="10581"/>
    <cellStyle name="TotRow - Style4 2 2 4 2 5 2" xfId="22271"/>
    <cellStyle name="TotRow - Style4 2 2 4 2 6" xfId="10582"/>
    <cellStyle name="TotRow - Style4 2 2 4 2 6 2" xfId="22272"/>
    <cellStyle name="TotRow - Style4 2 2 4 2 7" xfId="13588"/>
    <cellStyle name="TotRow - Style4 2 2 4 2 7 2" xfId="23997"/>
    <cellStyle name="TotRow - Style4 2 2 4 2 8" xfId="14755"/>
    <cellStyle name="TotRow - Style4 2 2 4 2 8 2" xfId="24701"/>
    <cellStyle name="TotRow - Style4 2 2 4 2 9" xfId="22257"/>
    <cellStyle name="TotRow - Style4 2 2 4 3" xfId="10583"/>
    <cellStyle name="TotRow - Style4 2 2 4 3 2" xfId="10584"/>
    <cellStyle name="TotRow - Style4 2 2 4 3 2 2" xfId="10585"/>
    <cellStyle name="TotRow - Style4 2 2 4 3 2 2 2" xfId="22275"/>
    <cellStyle name="TotRow - Style4 2 2 4 3 2 3" xfId="10586"/>
    <cellStyle name="TotRow - Style4 2 2 4 3 2 3 2" xfId="22276"/>
    <cellStyle name="TotRow - Style4 2 2 4 3 2 4" xfId="10587"/>
    <cellStyle name="TotRow - Style4 2 2 4 3 2 4 2" xfId="22277"/>
    <cellStyle name="TotRow - Style4 2 2 4 3 2 5" xfId="22274"/>
    <cellStyle name="TotRow - Style4 2 2 4 3 3" xfId="10588"/>
    <cellStyle name="TotRow - Style4 2 2 4 3 3 2" xfId="22278"/>
    <cellStyle name="TotRow - Style4 2 2 4 3 4" xfId="10589"/>
    <cellStyle name="TotRow - Style4 2 2 4 3 4 2" xfId="22279"/>
    <cellStyle name="TotRow - Style4 2 2 4 3 5" xfId="10590"/>
    <cellStyle name="TotRow - Style4 2 2 4 3 5 2" xfId="22280"/>
    <cellStyle name="TotRow - Style4 2 2 4 3 6" xfId="14064"/>
    <cellStyle name="TotRow - Style4 2 2 4 3 6 2" xfId="24223"/>
    <cellStyle name="TotRow - Style4 2 2 4 3 7" xfId="15218"/>
    <cellStyle name="TotRow - Style4 2 2 4 3 7 2" xfId="24925"/>
    <cellStyle name="TotRow - Style4 2 2 4 3 8" xfId="22273"/>
    <cellStyle name="TotRow - Style4 2 2 4 4" xfId="10591"/>
    <cellStyle name="TotRow - Style4 2 2 4 4 2" xfId="10592"/>
    <cellStyle name="TotRow - Style4 2 2 4 4 2 2" xfId="22282"/>
    <cellStyle name="TotRow - Style4 2 2 4 4 3" xfId="10593"/>
    <cellStyle name="TotRow - Style4 2 2 4 4 3 2" xfId="22283"/>
    <cellStyle name="TotRow - Style4 2 2 4 4 4" xfId="10594"/>
    <cellStyle name="TotRow - Style4 2 2 4 4 4 2" xfId="22284"/>
    <cellStyle name="TotRow - Style4 2 2 4 4 5" xfId="22281"/>
    <cellStyle name="TotRow - Style4 2 2 4 5" xfId="10595"/>
    <cellStyle name="TotRow - Style4 2 2 4 5 2" xfId="22285"/>
    <cellStyle name="TotRow - Style4 2 2 4 6" xfId="10596"/>
    <cellStyle name="TotRow - Style4 2 2 4 6 2" xfId="22286"/>
    <cellStyle name="TotRow - Style4 2 2 4 7" xfId="10597"/>
    <cellStyle name="TotRow - Style4 2 2 4 7 2" xfId="22287"/>
    <cellStyle name="TotRow - Style4 2 2 4 8" xfId="12485"/>
    <cellStyle name="TotRow - Style4 2 2 4 8 2" xfId="23620"/>
    <cellStyle name="TotRow - Style4 2 2 4 9" xfId="13284"/>
    <cellStyle name="TotRow - Style4 2 2 4 9 2" xfId="23874"/>
    <cellStyle name="TotRow - Style4 2 2 5" xfId="10598"/>
    <cellStyle name="TotRow - Style4 2 2 5 2" xfId="10599"/>
    <cellStyle name="TotRow - Style4 2 2 5 2 2" xfId="10600"/>
    <cellStyle name="TotRow - Style4 2 2 5 2 2 2" xfId="10601"/>
    <cellStyle name="TotRow - Style4 2 2 5 2 2 2 2" xfId="22291"/>
    <cellStyle name="TotRow - Style4 2 2 5 2 2 3" xfId="10602"/>
    <cellStyle name="TotRow - Style4 2 2 5 2 2 3 2" xfId="22292"/>
    <cellStyle name="TotRow - Style4 2 2 5 2 2 4" xfId="10603"/>
    <cellStyle name="TotRow - Style4 2 2 5 2 2 4 2" xfId="22293"/>
    <cellStyle name="TotRow - Style4 2 2 5 2 2 5" xfId="22290"/>
    <cellStyle name="TotRow - Style4 2 2 5 2 3" xfId="10604"/>
    <cellStyle name="TotRow - Style4 2 2 5 2 3 2" xfId="22294"/>
    <cellStyle name="TotRow - Style4 2 2 5 2 4" xfId="10605"/>
    <cellStyle name="TotRow - Style4 2 2 5 2 4 2" xfId="22295"/>
    <cellStyle name="TotRow - Style4 2 2 5 2 5" xfId="10606"/>
    <cellStyle name="TotRow - Style4 2 2 5 2 5 2" xfId="22296"/>
    <cellStyle name="TotRow - Style4 2 2 5 2 6" xfId="14255"/>
    <cellStyle name="TotRow - Style4 2 2 5 2 6 2" xfId="24413"/>
    <cellStyle name="TotRow - Style4 2 2 5 2 7" xfId="15408"/>
    <cellStyle name="TotRow - Style4 2 2 5 2 7 2" xfId="25115"/>
    <cellStyle name="TotRow - Style4 2 2 5 2 8" xfId="22289"/>
    <cellStyle name="TotRow - Style4 2 2 5 3" xfId="10607"/>
    <cellStyle name="TotRow - Style4 2 2 5 3 2" xfId="10608"/>
    <cellStyle name="TotRow - Style4 2 2 5 3 2 2" xfId="22298"/>
    <cellStyle name="TotRow - Style4 2 2 5 3 3" xfId="10609"/>
    <cellStyle name="TotRow - Style4 2 2 5 3 3 2" xfId="22299"/>
    <cellStyle name="TotRow - Style4 2 2 5 3 4" xfId="10610"/>
    <cellStyle name="TotRow - Style4 2 2 5 3 4 2" xfId="22300"/>
    <cellStyle name="TotRow - Style4 2 2 5 3 5" xfId="22297"/>
    <cellStyle name="TotRow - Style4 2 2 5 4" xfId="10611"/>
    <cellStyle name="TotRow - Style4 2 2 5 4 2" xfId="22301"/>
    <cellStyle name="TotRow - Style4 2 2 5 5" xfId="10612"/>
    <cellStyle name="TotRow - Style4 2 2 5 5 2" xfId="22302"/>
    <cellStyle name="TotRow - Style4 2 2 5 6" xfId="10613"/>
    <cellStyle name="TotRow - Style4 2 2 5 6 2" xfId="22303"/>
    <cellStyle name="TotRow - Style4 2 2 5 7" xfId="13615"/>
    <cellStyle name="TotRow - Style4 2 2 5 7 2" xfId="24008"/>
    <cellStyle name="TotRow - Style4 2 2 5 8" xfId="14782"/>
    <cellStyle name="TotRow - Style4 2 2 5 8 2" xfId="24712"/>
    <cellStyle name="TotRow - Style4 2 2 5 9" xfId="22288"/>
    <cellStyle name="TotRow - Style4 2 2 6" xfId="10614"/>
    <cellStyle name="TotRow - Style4 2 2 6 2" xfId="10615"/>
    <cellStyle name="TotRow - Style4 2 2 6 2 2" xfId="10616"/>
    <cellStyle name="TotRow - Style4 2 2 6 2 2 2" xfId="22306"/>
    <cellStyle name="TotRow - Style4 2 2 6 2 3" xfId="10617"/>
    <cellStyle name="TotRow - Style4 2 2 6 2 3 2" xfId="22307"/>
    <cellStyle name="TotRow - Style4 2 2 6 2 4" xfId="10618"/>
    <cellStyle name="TotRow - Style4 2 2 6 2 4 2" xfId="22308"/>
    <cellStyle name="TotRow - Style4 2 2 6 2 5" xfId="22305"/>
    <cellStyle name="TotRow - Style4 2 2 6 3" xfId="10619"/>
    <cellStyle name="TotRow - Style4 2 2 6 3 2" xfId="22309"/>
    <cellStyle name="TotRow - Style4 2 2 6 4" xfId="10620"/>
    <cellStyle name="TotRow - Style4 2 2 6 4 2" xfId="22310"/>
    <cellStyle name="TotRow - Style4 2 2 6 5" xfId="10621"/>
    <cellStyle name="TotRow - Style4 2 2 6 5 2" xfId="22311"/>
    <cellStyle name="TotRow - Style4 2 2 6 6" xfId="14074"/>
    <cellStyle name="TotRow - Style4 2 2 6 6 2" xfId="24233"/>
    <cellStyle name="TotRow - Style4 2 2 6 7" xfId="15228"/>
    <cellStyle name="TotRow - Style4 2 2 6 7 2" xfId="24935"/>
    <cellStyle name="TotRow - Style4 2 2 6 8" xfId="22304"/>
    <cellStyle name="TotRow - Style4 2 2 7" xfId="10622"/>
    <cellStyle name="TotRow - Style4 2 2 7 2" xfId="10623"/>
    <cellStyle name="TotRow - Style4 2 2 7 2 2" xfId="22313"/>
    <cellStyle name="TotRow - Style4 2 2 7 3" xfId="10624"/>
    <cellStyle name="TotRow - Style4 2 2 7 3 2" xfId="22314"/>
    <cellStyle name="TotRow - Style4 2 2 7 4" xfId="10625"/>
    <cellStyle name="TotRow - Style4 2 2 7 4 2" xfId="22315"/>
    <cellStyle name="TotRow - Style4 2 2 7 5" xfId="22312"/>
    <cellStyle name="TotRow - Style4 2 2 8" xfId="10626"/>
    <cellStyle name="TotRow - Style4 2 2 8 2" xfId="22316"/>
    <cellStyle name="TotRow - Style4 2 2 9" xfId="10627"/>
    <cellStyle name="TotRow - Style4 2 2 9 2" xfId="22317"/>
    <cellStyle name="TotRow - Style4 2 3" xfId="10628"/>
    <cellStyle name="TotRow - Style4 2 3 10" xfId="12854"/>
    <cellStyle name="TotRow - Style4 2 3 10 2" xfId="23709"/>
    <cellStyle name="TotRow - Style4 2 3 11" xfId="13188"/>
    <cellStyle name="TotRow - Style4 2 3 11 2" xfId="23835"/>
    <cellStyle name="TotRow - Style4 2 3 12" xfId="22318"/>
    <cellStyle name="TotRow - Style4 2 3 2" xfId="10629"/>
    <cellStyle name="TotRow - Style4 2 3 2 10" xfId="22319"/>
    <cellStyle name="TotRow - Style4 2 3 2 2" xfId="10630"/>
    <cellStyle name="TotRow - Style4 2 3 2 2 2" xfId="10631"/>
    <cellStyle name="TotRow - Style4 2 3 2 2 2 2" xfId="10632"/>
    <cellStyle name="TotRow - Style4 2 3 2 2 2 2 2" xfId="10633"/>
    <cellStyle name="TotRow - Style4 2 3 2 2 2 2 2 2" xfId="22323"/>
    <cellStyle name="TotRow - Style4 2 3 2 2 2 2 3" xfId="10634"/>
    <cellStyle name="TotRow - Style4 2 3 2 2 2 2 3 2" xfId="22324"/>
    <cellStyle name="TotRow - Style4 2 3 2 2 2 2 4" xfId="10635"/>
    <cellStyle name="TotRow - Style4 2 3 2 2 2 2 4 2" xfId="22325"/>
    <cellStyle name="TotRow - Style4 2 3 2 2 2 2 5" xfId="22322"/>
    <cellStyle name="TotRow - Style4 2 3 2 2 2 3" xfId="10636"/>
    <cellStyle name="TotRow - Style4 2 3 2 2 2 3 2" xfId="22326"/>
    <cellStyle name="TotRow - Style4 2 3 2 2 2 4" xfId="10637"/>
    <cellStyle name="TotRow - Style4 2 3 2 2 2 4 2" xfId="22327"/>
    <cellStyle name="TotRow - Style4 2 3 2 2 2 5" xfId="10638"/>
    <cellStyle name="TotRow - Style4 2 3 2 2 2 5 2" xfId="22328"/>
    <cellStyle name="TotRow - Style4 2 3 2 2 2 6" xfId="14334"/>
    <cellStyle name="TotRow - Style4 2 3 2 2 2 6 2" xfId="24492"/>
    <cellStyle name="TotRow - Style4 2 3 2 2 2 7" xfId="15487"/>
    <cellStyle name="TotRow - Style4 2 3 2 2 2 7 2" xfId="25194"/>
    <cellStyle name="TotRow - Style4 2 3 2 2 2 8" xfId="22321"/>
    <cellStyle name="TotRow - Style4 2 3 2 2 3" xfId="10639"/>
    <cellStyle name="TotRow - Style4 2 3 2 2 3 2" xfId="10640"/>
    <cellStyle name="TotRow - Style4 2 3 2 2 3 2 2" xfId="22330"/>
    <cellStyle name="TotRow - Style4 2 3 2 2 3 3" xfId="10641"/>
    <cellStyle name="TotRow - Style4 2 3 2 2 3 3 2" xfId="22331"/>
    <cellStyle name="TotRow - Style4 2 3 2 2 3 4" xfId="10642"/>
    <cellStyle name="TotRow - Style4 2 3 2 2 3 4 2" xfId="22332"/>
    <cellStyle name="TotRow - Style4 2 3 2 2 3 5" xfId="22329"/>
    <cellStyle name="TotRow - Style4 2 3 2 2 4" xfId="10643"/>
    <cellStyle name="TotRow - Style4 2 3 2 2 4 2" xfId="22333"/>
    <cellStyle name="TotRow - Style4 2 3 2 2 5" xfId="10644"/>
    <cellStyle name="TotRow - Style4 2 3 2 2 5 2" xfId="22334"/>
    <cellStyle name="TotRow - Style4 2 3 2 2 6" xfId="10645"/>
    <cellStyle name="TotRow - Style4 2 3 2 2 6 2" xfId="22335"/>
    <cellStyle name="TotRow - Style4 2 3 2 2 7" xfId="13871"/>
    <cellStyle name="TotRow - Style4 2 3 2 2 7 2" xfId="24122"/>
    <cellStyle name="TotRow - Style4 2 3 2 2 8" xfId="15038"/>
    <cellStyle name="TotRow - Style4 2 3 2 2 8 2" xfId="24826"/>
    <cellStyle name="TotRow - Style4 2 3 2 2 9" xfId="22320"/>
    <cellStyle name="TotRow - Style4 2 3 2 3" xfId="10646"/>
    <cellStyle name="TotRow - Style4 2 3 2 3 2" xfId="10647"/>
    <cellStyle name="TotRow - Style4 2 3 2 3 2 2" xfId="10648"/>
    <cellStyle name="TotRow - Style4 2 3 2 3 2 2 2" xfId="22338"/>
    <cellStyle name="TotRow - Style4 2 3 2 3 2 3" xfId="10649"/>
    <cellStyle name="TotRow - Style4 2 3 2 3 2 3 2" xfId="22339"/>
    <cellStyle name="TotRow - Style4 2 3 2 3 2 4" xfId="10650"/>
    <cellStyle name="TotRow - Style4 2 3 2 3 2 4 2" xfId="22340"/>
    <cellStyle name="TotRow - Style4 2 3 2 3 2 5" xfId="22337"/>
    <cellStyle name="TotRow - Style4 2 3 2 3 3" xfId="10651"/>
    <cellStyle name="TotRow - Style4 2 3 2 3 3 2" xfId="22341"/>
    <cellStyle name="TotRow - Style4 2 3 2 3 4" xfId="10652"/>
    <cellStyle name="TotRow - Style4 2 3 2 3 4 2" xfId="22342"/>
    <cellStyle name="TotRow - Style4 2 3 2 3 5" xfId="10653"/>
    <cellStyle name="TotRow - Style4 2 3 2 3 5 2" xfId="22343"/>
    <cellStyle name="TotRow - Style4 2 3 2 3 6" xfId="14154"/>
    <cellStyle name="TotRow - Style4 2 3 2 3 6 2" xfId="24312"/>
    <cellStyle name="TotRow - Style4 2 3 2 3 7" xfId="15307"/>
    <cellStyle name="TotRow - Style4 2 3 2 3 7 2" xfId="25014"/>
    <cellStyle name="TotRow - Style4 2 3 2 3 8" xfId="22336"/>
    <cellStyle name="TotRow - Style4 2 3 2 4" xfId="10654"/>
    <cellStyle name="TotRow - Style4 2 3 2 4 2" xfId="10655"/>
    <cellStyle name="TotRow - Style4 2 3 2 4 2 2" xfId="22345"/>
    <cellStyle name="TotRow - Style4 2 3 2 4 3" xfId="10656"/>
    <cellStyle name="TotRow - Style4 2 3 2 4 3 2" xfId="22346"/>
    <cellStyle name="TotRow - Style4 2 3 2 4 4" xfId="10657"/>
    <cellStyle name="TotRow - Style4 2 3 2 4 4 2" xfId="22347"/>
    <cellStyle name="TotRow - Style4 2 3 2 4 5" xfId="22344"/>
    <cellStyle name="TotRow - Style4 2 3 2 5" xfId="10658"/>
    <cellStyle name="TotRow - Style4 2 3 2 5 2" xfId="22348"/>
    <cellStyle name="TotRow - Style4 2 3 2 6" xfId="10659"/>
    <cellStyle name="TotRow - Style4 2 3 2 6 2" xfId="22349"/>
    <cellStyle name="TotRow - Style4 2 3 2 7" xfId="10660"/>
    <cellStyle name="TotRow - Style4 2 3 2 7 2" xfId="22350"/>
    <cellStyle name="TotRow - Style4 2 3 2 8" xfId="13143"/>
    <cellStyle name="TotRow - Style4 2 3 2 8 2" xfId="23811"/>
    <cellStyle name="TotRow - Style4 2 3 2 9" xfId="14470"/>
    <cellStyle name="TotRow - Style4 2 3 2 9 2" xfId="24560"/>
    <cellStyle name="TotRow - Style4 2 3 3" xfId="10661"/>
    <cellStyle name="TotRow - Style4 2 3 3 10" xfId="22351"/>
    <cellStyle name="TotRow - Style4 2 3 3 2" xfId="10662"/>
    <cellStyle name="TotRow - Style4 2 3 3 2 2" xfId="10663"/>
    <cellStyle name="TotRow - Style4 2 3 3 2 2 2" xfId="10664"/>
    <cellStyle name="TotRow - Style4 2 3 3 2 2 2 2" xfId="10665"/>
    <cellStyle name="TotRow - Style4 2 3 3 2 2 2 2 2" xfId="22355"/>
    <cellStyle name="TotRow - Style4 2 3 3 2 2 2 3" xfId="10666"/>
    <cellStyle name="TotRow - Style4 2 3 3 2 2 2 3 2" xfId="22356"/>
    <cellStyle name="TotRow - Style4 2 3 3 2 2 2 4" xfId="10667"/>
    <cellStyle name="TotRow - Style4 2 3 3 2 2 2 4 2" xfId="22357"/>
    <cellStyle name="TotRow - Style4 2 3 3 2 2 2 5" xfId="22354"/>
    <cellStyle name="TotRow - Style4 2 3 3 2 2 3" xfId="10668"/>
    <cellStyle name="TotRow - Style4 2 3 3 2 2 3 2" xfId="22358"/>
    <cellStyle name="TotRow - Style4 2 3 3 2 2 4" xfId="10669"/>
    <cellStyle name="TotRow - Style4 2 3 3 2 2 4 2" xfId="22359"/>
    <cellStyle name="TotRow - Style4 2 3 3 2 2 5" xfId="10670"/>
    <cellStyle name="TotRow - Style4 2 3 3 2 2 5 2" xfId="22360"/>
    <cellStyle name="TotRow - Style4 2 3 3 2 2 6" xfId="14347"/>
    <cellStyle name="TotRow - Style4 2 3 3 2 2 6 2" xfId="24505"/>
    <cellStyle name="TotRow - Style4 2 3 3 2 2 7" xfId="15500"/>
    <cellStyle name="TotRow - Style4 2 3 3 2 2 7 2" xfId="25207"/>
    <cellStyle name="TotRow - Style4 2 3 3 2 2 8" xfId="22353"/>
    <cellStyle name="TotRow - Style4 2 3 3 2 3" xfId="10671"/>
    <cellStyle name="TotRow - Style4 2 3 3 2 3 2" xfId="10672"/>
    <cellStyle name="TotRow - Style4 2 3 3 2 3 2 2" xfId="22362"/>
    <cellStyle name="TotRow - Style4 2 3 3 2 3 3" xfId="10673"/>
    <cellStyle name="TotRow - Style4 2 3 3 2 3 3 2" xfId="22363"/>
    <cellStyle name="TotRow - Style4 2 3 3 2 3 4" xfId="10674"/>
    <cellStyle name="TotRow - Style4 2 3 3 2 3 4 2" xfId="22364"/>
    <cellStyle name="TotRow - Style4 2 3 3 2 3 5" xfId="22361"/>
    <cellStyle name="TotRow - Style4 2 3 3 2 4" xfId="10675"/>
    <cellStyle name="TotRow - Style4 2 3 3 2 4 2" xfId="22365"/>
    <cellStyle name="TotRow - Style4 2 3 3 2 5" xfId="10676"/>
    <cellStyle name="TotRow - Style4 2 3 3 2 5 2" xfId="22366"/>
    <cellStyle name="TotRow - Style4 2 3 3 2 6" xfId="10677"/>
    <cellStyle name="TotRow - Style4 2 3 3 2 6 2" xfId="22367"/>
    <cellStyle name="TotRow - Style4 2 3 3 2 7" xfId="13899"/>
    <cellStyle name="TotRow - Style4 2 3 3 2 7 2" xfId="24138"/>
    <cellStyle name="TotRow - Style4 2 3 3 2 8" xfId="15066"/>
    <cellStyle name="TotRow - Style4 2 3 3 2 8 2" xfId="24842"/>
    <cellStyle name="TotRow - Style4 2 3 3 2 9" xfId="22352"/>
    <cellStyle name="TotRow - Style4 2 3 3 3" xfId="10678"/>
    <cellStyle name="TotRow - Style4 2 3 3 3 2" xfId="10679"/>
    <cellStyle name="TotRow - Style4 2 3 3 3 2 2" xfId="10680"/>
    <cellStyle name="TotRow - Style4 2 3 3 3 2 2 2" xfId="22370"/>
    <cellStyle name="TotRow - Style4 2 3 3 3 2 3" xfId="10681"/>
    <cellStyle name="TotRow - Style4 2 3 3 3 2 3 2" xfId="22371"/>
    <cellStyle name="TotRow - Style4 2 3 3 3 2 4" xfId="10682"/>
    <cellStyle name="TotRow - Style4 2 3 3 3 2 4 2" xfId="22372"/>
    <cellStyle name="TotRow - Style4 2 3 3 3 2 5" xfId="22369"/>
    <cellStyle name="TotRow - Style4 2 3 3 3 3" xfId="10683"/>
    <cellStyle name="TotRow - Style4 2 3 3 3 3 2" xfId="22373"/>
    <cellStyle name="TotRow - Style4 2 3 3 3 4" xfId="10684"/>
    <cellStyle name="TotRow - Style4 2 3 3 3 4 2" xfId="22374"/>
    <cellStyle name="TotRow - Style4 2 3 3 3 5" xfId="10685"/>
    <cellStyle name="TotRow - Style4 2 3 3 3 5 2" xfId="22375"/>
    <cellStyle name="TotRow - Style4 2 3 3 3 6" xfId="14167"/>
    <cellStyle name="TotRow - Style4 2 3 3 3 6 2" xfId="24325"/>
    <cellStyle name="TotRow - Style4 2 3 3 3 7" xfId="15320"/>
    <cellStyle name="TotRow - Style4 2 3 3 3 7 2" xfId="25027"/>
    <cellStyle name="TotRow - Style4 2 3 3 3 8" xfId="22368"/>
    <cellStyle name="TotRow - Style4 2 3 3 4" xfId="10686"/>
    <cellStyle name="TotRow - Style4 2 3 3 4 2" xfId="10687"/>
    <cellStyle name="TotRow - Style4 2 3 3 4 2 2" xfId="22377"/>
    <cellStyle name="TotRow - Style4 2 3 3 4 3" xfId="10688"/>
    <cellStyle name="TotRow - Style4 2 3 3 4 3 2" xfId="22378"/>
    <cellStyle name="TotRow - Style4 2 3 3 4 4" xfId="10689"/>
    <cellStyle name="TotRow - Style4 2 3 3 4 4 2" xfId="22379"/>
    <cellStyle name="TotRow - Style4 2 3 3 4 5" xfId="22376"/>
    <cellStyle name="TotRow - Style4 2 3 3 5" xfId="10690"/>
    <cellStyle name="TotRow - Style4 2 3 3 5 2" xfId="22380"/>
    <cellStyle name="TotRow - Style4 2 3 3 6" xfId="10691"/>
    <cellStyle name="TotRow - Style4 2 3 3 6 2" xfId="22381"/>
    <cellStyle name="TotRow - Style4 2 3 3 7" xfId="10692"/>
    <cellStyle name="TotRow - Style4 2 3 3 7 2" xfId="22382"/>
    <cellStyle name="TotRow - Style4 2 3 3 8" xfId="13173"/>
    <cellStyle name="TotRow - Style4 2 3 3 8 2" xfId="23828"/>
    <cellStyle name="TotRow - Style4 2 3 3 9" xfId="14498"/>
    <cellStyle name="TotRow - Style4 2 3 3 9 2" xfId="24576"/>
    <cellStyle name="TotRow - Style4 2 3 4" xfId="10693"/>
    <cellStyle name="TotRow - Style4 2 3 4 2" xfId="10694"/>
    <cellStyle name="TotRow - Style4 2 3 4 2 2" xfId="10695"/>
    <cellStyle name="TotRow - Style4 2 3 4 2 2 2" xfId="10696"/>
    <cellStyle name="TotRow - Style4 2 3 4 2 2 2 2" xfId="22386"/>
    <cellStyle name="TotRow - Style4 2 3 4 2 2 3" xfId="10697"/>
    <cellStyle name="TotRow - Style4 2 3 4 2 2 3 2" xfId="22387"/>
    <cellStyle name="TotRow - Style4 2 3 4 2 2 4" xfId="10698"/>
    <cellStyle name="TotRow - Style4 2 3 4 2 2 4 2" xfId="22388"/>
    <cellStyle name="TotRow - Style4 2 3 4 2 2 5" xfId="22385"/>
    <cellStyle name="TotRow - Style4 2 3 4 2 3" xfId="10699"/>
    <cellStyle name="TotRow - Style4 2 3 4 2 3 2" xfId="22389"/>
    <cellStyle name="TotRow - Style4 2 3 4 2 4" xfId="10700"/>
    <cellStyle name="TotRow - Style4 2 3 4 2 4 2" xfId="22390"/>
    <cellStyle name="TotRow - Style4 2 3 4 2 5" xfId="10701"/>
    <cellStyle name="TotRow - Style4 2 3 4 2 5 2" xfId="22391"/>
    <cellStyle name="TotRow - Style4 2 3 4 2 6" xfId="14281"/>
    <cellStyle name="TotRow - Style4 2 3 4 2 6 2" xfId="24439"/>
    <cellStyle name="TotRow - Style4 2 3 4 2 7" xfId="15434"/>
    <cellStyle name="TotRow - Style4 2 3 4 2 7 2" xfId="25141"/>
    <cellStyle name="TotRow - Style4 2 3 4 2 8" xfId="22384"/>
    <cellStyle name="TotRow - Style4 2 3 4 3" xfId="10702"/>
    <cellStyle name="TotRow - Style4 2 3 4 3 2" xfId="10703"/>
    <cellStyle name="TotRow - Style4 2 3 4 3 2 2" xfId="22393"/>
    <cellStyle name="TotRow - Style4 2 3 4 3 3" xfId="10704"/>
    <cellStyle name="TotRow - Style4 2 3 4 3 3 2" xfId="22394"/>
    <cellStyle name="TotRow - Style4 2 3 4 3 4" xfId="10705"/>
    <cellStyle name="TotRow - Style4 2 3 4 3 4 2" xfId="22395"/>
    <cellStyle name="TotRow - Style4 2 3 4 3 5" xfId="22392"/>
    <cellStyle name="TotRow - Style4 2 3 4 4" xfId="10706"/>
    <cellStyle name="TotRow - Style4 2 3 4 4 2" xfId="22396"/>
    <cellStyle name="TotRow - Style4 2 3 4 5" xfId="10707"/>
    <cellStyle name="TotRow - Style4 2 3 4 5 2" xfId="22397"/>
    <cellStyle name="TotRow - Style4 2 3 4 6" xfId="10708"/>
    <cellStyle name="TotRow - Style4 2 3 4 6 2" xfId="22398"/>
    <cellStyle name="TotRow - Style4 2 3 4 7" xfId="13709"/>
    <cellStyle name="TotRow - Style4 2 3 4 7 2" xfId="24046"/>
    <cellStyle name="TotRow - Style4 2 3 4 8" xfId="14876"/>
    <cellStyle name="TotRow - Style4 2 3 4 8 2" xfId="24750"/>
    <cellStyle name="TotRow - Style4 2 3 4 9" xfId="22383"/>
    <cellStyle name="TotRow - Style4 2 3 5" xfId="10709"/>
    <cellStyle name="TotRow - Style4 2 3 5 2" xfId="10710"/>
    <cellStyle name="TotRow - Style4 2 3 5 2 2" xfId="10711"/>
    <cellStyle name="TotRow - Style4 2 3 5 2 2 2" xfId="22401"/>
    <cellStyle name="TotRow - Style4 2 3 5 2 3" xfId="10712"/>
    <cellStyle name="TotRow - Style4 2 3 5 2 3 2" xfId="22402"/>
    <cellStyle name="TotRow - Style4 2 3 5 2 4" xfId="10713"/>
    <cellStyle name="TotRow - Style4 2 3 5 2 4 2" xfId="22403"/>
    <cellStyle name="TotRow - Style4 2 3 5 2 5" xfId="22400"/>
    <cellStyle name="TotRow - Style4 2 3 5 3" xfId="10714"/>
    <cellStyle name="TotRow - Style4 2 3 5 3 2" xfId="22404"/>
    <cellStyle name="TotRow - Style4 2 3 5 4" xfId="10715"/>
    <cellStyle name="TotRow - Style4 2 3 5 4 2" xfId="22405"/>
    <cellStyle name="TotRow - Style4 2 3 5 5" xfId="10716"/>
    <cellStyle name="TotRow - Style4 2 3 5 5 2" xfId="22406"/>
    <cellStyle name="TotRow - Style4 2 3 5 6" xfId="14101"/>
    <cellStyle name="TotRow - Style4 2 3 5 6 2" xfId="24259"/>
    <cellStyle name="TotRow - Style4 2 3 5 7" xfId="15254"/>
    <cellStyle name="TotRow - Style4 2 3 5 7 2" xfId="24961"/>
    <cellStyle name="TotRow - Style4 2 3 5 8" xfId="22399"/>
    <cellStyle name="TotRow - Style4 2 3 6" xfId="10717"/>
    <cellStyle name="TotRow - Style4 2 3 6 2" xfId="10718"/>
    <cellStyle name="TotRow - Style4 2 3 6 2 2" xfId="22408"/>
    <cellStyle name="TotRow - Style4 2 3 6 3" xfId="10719"/>
    <cellStyle name="TotRow - Style4 2 3 6 3 2" xfId="22409"/>
    <cellStyle name="TotRow - Style4 2 3 6 4" xfId="10720"/>
    <cellStyle name="TotRow - Style4 2 3 6 4 2" xfId="22410"/>
    <cellStyle name="TotRow - Style4 2 3 6 5" xfId="22407"/>
    <cellStyle name="TotRow - Style4 2 3 7" xfId="10721"/>
    <cellStyle name="TotRow - Style4 2 3 7 2" xfId="22411"/>
    <cellStyle name="TotRow - Style4 2 3 8" xfId="10722"/>
    <cellStyle name="TotRow - Style4 2 3 8 2" xfId="22412"/>
    <cellStyle name="TotRow - Style4 2 3 9" xfId="10723"/>
    <cellStyle name="TotRow - Style4 2 3 9 2" xfId="22413"/>
    <cellStyle name="TotRow - Style4 2 4" xfId="10724"/>
    <cellStyle name="TotRow - Style4 2 4 10" xfId="12926"/>
    <cellStyle name="TotRow - Style4 2 4 10 2" xfId="23730"/>
    <cellStyle name="TotRow - Style4 2 4 11" xfId="12604"/>
    <cellStyle name="TotRow - Style4 2 4 11 2" xfId="23659"/>
    <cellStyle name="TotRow - Style4 2 4 12" xfId="22414"/>
    <cellStyle name="TotRow - Style4 2 4 2" xfId="10725"/>
    <cellStyle name="TotRow - Style4 2 4 2 10" xfId="22415"/>
    <cellStyle name="TotRow - Style4 2 4 2 2" xfId="10726"/>
    <cellStyle name="TotRow - Style4 2 4 2 2 2" xfId="10727"/>
    <cellStyle name="TotRow - Style4 2 4 2 2 2 2" xfId="10728"/>
    <cellStyle name="TotRow - Style4 2 4 2 2 2 2 2" xfId="10729"/>
    <cellStyle name="TotRow - Style4 2 4 2 2 2 2 2 2" xfId="22419"/>
    <cellStyle name="TotRow - Style4 2 4 2 2 2 2 3" xfId="10730"/>
    <cellStyle name="TotRow - Style4 2 4 2 2 2 2 3 2" xfId="22420"/>
    <cellStyle name="TotRow - Style4 2 4 2 2 2 2 4" xfId="10731"/>
    <cellStyle name="TotRow - Style4 2 4 2 2 2 2 4 2" xfId="22421"/>
    <cellStyle name="TotRow - Style4 2 4 2 2 2 2 5" xfId="22418"/>
    <cellStyle name="TotRow - Style4 2 4 2 2 2 3" xfId="10732"/>
    <cellStyle name="TotRow - Style4 2 4 2 2 2 3 2" xfId="22422"/>
    <cellStyle name="TotRow - Style4 2 4 2 2 2 4" xfId="10733"/>
    <cellStyle name="TotRow - Style4 2 4 2 2 2 4 2" xfId="22423"/>
    <cellStyle name="TotRow - Style4 2 4 2 2 2 5" xfId="10734"/>
    <cellStyle name="TotRow - Style4 2 4 2 2 2 5 2" xfId="22424"/>
    <cellStyle name="TotRow - Style4 2 4 2 2 2 6" xfId="14343"/>
    <cellStyle name="TotRow - Style4 2 4 2 2 2 6 2" xfId="24501"/>
    <cellStyle name="TotRow - Style4 2 4 2 2 2 7" xfId="15496"/>
    <cellStyle name="TotRow - Style4 2 4 2 2 2 7 2" xfId="25203"/>
    <cellStyle name="TotRow - Style4 2 4 2 2 2 8" xfId="22417"/>
    <cellStyle name="TotRow - Style4 2 4 2 2 3" xfId="10735"/>
    <cellStyle name="TotRow - Style4 2 4 2 2 3 2" xfId="10736"/>
    <cellStyle name="TotRow - Style4 2 4 2 2 3 2 2" xfId="22426"/>
    <cellStyle name="TotRow - Style4 2 4 2 2 3 3" xfId="10737"/>
    <cellStyle name="TotRow - Style4 2 4 2 2 3 3 2" xfId="22427"/>
    <cellStyle name="TotRow - Style4 2 4 2 2 3 4" xfId="10738"/>
    <cellStyle name="TotRow - Style4 2 4 2 2 3 4 2" xfId="22428"/>
    <cellStyle name="TotRow - Style4 2 4 2 2 3 5" xfId="22425"/>
    <cellStyle name="TotRow - Style4 2 4 2 2 4" xfId="10739"/>
    <cellStyle name="TotRow - Style4 2 4 2 2 4 2" xfId="22429"/>
    <cellStyle name="TotRow - Style4 2 4 2 2 5" xfId="10740"/>
    <cellStyle name="TotRow - Style4 2 4 2 2 5 2" xfId="22430"/>
    <cellStyle name="TotRow - Style4 2 4 2 2 6" xfId="10741"/>
    <cellStyle name="TotRow - Style4 2 4 2 2 6 2" xfId="22431"/>
    <cellStyle name="TotRow - Style4 2 4 2 2 7" xfId="13891"/>
    <cellStyle name="TotRow - Style4 2 4 2 2 7 2" xfId="24134"/>
    <cellStyle name="TotRow - Style4 2 4 2 2 8" xfId="15058"/>
    <cellStyle name="TotRow - Style4 2 4 2 2 8 2" xfId="24838"/>
    <cellStyle name="TotRow - Style4 2 4 2 2 9" xfId="22416"/>
    <cellStyle name="TotRow - Style4 2 4 2 3" xfId="10742"/>
    <cellStyle name="TotRow - Style4 2 4 2 3 2" xfId="10743"/>
    <cellStyle name="TotRow - Style4 2 4 2 3 2 2" xfId="10744"/>
    <cellStyle name="TotRow - Style4 2 4 2 3 2 2 2" xfId="22434"/>
    <cellStyle name="TotRow - Style4 2 4 2 3 2 3" xfId="10745"/>
    <cellStyle name="TotRow - Style4 2 4 2 3 2 3 2" xfId="22435"/>
    <cellStyle name="TotRow - Style4 2 4 2 3 2 4" xfId="10746"/>
    <cellStyle name="TotRow - Style4 2 4 2 3 2 4 2" xfId="22436"/>
    <cellStyle name="TotRow - Style4 2 4 2 3 2 5" xfId="22433"/>
    <cellStyle name="TotRow - Style4 2 4 2 3 3" xfId="10747"/>
    <cellStyle name="TotRow - Style4 2 4 2 3 3 2" xfId="22437"/>
    <cellStyle name="TotRow - Style4 2 4 2 3 4" xfId="10748"/>
    <cellStyle name="TotRow - Style4 2 4 2 3 4 2" xfId="22438"/>
    <cellStyle name="TotRow - Style4 2 4 2 3 5" xfId="10749"/>
    <cellStyle name="TotRow - Style4 2 4 2 3 5 2" xfId="22439"/>
    <cellStyle name="TotRow - Style4 2 4 2 3 6" xfId="14163"/>
    <cellStyle name="TotRow - Style4 2 4 2 3 6 2" xfId="24321"/>
    <cellStyle name="TotRow - Style4 2 4 2 3 7" xfId="15316"/>
    <cellStyle name="TotRow - Style4 2 4 2 3 7 2" xfId="25023"/>
    <cellStyle name="TotRow - Style4 2 4 2 3 8" xfId="22432"/>
    <cellStyle name="TotRow - Style4 2 4 2 4" xfId="10750"/>
    <cellStyle name="TotRow - Style4 2 4 2 4 2" xfId="10751"/>
    <cellStyle name="TotRow - Style4 2 4 2 4 2 2" xfId="22441"/>
    <cellStyle name="TotRow - Style4 2 4 2 4 3" xfId="10752"/>
    <cellStyle name="TotRow - Style4 2 4 2 4 3 2" xfId="22442"/>
    <cellStyle name="TotRow - Style4 2 4 2 4 4" xfId="10753"/>
    <cellStyle name="TotRow - Style4 2 4 2 4 4 2" xfId="22443"/>
    <cellStyle name="TotRow - Style4 2 4 2 4 5" xfId="22440"/>
    <cellStyle name="TotRow - Style4 2 4 2 5" xfId="10754"/>
    <cellStyle name="TotRow - Style4 2 4 2 5 2" xfId="22444"/>
    <cellStyle name="TotRow - Style4 2 4 2 6" xfId="10755"/>
    <cellStyle name="TotRow - Style4 2 4 2 6 2" xfId="22445"/>
    <cellStyle name="TotRow - Style4 2 4 2 7" xfId="10756"/>
    <cellStyle name="TotRow - Style4 2 4 2 7 2" xfId="22446"/>
    <cellStyle name="TotRow - Style4 2 4 2 8" xfId="13165"/>
    <cellStyle name="TotRow - Style4 2 4 2 8 2" xfId="23824"/>
    <cellStyle name="TotRow - Style4 2 4 2 9" xfId="14490"/>
    <cellStyle name="TotRow - Style4 2 4 2 9 2" xfId="24572"/>
    <cellStyle name="TotRow - Style4 2 4 3" xfId="10757"/>
    <cellStyle name="TotRow - Style4 2 4 3 10" xfId="22447"/>
    <cellStyle name="TotRow - Style4 2 4 3 2" xfId="10758"/>
    <cellStyle name="TotRow - Style4 2 4 3 2 2" xfId="10759"/>
    <cellStyle name="TotRow - Style4 2 4 3 2 2 2" xfId="10760"/>
    <cellStyle name="TotRow - Style4 2 4 3 2 2 2 2" xfId="10761"/>
    <cellStyle name="TotRow - Style4 2 4 3 2 2 2 2 2" xfId="22451"/>
    <cellStyle name="TotRow - Style4 2 4 3 2 2 2 3" xfId="10762"/>
    <cellStyle name="TotRow - Style4 2 4 3 2 2 2 3 2" xfId="22452"/>
    <cellStyle name="TotRow - Style4 2 4 3 2 2 2 4" xfId="10763"/>
    <cellStyle name="TotRow - Style4 2 4 3 2 2 2 4 2" xfId="22453"/>
    <cellStyle name="TotRow - Style4 2 4 3 2 2 2 5" xfId="22450"/>
    <cellStyle name="TotRow - Style4 2 4 3 2 2 3" xfId="10764"/>
    <cellStyle name="TotRow - Style4 2 4 3 2 2 3 2" xfId="22454"/>
    <cellStyle name="TotRow - Style4 2 4 3 2 2 4" xfId="10765"/>
    <cellStyle name="TotRow - Style4 2 4 3 2 2 4 2" xfId="22455"/>
    <cellStyle name="TotRow - Style4 2 4 3 2 2 5" xfId="10766"/>
    <cellStyle name="TotRow - Style4 2 4 3 2 2 5 2" xfId="22456"/>
    <cellStyle name="TotRow - Style4 2 4 3 2 2 6" xfId="14351"/>
    <cellStyle name="TotRow - Style4 2 4 3 2 2 6 2" xfId="24509"/>
    <cellStyle name="TotRow - Style4 2 4 3 2 2 7" xfId="15504"/>
    <cellStyle name="TotRow - Style4 2 4 3 2 2 7 2" xfId="25211"/>
    <cellStyle name="TotRow - Style4 2 4 3 2 2 8" xfId="22449"/>
    <cellStyle name="TotRow - Style4 2 4 3 2 3" xfId="10767"/>
    <cellStyle name="TotRow - Style4 2 4 3 2 3 2" xfId="10768"/>
    <cellStyle name="TotRow - Style4 2 4 3 2 3 2 2" xfId="22458"/>
    <cellStyle name="TotRow - Style4 2 4 3 2 3 3" xfId="10769"/>
    <cellStyle name="TotRow - Style4 2 4 3 2 3 3 2" xfId="22459"/>
    <cellStyle name="TotRow - Style4 2 4 3 2 3 4" xfId="10770"/>
    <cellStyle name="TotRow - Style4 2 4 3 2 3 4 2" xfId="22460"/>
    <cellStyle name="TotRow - Style4 2 4 3 2 3 5" xfId="22457"/>
    <cellStyle name="TotRow - Style4 2 4 3 2 4" xfId="10771"/>
    <cellStyle name="TotRow - Style4 2 4 3 2 4 2" xfId="22461"/>
    <cellStyle name="TotRow - Style4 2 4 3 2 5" xfId="10772"/>
    <cellStyle name="TotRow - Style4 2 4 3 2 5 2" xfId="22462"/>
    <cellStyle name="TotRow - Style4 2 4 3 2 6" xfId="10773"/>
    <cellStyle name="TotRow - Style4 2 4 3 2 6 2" xfId="22463"/>
    <cellStyle name="TotRow - Style4 2 4 3 2 7" xfId="13907"/>
    <cellStyle name="TotRow - Style4 2 4 3 2 7 2" xfId="24142"/>
    <cellStyle name="TotRow - Style4 2 4 3 2 8" xfId="15074"/>
    <cellStyle name="TotRow - Style4 2 4 3 2 8 2" xfId="24846"/>
    <cellStyle name="TotRow - Style4 2 4 3 2 9" xfId="22448"/>
    <cellStyle name="TotRow - Style4 2 4 3 3" xfId="10774"/>
    <cellStyle name="TotRow - Style4 2 4 3 3 2" xfId="10775"/>
    <cellStyle name="TotRow - Style4 2 4 3 3 2 2" xfId="10776"/>
    <cellStyle name="TotRow - Style4 2 4 3 3 2 2 2" xfId="22466"/>
    <cellStyle name="TotRow - Style4 2 4 3 3 2 3" xfId="10777"/>
    <cellStyle name="TotRow - Style4 2 4 3 3 2 3 2" xfId="22467"/>
    <cellStyle name="TotRow - Style4 2 4 3 3 2 4" xfId="10778"/>
    <cellStyle name="TotRow - Style4 2 4 3 3 2 4 2" xfId="22468"/>
    <cellStyle name="TotRow - Style4 2 4 3 3 2 5" xfId="22465"/>
    <cellStyle name="TotRow - Style4 2 4 3 3 3" xfId="10779"/>
    <cellStyle name="TotRow - Style4 2 4 3 3 3 2" xfId="22469"/>
    <cellStyle name="TotRow - Style4 2 4 3 3 4" xfId="10780"/>
    <cellStyle name="TotRow - Style4 2 4 3 3 4 2" xfId="22470"/>
    <cellStyle name="TotRow - Style4 2 4 3 3 5" xfId="10781"/>
    <cellStyle name="TotRow - Style4 2 4 3 3 5 2" xfId="22471"/>
    <cellStyle name="TotRow - Style4 2 4 3 3 6" xfId="14171"/>
    <cellStyle name="TotRow - Style4 2 4 3 3 6 2" xfId="24329"/>
    <cellStyle name="TotRow - Style4 2 4 3 3 7" xfId="15324"/>
    <cellStyle name="TotRow - Style4 2 4 3 3 7 2" xfId="25031"/>
    <cellStyle name="TotRow - Style4 2 4 3 3 8" xfId="22464"/>
    <cellStyle name="TotRow - Style4 2 4 3 4" xfId="10782"/>
    <cellStyle name="TotRow - Style4 2 4 3 4 2" xfId="10783"/>
    <cellStyle name="TotRow - Style4 2 4 3 4 2 2" xfId="22473"/>
    <cellStyle name="TotRow - Style4 2 4 3 4 3" xfId="10784"/>
    <cellStyle name="TotRow - Style4 2 4 3 4 3 2" xfId="22474"/>
    <cellStyle name="TotRow - Style4 2 4 3 4 4" xfId="10785"/>
    <cellStyle name="TotRow - Style4 2 4 3 4 4 2" xfId="22475"/>
    <cellStyle name="TotRow - Style4 2 4 3 4 5" xfId="22472"/>
    <cellStyle name="TotRow - Style4 2 4 3 5" xfId="10786"/>
    <cellStyle name="TotRow - Style4 2 4 3 5 2" xfId="22476"/>
    <cellStyle name="TotRow - Style4 2 4 3 6" xfId="10787"/>
    <cellStyle name="TotRow - Style4 2 4 3 6 2" xfId="22477"/>
    <cellStyle name="TotRow - Style4 2 4 3 7" xfId="10788"/>
    <cellStyle name="TotRow - Style4 2 4 3 7 2" xfId="22478"/>
    <cellStyle name="TotRow - Style4 2 4 3 8" xfId="13181"/>
    <cellStyle name="TotRow - Style4 2 4 3 8 2" xfId="23832"/>
    <cellStyle name="TotRow - Style4 2 4 3 9" xfId="14506"/>
    <cellStyle name="TotRow - Style4 2 4 3 9 2" xfId="24580"/>
    <cellStyle name="TotRow - Style4 2 4 4" xfId="10789"/>
    <cellStyle name="TotRow - Style4 2 4 4 2" xfId="10790"/>
    <cellStyle name="TotRow - Style4 2 4 4 2 2" xfId="10791"/>
    <cellStyle name="TotRow - Style4 2 4 4 2 2 2" xfId="10792"/>
    <cellStyle name="TotRow - Style4 2 4 4 2 2 2 2" xfId="22482"/>
    <cellStyle name="TotRow - Style4 2 4 4 2 2 3" xfId="10793"/>
    <cellStyle name="TotRow - Style4 2 4 4 2 2 3 2" xfId="22483"/>
    <cellStyle name="TotRow - Style4 2 4 4 2 2 4" xfId="10794"/>
    <cellStyle name="TotRow - Style4 2 4 4 2 2 4 2" xfId="22484"/>
    <cellStyle name="TotRow - Style4 2 4 4 2 2 5" xfId="22481"/>
    <cellStyle name="TotRow - Style4 2 4 4 2 3" xfId="10795"/>
    <cellStyle name="TotRow - Style4 2 4 4 2 3 2" xfId="22485"/>
    <cellStyle name="TotRow - Style4 2 4 4 2 4" xfId="10796"/>
    <cellStyle name="TotRow - Style4 2 4 4 2 4 2" xfId="22486"/>
    <cellStyle name="TotRow - Style4 2 4 4 2 5" xfId="10797"/>
    <cellStyle name="TotRow - Style4 2 4 4 2 5 2" xfId="22487"/>
    <cellStyle name="TotRow - Style4 2 4 4 2 6" xfId="14285"/>
    <cellStyle name="TotRow - Style4 2 4 4 2 6 2" xfId="24443"/>
    <cellStyle name="TotRow - Style4 2 4 4 2 7" xfId="15438"/>
    <cellStyle name="TotRow - Style4 2 4 4 2 7 2" xfId="25145"/>
    <cellStyle name="TotRow - Style4 2 4 4 2 8" xfId="22480"/>
    <cellStyle name="TotRow - Style4 2 4 4 3" xfId="10798"/>
    <cellStyle name="TotRow - Style4 2 4 4 3 2" xfId="10799"/>
    <cellStyle name="TotRow - Style4 2 4 4 3 2 2" xfId="22489"/>
    <cellStyle name="TotRow - Style4 2 4 4 3 3" xfId="10800"/>
    <cellStyle name="TotRow - Style4 2 4 4 3 3 2" xfId="22490"/>
    <cellStyle name="TotRow - Style4 2 4 4 3 4" xfId="10801"/>
    <cellStyle name="TotRow - Style4 2 4 4 3 4 2" xfId="22491"/>
    <cellStyle name="TotRow - Style4 2 4 4 3 5" xfId="22488"/>
    <cellStyle name="TotRow - Style4 2 4 4 4" xfId="10802"/>
    <cellStyle name="TotRow - Style4 2 4 4 4 2" xfId="22492"/>
    <cellStyle name="TotRow - Style4 2 4 4 5" xfId="10803"/>
    <cellStyle name="TotRow - Style4 2 4 4 5 2" xfId="22493"/>
    <cellStyle name="TotRow - Style4 2 4 4 6" xfId="10804"/>
    <cellStyle name="TotRow - Style4 2 4 4 6 2" xfId="22494"/>
    <cellStyle name="TotRow - Style4 2 4 4 7" xfId="13717"/>
    <cellStyle name="TotRow - Style4 2 4 4 7 2" xfId="24050"/>
    <cellStyle name="TotRow - Style4 2 4 4 8" xfId="14884"/>
    <cellStyle name="TotRow - Style4 2 4 4 8 2" xfId="24754"/>
    <cellStyle name="TotRow - Style4 2 4 4 9" xfId="22479"/>
    <cellStyle name="TotRow - Style4 2 4 5" xfId="10805"/>
    <cellStyle name="TotRow - Style4 2 4 5 2" xfId="10806"/>
    <cellStyle name="TotRow - Style4 2 4 5 2 2" xfId="10807"/>
    <cellStyle name="TotRow - Style4 2 4 5 2 2 2" xfId="22497"/>
    <cellStyle name="TotRow - Style4 2 4 5 2 3" xfId="10808"/>
    <cellStyle name="TotRow - Style4 2 4 5 2 3 2" xfId="22498"/>
    <cellStyle name="TotRow - Style4 2 4 5 2 4" xfId="10809"/>
    <cellStyle name="TotRow - Style4 2 4 5 2 4 2" xfId="22499"/>
    <cellStyle name="TotRow - Style4 2 4 5 2 5" xfId="22496"/>
    <cellStyle name="TotRow - Style4 2 4 5 3" xfId="10810"/>
    <cellStyle name="TotRow - Style4 2 4 5 3 2" xfId="22500"/>
    <cellStyle name="TotRow - Style4 2 4 5 4" xfId="10811"/>
    <cellStyle name="TotRow - Style4 2 4 5 4 2" xfId="22501"/>
    <cellStyle name="TotRow - Style4 2 4 5 5" xfId="10812"/>
    <cellStyle name="TotRow - Style4 2 4 5 5 2" xfId="22502"/>
    <cellStyle name="TotRow - Style4 2 4 5 6" xfId="14105"/>
    <cellStyle name="TotRow - Style4 2 4 5 6 2" xfId="24263"/>
    <cellStyle name="TotRow - Style4 2 4 5 7" xfId="15258"/>
    <cellStyle name="TotRow - Style4 2 4 5 7 2" xfId="24965"/>
    <cellStyle name="TotRow - Style4 2 4 5 8" xfId="22495"/>
    <cellStyle name="TotRow - Style4 2 4 6" xfId="10813"/>
    <cellStyle name="TotRow - Style4 2 4 6 2" xfId="10814"/>
    <cellStyle name="TotRow - Style4 2 4 6 2 2" xfId="22504"/>
    <cellStyle name="TotRow - Style4 2 4 6 3" xfId="10815"/>
    <cellStyle name="TotRow - Style4 2 4 6 3 2" xfId="22505"/>
    <cellStyle name="TotRow - Style4 2 4 6 4" xfId="10816"/>
    <cellStyle name="TotRow - Style4 2 4 6 4 2" xfId="22506"/>
    <cellStyle name="TotRow - Style4 2 4 6 5" xfId="22503"/>
    <cellStyle name="TotRow - Style4 2 4 7" xfId="10817"/>
    <cellStyle name="TotRow - Style4 2 4 7 2" xfId="22507"/>
    <cellStyle name="TotRow - Style4 2 4 8" xfId="10818"/>
    <cellStyle name="TotRow - Style4 2 4 8 2" xfId="22508"/>
    <cellStyle name="TotRow - Style4 2 4 9" xfId="10819"/>
    <cellStyle name="TotRow - Style4 2 4 9 2" xfId="22509"/>
    <cellStyle name="TotRow - Style4 2 5" xfId="10820"/>
    <cellStyle name="TotRow - Style4 2 5 10" xfId="22510"/>
    <cellStyle name="TotRow - Style4 2 5 2" xfId="10821"/>
    <cellStyle name="TotRow - Style4 2 5 2 2" xfId="10822"/>
    <cellStyle name="TotRow - Style4 2 5 2 2 2" xfId="10823"/>
    <cellStyle name="TotRow - Style4 2 5 2 2 2 2" xfId="10824"/>
    <cellStyle name="TotRow - Style4 2 5 2 2 2 2 2" xfId="22514"/>
    <cellStyle name="TotRow - Style4 2 5 2 2 2 3" xfId="10825"/>
    <cellStyle name="TotRow - Style4 2 5 2 2 2 3 2" xfId="22515"/>
    <cellStyle name="TotRow - Style4 2 5 2 2 2 4" xfId="10826"/>
    <cellStyle name="TotRow - Style4 2 5 2 2 2 4 2" xfId="22516"/>
    <cellStyle name="TotRow - Style4 2 5 2 2 2 5" xfId="22513"/>
    <cellStyle name="TotRow - Style4 2 5 2 2 3" xfId="10827"/>
    <cellStyle name="TotRow - Style4 2 5 2 2 3 2" xfId="22517"/>
    <cellStyle name="TotRow - Style4 2 5 2 2 4" xfId="10828"/>
    <cellStyle name="TotRow - Style4 2 5 2 2 4 2" xfId="22518"/>
    <cellStyle name="TotRow - Style4 2 5 2 2 5" xfId="10829"/>
    <cellStyle name="TotRow - Style4 2 5 2 2 5 2" xfId="22519"/>
    <cellStyle name="TotRow - Style4 2 5 2 2 6" xfId="14298"/>
    <cellStyle name="TotRow - Style4 2 5 2 2 6 2" xfId="24456"/>
    <cellStyle name="TotRow - Style4 2 5 2 2 7" xfId="15451"/>
    <cellStyle name="TotRow - Style4 2 5 2 2 7 2" xfId="25158"/>
    <cellStyle name="TotRow - Style4 2 5 2 2 8" xfId="22512"/>
    <cellStyle name="TotRow - Style4 2 5 2 3" xfId="10830"/>
    <cellStyle name="TotRow - Style4 2 5 2 3 2" xfId="10831"/>
    <cellStyle name="TotRow - Style4 2 5 2 3 2 2" xfId="22521"/>
    <cellStyle name="TotRow - Style4 2 5 2 3 3" xfId="10832"/>
    <cellStyle name="TotRow - Style4 2 5 2 3 3 2" xfId="22522"/>
    <cellStyle name="TotRow - Style4 2 5 2 3 4" xfId="10833"/>
    <cellStyle name="TotRow - Style4 2 5 2 3 4 2" xfId="22523"/>
    <cellStyle name="TotRow - Style4 2 5 2 3 5" xfId="22520"/>
    <cellStyle name="TotRow - Style4 2 5 2 4" xfId="10834"/>
    <cellStyle name="TotRow - Style4 2 5 2 4 2" xfId="22524"/>
    <cellStyle name="TotRow - Style4 2 5 2 5" xfId="10835"/>
    <cellStyle name="TotRow - Style4 2 5 2 5 2" xfId="22525"/>
    <cellStyle name="TotRow - Style4 2 5 2 6" xfId="10836"/>
    <cellStyle name="TotRow - Style4 2 5 2 6 2" xfId="22526"/>
    <cellStyle name="TotRow - Style4 2 5 2 7" xfId="13743"/>
    <cellStyle name="TotRow - Style4 2 5 2 7 2" xfId="24063"/>
    <cellStyle name="TotRow - Style4 2 5 2 8" xfId="14910"/>
    <cellStyle name="TotRow - Style4 2 5 2 8 2" xfId="24767"/>
    <cellStyle name="TotRow - Style4 2 5 2 9" xfId="22511"/>
    <cellStyle name="TotRow - Style4 2 5 3" xfId="10837"/>
    <cellStyle name="TotRow - Style4 2 5 3 2" xfId="10838"/>
    <cellStyle name="TotRow - Style4 2 5 3 2 2" xfId="10839"/>
    <cellStyle name="TotRow - Style4 2 5 3 2 2 2" xfId="22529"/>
    <cellStyle name="TotRow - Style4 2 5 3 2 3" xfId="10840"/>
    <cellStyle name="TotRow - Style4 2 5 3 2 3 2" xfId="22530"/>
    <cellStyle name="TotRow - Style4 2 5 3 2 4" xfId="10841"/>
    <cellStyle name="TotRow - Style4 2 5 3 2 4 2" xfId="22531"/>
    <cellStyle name="TotRow - Style4 2 5 3 2 5" xfId="22528"/>
    <cellStyle name="TotRow - Style4 2 5 3 3" xfId="10842"/>
    <cellStyle name="TotRow - Style4 2 5 3 3 2" xfId="22532"/>
    <cellStyle name="TotRow - Style4 2 5 3 4" xfId="10843"/>
    <cellStyle name="TotRow - Style4 2 5 3 4 2" xfId="22533"/>
    <cellStyle name="TotRow - Style4 2 5 3 5" xfId="10844"/>
    <cellStyle name="TotRow - Style4 2 5 3 5 2" xfId="22534"/>
    <cellStyle name="TotRow - Style4 2 5 3 6" xfId="14118"/>
    <cellStyle name="TotRow - Style4 2 5 3 6 2" xfId="24276"/>
    <cellStyle name="TotRow - Style4 2 5 3 7" xfId="15271"/>
    <cellStyle name="TotRow - Style4 2 5 3 7 2" xfId="24978"/>
    <cellStyle name="TotRow - Style4 2 5 3 8" xfId="22527"/>
    <cellStyle name="TotRow - Style4 2 5 4" xfId="10845"/>
    <cellStyle name="TotRow - Style4 2 5 4 2" xfId="10846"/>
    <cellStyle name="TotRow - Style4 2 5 4 2 2" xfId="22536"/>
    <cellStyle name="TotRow - Style4 2 5 4 3" xfId="10847"/>
    <cellStyle name="TotRow - Style4 2 5 4 3 2" xfId="22537"/>
    <cellStyle name="TotRow - Style4 2 5 4 4" xfId="10848"/>
    <cellStyle name="TotRow - Style4 2 5 4 4 2" xfId="22538"/>
    <cellStyle name="TotRow - Style4 2 5 4 5" xfId="22535"/>
    <cellStyle name="TotRow - Style4 2 5 5" xfId="10849"/>
    <cellStyle name="TotRow - Style4 2 5 5 2" xfId="22539"/>
    <cellStyle name="TotRow - Style4 2 5 6" xfId="10850"/>
    <cellStyle name="TotRow - Style4 2 5 6 2" xfId="22540"/>
    <cellStyle name="TotRow - Style4 2 5 7" xfId="10851"/>
    <cellStyle name="TotRow - Style4 2 5 7 2" xfId="22541"/>
    <cellStyle name="TotRow - Style4 2 5 8" xfId="12968"/>
    <cellStyle name="TotRow - Style4 2 5 8 2" xfId="23746"/>
    <cellStyle name="TotRow - Style4 2 5 9" xfId="12346"/>
    <cellStyle name="TotRow - Style4 2 5 9 2" xfId="23562"/>
    <cellStyle name="TotRow - Style4 2 6" xfId="10852"/>
    <cellStyle name="TotRow - Style4 2 6 10" xfId="22542"/>
    <cellStyle name="TotRow - Style4 2 6 2" xfId="10853"/>
    <cellStyle name="TotRow - Style4 2 6 2 2" xfId="10854"/>
    <cellStyle name="TotRow - Style4 2 6 2 2 2" xfId="10855"/>
    <cellStyle name="TotRow - Style4 2 6 2 2 2 2" xfId="10856"/>
    <cellStyle name="TotRow - Style4 2 6 2 2 2 2 2" xfId="22546"/>
    <cellStyle name="TotRow - Style4 2 6 2 2 2 3" xfId="10857"/>
    <cellStyle name="TotRow - Style4 2 6 2 2 2 3 2" xfId="22547"/>
    <cellStyle name="TotRow - Style4 2 6 2 2 2 4" xfId="10858"/>
    <cellStyle name="TotRow - Style4 2 6 2 2 2 4 2" xfId="22548"/>
    <cellStyle name="TotRow - Style4 2 6 2 2 2 5" xfId="22545"/>
    <cellStyle name="TotRow - Style4 2 6 2 2 3" xfId="10859"/>
    <cellStyle name="TotRow - Style4 2 6 2 2 3 2" xfId="22549"/>
    <cellStyle name="TotRow - Style4 2 6 2 2 4" xfId="10860"/>
    <cellStyle name="TotRow - Style4 2 6 2 2 4 2" xfId="22550"/>
    <cellStyle name="TotRow - Style4 2 6 2 2 5" xfId="10861"/>
    <cellStyle name="TotRow - Style4 2 6 2 2 5 2" xfId="22551"/>
    <cellStyle name="TotRow - Style4 2 6 2 2 6" xfId="14223"/>
    <cellStyle name="TotRow - Style4 2 6 2 2 6 2" xfId="24381"/>
    <cellStyle name="TotRow - Style4 2 6 2 2 7" xfId="15376"/>
    <cellStyle name="TotRow - Style4 2 6 2 2 7 2" xfId="25083"/>
    <cellStyle name="TotRow - Style4 2 6 2 2 8" xfId="22544"/>
    <cellStyle name="TotRow - Style4 2 6 2 3" xfId="10862"/>
    <cellStyle name="TotRow - Style4 2 6 2 3 2" xfId="10863"/>
    <cellStyle name="TotRow - Style4 2 6 2 3 2 2" xfId="22553"/>
    <cellStyle name="TotRow - Style4 2 6 2 3 3" xfId="10864"/>
    <cellStyle name="TotRow - Style4 2 6 2 3 3 2" xfId="22554"/>
    <cellStyle name="TotRow - Style4 2 6 2 3 4" xfId="10865"/>
    <cellStyle name="TotRow - Style4 2 6 2 3 4 2" xfId="22555"/>
    <cellStyle name="TotRow - Style4 2 6 2 3 5" xfId="22552"/>
    <cellStyle name="TotRow - Style4 2 6 2 4" xfId="10866"/>
    <cellStyle name="TotRow - Style4 2 6 2 4 2" xfId="22556"/>
    <cellStyle name="TotRow - Style4 2 6 2 5" xfId="10867"/>
    <cellStyle name="TotRow - Style4 2 6 2 5 2" xfId="22557"/>
    <cellStyle name="TotRow - Style4 2 6 2 6" xfId="10868"/>
    <cellStyle name="TotRow - Style4 2 6 2 6 2" xfId="22558"/>
    <cellStyle name="TotRow - Style4 2 6 2 7" xfId="13517"/>
    <cellStyle name="TotRow - Style4 2 6 2 7 2" xfId="23964"/>
    <cellStyle name="TotRow - Style4 2 6 2 8" xfId="14684"/>
    <cellStyle name="TotRow - Style4 2 6 2 8 2" xfId="24668"/>
    <cellStyle name="TotRow - Style4 2 6 2 9" xfId="22543"/>
    <cellStyle name="TotRow - Style4 2 6 3" xfId="10869"/>
    <cellStyle name="TotRow - Style4 2 6 3 2" xfId="10870"/>
    <cellStyle name="TotRow - Style4 2 6 3 2 2" xfId="10871"/>
    <cellStyle name="TotRow - Style4 2 6 3 2 2 2" xfId="22561"/>
    <cellStyle name="TotRow - Style4 2 6 3 2 3" xfId="10872"/>
    <cellStyle name="TotRow - Style4 2 6 3 2 3 2" xfId="22562"/>
    <cellStyle name="TotRow - Style4 2 6 3 2 4" xfId="10873"/>
    <cellStyle name="TotRow - Style4 2 6 3 2 4 2" xfId="22563"/>
    <cellStyle name="TotRow - Style4 2 6 3 2 5" xfId="22560"/>
    <cellStyle name="TotRow - Style4 2 6 3 3" xfId="10874"/>
    <cellStyle name="TotRow - Style4 2 6 3 3 2" xfId="22564"/>
    <cellStyle name="TotRow - Style4 2 6 3 4" xfId="10875"/>
    <cellStyle name="TotRow - Style4 2 6 3 4 2" xfId="22565"/>
    <cellStyle name="TotRow - Style4 2 6 3 5" xfId="10876"/>
    <cellStyle name="TotRow - Style4 2 6 3 5 2" xfId="22566"/>
    <cellStyle name="TotRow - Style4 2 6 3 6" xfId="14042"/>
    <cellStyle name="TotRow - Style4 2 6 3 6 2" xfId="24201"/>
    <cellStyle name="TotRow - Style4 2 6 3 7" xfId="15196"/>
    <cellStyle name="TotRow - Style4 2 6 3 7 2" xfId="24903"/>
    <cellStyle name="TotRow - Style4 2 6 3 8" xfId="22559"/>
    <cellStyle name="TotRow - Style4 2 6 4" xfId="10877"/>
    <cellStyle name="TotRow - Style4 2 6 4 2" xfId="10878"/>
    <cellStyle name="TotRow - Style4 2 6 4 2 2" xfId="22568"/>
    <cellStyle name="TotRow - Style4 2 6 4 3" xfId="10879"/>
    <cellStyle name="TotRow - Style4 2 6 4 3 2" xfId="22569"/>
    <cellStyle name="TotRow - Style4 2 6 4 4" xfId="10880"/>
    <cellStyle name="TotRow - Style4 2 6 4 4 2" xfId="22570"/>
    <cellStyle name="TotRow - Style4 2 6 4 5" xfId="22567"/>
    <cellStyle name="TotRow - Style4 2 6 5" xfId="10881"/>
    <cellStyle name="TotRow - Style4 2 6 5 2" xfId="22571"/>
    <cellStyle name="TotRow - Style4 2 6 6" xfId="10882"/>
    <cellStyle name="TotRow - Style4 2 6 6 2" xfId="22572"/>
    <cellStyle name="TotRow - Style4 2 6 7" xfId="10883"/>
    <cellStyle name="TotRow - Style4 2 6 7 2" xfId="22573"/>
    <cellStyle name="TotRow - Style4 2 6 8" xfId="12382"/>
    <cellStyle name="TotRow - Style4 2 6 8 2" xfId="23578"/>
    <cellStyle name="TotRow - Style4 2 6 9" xfId="12668"/>
    <cellStyle name="TotRow - Style4 2 6 9 2" xfId="23670"/>
    <cellStyle name="TotRow - Style4 2 7" xfId="10884"/>
    <cellStyle name="TotRow - Style4 2 7 10" xfId="22574"/>
    <cellStyle name="TotRow - Style4 2 7 2" xfId="10885"/>
    <cellStyle name="TotRow - Style4 2 7 2 2" xfId="10886"/>
    <cellStyle name="TotRow - Style4 2 7 2 2 2" xfId="10887"/>
    <cellStyle name="TotRow - Style4 2 7 2 2 2 2" xfId="10888"/>
    <cellStyle name="TotRow - Style4 2 7 2 2 2 2 2" xfId="22578"/>
    <cellStyle name="TotRow - Style4 2 7 2 2 2 3" xfId="10889"/>
    <cellStyle name="TotRow - Style4 2 7 2 2 2 3 2" xfId="22579"/>
    <cellStyle name="TotRow - Style4 2 7 2 2 2 4" xfId="10890"/>
    <cellStyle name="TotRow - Style4 2 7 2 2 2 4 2" xfId="22580"/>
    <cellStyle name="TotRow - Style4 2 7 2 2 2 5" xfId="22577"/>
    <cellStyle name="TotRow - Style4 2 7 2 2 3" xfId="10891"/>
    <cellStyle name="TotRow - Style4 2 7 2 2 3 2" xfId="22581"/>
    <cellStyle name="TotRow - Style4 2 7 2 2 4" xfId="10892"/>
    <cellStyle name="TotRow - Style4 2 7 2 2 4 2" xfId="22582"/>
    <cellStyle name="TotRow - Style4 2 7 2 2 5" xfId="10893"/>
    <cellStyle name="TotRow - Style4 2 7 2 2 5 2" xfId="22583"/>
    <cellStyle name="TotRow - Style4 2 7 2 2 6" xfId="14363"/>
    <cellStyle name="TotRow - Style4 2 7 2 2 6 2" xfId="24521"/>
    <cellStyle name="TotRow - Style4 2 7 2 2 7" xfId="15516"/>
    <cellStyle name="TotRow - Style4 2 7 2 2 7 2" xfId="25223"/>
    <cellStyle name="TotRow - Style4 2 7 2 2 8" xfId="22576"/>
    <cellStyle name="TotRow - Style4 2 7 2 3" xfId="10894"/>
    <cellStyle name="TotRow - Style4 2 7 2 3 2" xfId="10895"/>
    <cellStyle name="TotRow - Style4 2 7 2 3 2 2" xfId="22585"/>
    <cellStyle name="TotRow - Style4 2 7 2 3 3" xfId="10896"/>
    <cellStyle name="TotRow - Style4 2 7 2 3 3 2" xfId="22586"/>
    <cellStyle name="TotRow - Style4 2 7 2 3 4" xfId="10897"/>
    <cellStyle name="TotRow - Style4 2 7 2 3 4 2" xfId="22587"/>
    <cellStyle name="TotRow - Style4 2 7 2 3 5" xfId="22584"/>
    <cellStyle name="TotRow - Style4 2 7 2 4" xfId="10898"/>
    <cellStyle name="TotRow - Style4 2 7 2 4 2" xfId="22588"/>
    <cellStyle name="TotRow - Style4 2 7 2 5" xfId="10899"/>
    <cellStyle name="TotRow - Style4 2 7 2 5 2" xfId="22589"/>
    <cellStyle name="TotRow - Style4 2 7 2 6" xfId="10900"/>
    <cellStyle name="TotRow - Style4 2 7 2 6 2" xfId="22590"/>
    <cellStyle name="TotRow - Style4 2 7 2 7" xfId="13979"/>
    <cellStyle name="TotRow - Style4 2 7 2 7 2" xfId="24174"/>
    <cellStyle name="TotRow - Style4 2 7 2 8" xfId="15146"/>
    <cellStyle name="TotRow - Style4 2 7 2 8 2" xfId="24878"/>
    <cellStyle name="TotRow - Style4 2 7 2 9" xfId="22575"/>
    <cellStyle name="TotRow - Style4 2 7 3" xfId="10901"/>
    <cellStyle name="TotRow - Style4 2 7 3 2" xfId="10902"/>
    <cellStyle name="TotRow - Style4 2 7 3 2 2" xfId="10903"/>
    <cellStyle name="TotRow - Style4 2 7 3 2 2 2" xfId="22593"/>
    <cellStyle name="TotRow - Style4 2 7 3 2 3" xfId="10904"/>
    <cellStyle name="TotRow - Style4 2 7 3 2 3 2" xfId="22594"/>
    <cellStyle name="TotRow - Style4 2 7 3 2 4" xfId="10905"/>
    <cellStyle name="TotRow - Style4 2 7 3 2 4 2" xfId="22595"/>
    <cellStyle name="TotRow - Style4 2 7 3 2 5" xfId="22592"/>
    <cellStyle name="TotRow - Style4 2 7 3 3" xfId="10906"/>
    <cellStyle name="TotRow - Style4 2 7 3 3 2" xfId="22596"/>
    <cellStyle name="TotRow - Style4 2 7 3 4" xfId="10907"/>
    <cellStyle name="TotRow - Style4 2 7 3 4 2" xfId="22597"/>
    <cellStyle name="TotRow - Style4 2 7 3 5" xfId="10908"/>
    <cellStyle name="TotRow - Style4 2 7 3 5 2" xfId="22598"/>
    <cellStyle name="TotRow - Style4 2 7 3 6" xfId="14183"/>
    <cellStyle name="TotRow - Style4 2 7 3 6 2" xfId="24341"/>
    <cellStyle name="TotRow - Style4 2 7 3 7" xfId="15336"/>
    <cellStyle name="TotRow - Style4 2 7 3 7 2" xfId="25043"/>
    <cellStyle name="TotRow - Style4 2 7 3 8" xfId="22591"/>
    <cellStyle name="TotRow - Style4 2 7 4" xfId="10909"/>
    <cellStyle name="TotRow - Style4 2 7 4 2" xfId="10910"/>
    <cellStyle name="TotRow - Style4 2 7 4 2 2" xfId="22600"/>
    <cellStyle name="TotRow - Style4 2 7 4 3" xfId="10911"/>
    <cellStyle name="TotRow - Style4 2 7 4 3 2" xfId="22601"/>
    <cellStyle name="TotRow - Style4 2 7 4 4" xfId="10912"/>
    <cellStyle name="TotRow - Style4 2 7 4 4 2" xfId="22602"/>
    <cellStyle name="TotRow - Style4 2 7 4 5" xfId="22599"/>
    <cellStyle name="TotRow - Style4 2 7 5" xfId="10913"/>
    <cellStyle name="TotRow - Style4 2 7 5 2" xfId="22603"/>
    <cellStyle name="TotRow - Style4 2 7 6" xfId="10914"/>
    <cellStyle name="TotRow - Style4 2 7 6 2" xfId="22604"/>
    <cellStyle name="TotRow - Style4 2 7 7" xfId="10915"/>
    <cellStyle name="TotRow - Style4 2 7 7 2" xfId="22605"/>
    <cellStyle name="TotRow - Style4 2 7 8" xfId="13343"/>
    <cellStyle name="TotRow - Style4 2 7 8 2" xfId="23891"/>
    <cellStyle name="TotRow - Style4 2 7 9" xfId="14578"/>
    <cellStyle name="TotRow - Style4 2 7 9 2" xfId="24612"/>
    <cellStyle name="TotRow - Style4 2 8" xfId="10916"/>
    <cellStyle name="TotRow - Style4 2 8 10" xfId="22606"/>
    <cellStyle name="TotRow - Style4 2 8 2" xfId="10917"/>
    <cellStyle name="TotRow - Style4 2 8 2 2" xfId="10918"/>
    <cellStyle name="TotRow - Style4 2 8 2 2 2" xfId="10919"/>
    <cellStyle name="TotRow - Style4 2 8 2 2 2 2" xfId="10920"/>
    <cellStyle name="TotRow - Style4 2 8 2 2 2 2 2" xfId="22610"/>
    <cellStyle name="TotRow - Style4 2 8 2 2 2 3" xfId="10921"/>
    <cellStyle name="TotRow - Style4 2 8 2 2 2 3 2" xfId="22611"/>
    <cellStyle name="TotRow - Style4 2 8 2 2 2 4" xfId="10922"/>
    <cellStyle name="TotRow - Style4 2 8 2 2 2 4 2" xfId="22612"/>
    <cellStyle name="TotRow - Style4 2 8 2 2 2 5" xfId="22609"/>
    <cellStyle name="TotRow - Style4 2 8 2 2 3" xfId="10923"/>
    <cellStyle name="TotRow - Style4 2 8 2 2 3 2" xfId="22613"/>
    <cellStyle name="TotRow - Style4 2 8 2 2 4" xfId="10924"/>
    <cellStyle name="TotRow - Style4 2 8 2 2 4 2" xfId="22614"/>
    <cellStyle name="TotRow - Style4 2 8 2 2 5" xfId="10925"/>
    <cellStyle name="TotRow - Style4 2 8 2 2 5 2" xfId="22615"/>
    <cellStyle name="TotRow - Style4 2 8 2 2 6" xfId="14367"/>
    <cellStyle name="TotRow - Style4 2 8 2 2 6 2" xfId="24525"/>
    <cellStyle name="TotRow - Style4 2 8 2 2 7" xfId="15520"/>
    <cellStyle name="TotRow - Style4 2 8 2 2 7 2" xfId="25227"/>
    <cellStyle name="TotRow - Style4 2 8 2 2 8" xfId="22608"/>
    <cellStyle name="TotRow - Style4 2 8 2 3" xfId="10926"/>
    <cellStyle name="TotRow - Style4 2 8 2 3 2" xfId="10927"/>
    <cellStyle name="TotRow - Style4 2 8 2 3 2 2" xfId="22617"/>
    <cellStyle name="TotRow - Style4 2 8 2 3 3" xfId="10928"/>
    <cellStyle name="TotRow - Style4 2 8 2 3 3 2" xfId="22618"/>
    <cellStyle name="TotRow - Style4 2 8 2 3 4" xfId="10929"/>
    <cellStyle name="TotRow - Style4 2 8 2 3 4 2" xfId="22619"/>
    <cellStyle name="TotRow - Style4 2 8 2 3 5" xfId="22616"/>
    <cellStyle name="TotRow - Style4 2 8 2 4" xfId="10930"/>
    <cellStyle name="TotRow - Style4 2 8 2 4 2" xfId="22620"/>
    <cellStyle name="TotRow - Style4 2 8 2 5" xfId="10931"/>
    <cellStyle name="TotRow - Style4 2 8 2 5 2" xfId="22621"/>
    <cellStyle name="TotRow - Style4 2 8 2 6" xfId="10932"/>
    <cellStyle name="TotRow - Style4 2 8 2 6 2" xfId="22622"/>
    <cellStyle name="TotRow - Style4 2 8 2 7" xfId="13987"/>
    <cellStyle name="TotRow - Style4 2 8 2 7 2" xfId="24178"/>
    <cellStyle name="TotRow - Style4 2 8 2 8" xfId="15154"/>
    <cellStyle name="TotRow - Style4 2 8 2 8 2" xfId="24882"/>
    <cellStyle name="TotRow - Style4 2 8 2 9" xfId="22607"/>
    <cellStyle name="TotRow - Style4 2 8 3" xfId="10933"/>
    <cellStyle name="TotRow - Style4 2 8 3 2" xfId="10934"/>
    <cellStyle name="TotRow - Style4 2 8 3 2 2" xfId="10935"/>
    <cellStyle name="TotRow - Style4 2 8 3 2 2 2" xfId="22625"/>
    <cellStyle name="TotRow - Style4 2 8 3 2 3" xfId="10936"/>
    <cellStyle name="TotRow - Style4 2 8 3 2 3 2" xfId="22626"/>
    <cellStyle name="TotRow - Style4 2 8 3 2 4" xfId="10937"/>
    <cellStyle name="TotRow - Style4 2 8 3 2 4 2" xfId="22627"/>
    <cellStyle name="TotRow - Style4 2 8 3 2 5" xfId="22624"/>
    <cellStyle name="TotRow - Style4 2 8 3 3" xfId="10938"/>
    <cellStyle name="TotRow - Style4 2 8 3 3 2" xfId="22628"/>
    <cellStyle name="TotRow - Style4 2 8 3 4" xfId="10939"/>
    <cellStyle name="TotRow - Style4 2 8 3 4 2" xfId="22629"/>
    <cellStyle name="TotRow - Style4 2 8 3 5" xfId="10940"/>
    <cellStyle name="TotRow - Style4 2 8 3 5 2" xfId="22630"/>
    <cellStyle name="TotRow - Style4 2 8 3 6" xfId="14187"/>
    <cellStyle name="TotRow - Style4 2 8 3 6 2" xfId="24345"/>
    <cellStyle name="TotRow - Style4 2 8 3 7" xfId="15340"/>
    <cellStyle name="TotRow - Style4 2 8 3 7 2" xfId="25047"/>
    <cellStyle name="TotRow - Style4 2 8 3 8" xfId="22623"/>
    <cellStyle name="TotRow - Style4 2 8 4" xfId="10941"/>
    <cellStyle name="TotRow - Style4 2 8 4 2" xfId="10942"/>
    <cellStyle name="TotRow - Style4 2 8 4 2 2" xfId="22632"/>
    <cellStyle name="TotRow - Style4 2 8 4 3" xfId="10943"/>
    <cellStyle name="TotRow - Style4 2 8 4 3 2" xfId="22633"/>
    <cellStyle name="TotRow - Style4 2 8 4 4" xfId="10944"/>
    <cellStyle name="TotRow - Style4 2 8 4 4 2" xfId="22634"/>
    <cellStyle name="TotRow - Style4 2 8 4 5" xfId="22631"/>
    <cellStyle name="TotRow - Style4 2 8 5" xfId="10945"/>
    <cellStyle name="TotRow - Style4 2 8 5 2" xfId="22635"/>
    <cellStyle name="TotRow - Style4 2 8 6" xfId="10946"/>
    <cellStyle name="TotRow - Style4 2 8 6 2" xfId="22636"/>
    <cellStyle name="TotRow - Style4 2 8 7" xfId="10947"/>
    <cellStyle name="TotRow - Style4 2 8 7 2" xfId="22637"/>
    <cellStyle name="TotRow - Style4 2 8 8" xfId="13410"/>
    <cellStyle name="TotRow - Style4 2 8 8 2" xfId="23911"/>
    <cellStyle name="TotRow - Style4 2 8 9" xfId="14586"/>
    <cellStyle name="TotRow - Style4 2 8 9 2" xfId="24616"/>
    <cellStyle name="TotRow - Style4 2 9" xfId="10948"/>
    <cellStyle name="TotRow - Style4 2 9 2" xfId="10949"/>
    <cellStyle name="TotRow - Style4 2 9 2 2" xfId="10950"/>
    <cellStyle name="TotRow - Style4 2 9 2 2 2" xfId="10951"/>
    <cellStyle name="TotRow - Style4 2 9 2 2 2 2" xfId="22641"/>
    <cellStyle name="TotRow - Style4 2 9 2 2 3" xfId="10952"/>
    <cellStyle name="TotRow - Style4 2 9 2 2 3 2" xfId="22642"/>
    <cellStyle name="TotRow - Style4 2 9 2 2 4" xfId="10953"/>
    <cellStyle name="TotRow - Style4 2 9 2 2 4 2" xfId="22643"/>
    <cellStyle name="TotRow - Style4 2 9 2 2 5" xfId="22640"/>
    <cellStyle name="TotRow - Style4 2 9 2 3" xfId="10954"/>
    <cellStyle name="TotRow - Style4 2 9 2 3 2" xfId="22644"/>
    <cellStyle name="TotRow - Style4 2 9 2 4" xfId="10955"/>
    <cellStyle name="TotRow - Style4 2 9 2 4 2" xfId="22645"/>
    <cellStyle name="TotRow - Style4 2 9 2 5" xfId="10956"/>
    <cellStyle name="TotRow - Style4 2 9 2 5 2" xfId="22646"/>
    <cellStyle name="TotRow - Style4 2 9 2 6" xfId="14203"/>
    <cellStyle name="TotRow - Style4 2 9 2 6 2" xfId="24361"/>
    <cellStyle name="TotRow - Style4 2 9 2 7" xfId="15356"/>
    <cellStyle name="TotRow - Style4 2 9 2 7 2" xfId="25063"/>
    <cellStyle name="TotRow - Style4 2 9 2 8" xfId="22639"/>
    <cellStyle name="TotRow - Style4 2 9 3" xfId="10957"/>
    <cellStyle name="TotRow - Style4 2 9 3 2" xfId="10958"/>
    <cellStyle name="TotRow - Style4 2 9 3 2 2" xfId="22648"/>
    <cellStyle name="TotRow - Style4 2 9 3 3" xfId="10959"/>
    <cellStyle name="TotRow - Style4 2 9 3 3 2" xfId="22649"/>
    <cellStyle name="TotRow - Style4 2 9 3 4" xfId="10960"/>
    <cellStyle name="TotRow - Style4 2 9 3 4 2" xfId="22650"/>
    <cellStyle name="TotRow - Style4 2 9 3 5" xfId="22647"/>
    <cellStyle name="TotRow - Style4 2 9 4" xfId="10961"/>
    <cellStyle name="TotRow - Style4 2 9 4 2" xfId="22651"/>
    <cellStyle name="TotRow - Style4 2 9 5" xfId="10962"/>
    <cellStyle name="TotRow - Style4 2 9 5 2" xfId="22652"/>
    <cellStyle name="TotRow - Style4 2 9 6" xfId="10963"/>
    <cellStyle name="TotRow - Style4 2 9 6 2" xfId="22653"/>
    <cellStyle name="TotRow - Style4 2 9 7" xfId="13465"/>
    <cellStyle name="TotRow - Style4 2 9 7 2" xfId="23937"/>
    <cellStyle name="TotRow - Style4 2 9 8" xfId="14632"/>
    <cellStyle name="TotRow - Style4 2 9 8 2" xfId="24641"/>
    <cellStyle name="TotRow - Style4 2 9 9" xfId="22638"/>
    <cellStyle name="TotRow - Style4 20" xfId="25263"/>
    <cellStyle name="TotRow - Style4 3" xfId="10964"/>
    <cellStyle name="TotRow - Style4 3 10" xfId="12289"/>
    <cellStyle name="TotRow - Style4 3 10 2" xfId="23539"/>
    <cellStyle name="TotRow - Style4 3 11" xfId="12887"/>
    <cellStyle name="TotRow - Style4 3 11 2" xfId="23722"/>
    <cellStyle name="TotRow - Style4 3 12" xfId="22654"/>
    <cellStyle name="TotRow - Style4 3 2" xfId="10965"/>
    <cellStyle name="TotRow - Style4 3 2 10" xfId="22655"/>
    <cellStyle name="TotRow - Style4 3 2 2" xfId="10966"/>
    <cellStyle name="TotRow - Style4 3 2 2 2" xfId="10967"/>
    <cellStyle name="TotRow - Style4 3 2 2 2 2" xfId="10968"/>
    <cellStyle name="TotRow - Style4 3 2 2 2 2 2" xfId="10969"/>
    <cellStyle name="TotRow - Style4 3 2 2 2 2 2 2" xfId="22659"/>
    <cellStyle name="TotRow - Style4 3 2 2 2 2 3" xfId="10970"/>
    <cellStyle name="TotRow - Style4 3 2 2 2 2 3 2" xfId="22660"/>
    <cellStyle name="TotRow - Style4 3 2 2 2 2 4" xfId="10971"/>
    <cellStyle name="TotRow - Style4 3 2 2 2 2 4 2" xfId="22661"/>
    <cellStyle name="TotRow - Style4 3 2 2 2 2 5" xfId="22658"/>
    <cellStyle name="TotRow - Style4 3 2 2 2 3" xfId="10972"/>
    <cellStyle name="TotRow - Style4 3 2 2 2 3 2" xfId="22662"/>
    <cellStyle name="TotRow - Style4 3 2 2 2 4" xfId="10973"/>
    <cellStyle name="TotRow - Style4 3 2 2 2 4 2" xfId="22663"/>
    <cellStyle name="TotRow - Style4 3 2 2 2 5" xfId="10974"/>
    <cellStyle name="TotRow - Style4 3 2 2 2 5 2" xfId="22664"/>
    <cellStyle name="TotRow - Style4 3 2 2 2 6" xfId="14256"/>
    <cellStyle name="TotRow - Style4 3 2 2 2 6 2" xfId="24414"/>
    <cellStyle name="TotRow - Style4 3 2 2 2 7" xfId="15409"/>
    <cellStyle name="TotRow - Style4 3 2 2 2 7 2" xfId="25116"/>
    <cellStyle name="TotRow - Style4 3 2 2 2 8" xfId="22657"/>
    <cellStyle name="TotRow - Style4 3 2 2 3" xfId="10975"/>
    <cellStyle name="TotRow - Style4 3 2 2 3 2" xfId="10976"/>
    <cellStyle name="TotRow - Style4 3 2 2 3 2 2" xfId="22666"/>
    <cellStyle name="TotRow - Style4 3 2 2 3 3" xfId="10977"/>
    <cellStyle name="TotRow - Style4 3 2 2 3 3 2" xfId="22667"/>
    <cellStyle name="TotRow - Style4 3 2 2 3 4" xfId="10978"/>
    <cellStyle name="TotRow - Style4 3 2 2 3 4 2" xfId="22668"/>
    <cellStyle name="TotRow - Style4 3 2 2 3 5" xfId="22665"/>
    <cellStyle name="TotRow - Style4 3 2 2 4" xfId="10979"/>
    <cellStyle name="TotRow - Style4 3 2 2 4 2" xfId="22669"/>
    <cellStyle name="TotRow - Style4 3 2 2 5" xfId="10980"/>
    <cellStyle name="TotRow - Style4 3 2 2 5 2" xfId="22670"/>
    <cellStyle name="TotRow - Style4 3 2 2 6" xfId="10981"/>
    <cellStyle name="TotRow - Style4 3 2 2 6 2" xfId="22671"/>
    <cellStyle name="TotRow - Style4 3 2 2 7" xfId="13616"/>
    <cellStyle name="TotRow - Style4 3 2 2 7 2" xfId="24009"/>
    <cellStyle name="TotRow - Style4 3 2 2 8" xfId="14783"/>
    <cellStyle name="TotRow - Style4 3 2 2 8 2" xfId="24713"/>
    <cellStyle name="TotRow - Style4 3 2 2 9" xfId="22656"/>
    <cellStyle name="TotRow - Style4 3 2 3" xfId="10982"/>
    <cellStyle name="TotRow - Style4 3 2 3 2" xfId="10983"/>
    <cellStyle name="TotRow - Style4 3 2 3 2 2" xfId="10984"/>
    <cellStyle name="TotRow - Style4 3 2 3 2 2 2" xfId="22674"/>
    <cellStyle name="TotRow - Style4 3 2 3 2 3" xfId="10985"/>
    <cellStyle name="TotRow - Style4 3 2 3 2 3 2" xfId="22675"/>
    <cellStyle name="TotRow - Style4 3 2 3 2 4" xfId="10986"/>
    <cellStyle name="TotRow - Style4 3 2 3 2 4 2" xfId="22676"/>
    <cellStyle name="TotRow - Style4 3 2 3 2 5" xfId="22673"/>
    <cellStyle name="TotRow - Style4 3 2 3 3" xfId="10987"/>
    <cellStyle name="TotRow - Style4 3 2 3 3 2" xfId="22677"/>
    <cellStyle name="TotRow - Style4 3 2 3 4" xfId="10988"/>
    <cellStyle name="TotRow - Style4 3 2 3 4 2" xfId="22678"/>
    <cellStyle name="TotRow - Style4 3 2 3 5" xfId="10989"/>
    <cellStyle name="TotRow - Style4 3 2 3 5 2" xfId="22679"/>
    <cellStyle name="TotRow - Style4 3 2 3 6" xfId="14075"/>
    <cellStyle name="TotRow - Style4 3 2 3 6 2" xfId="24234"/>
    <cellStyle name="TotRow - Style4 3 2 3 7" xfId="15229"/>
    <cellStyle name="TotRow - Style4 3 2 3 7 2" xfId="24936"/>
    <cellStyle name="TotRow - Style4 3 2 3 8" xfId="22672"/>
    <cellStyle name="TotRow - Style4 3 2 4" xfId="10990"/>
    <cellStyle name="TotRow - Style4 3 2 4 2" xfId="10991"/>
    <cellStyle name="TotRow - Style4 3 2 4 2 2" xfId="22681"/>
    <cellStyle name="TotRow - Style4 3 2 4 3" xfId="10992"/>
    <cellStyle name="TotRow - Style4 3 2 4 3 2" xfId="22682"/>
    <cellStyle name="TotRow - Style4 3 2 4 4" xfId="10993"/>
    <cellStyle name="TotRow - Style4 3 2 4 4 2" xfId="22683"/>
    <cellStyle name="TotRow - Style4 3 2 4 5" xfId="22680"/>
    <cellStyle name="TotRow - Style4 3 2 5" xfId="10994"/>
    <cellStyle name="TotRow - Style4 3 2 5 2" xfId="22684"/>
    <cellStyle name="TotRow - Style4 3 2 6" xfId="10995"/>
    <cellStyle name="TotRow - Style4 3 2 6 2" xfId="22685"/>
    <cellStyle name="TotRow - Style4 3 2 7" xfId="10996"/>
    <cellStyle name="TotRow - Style4 3 2 7 2" xfId="22686"/>
    <cellStyle name="TotRow - Style4 3 2 8" xfId="12534"/>
    <cellStyle name="TotRow - Style4 3 2 8 2" xfId="23634"/>
    <cellStyle name="TotRow - Style4 3 2 9" xfId="12114"/>
    <cellStyle name="TotRow - Style4 3 2 9 2" xfId="23519"/>
    <cellStyle name="TotRow - Style4 3 3" xfId="10997"/>
    <cellStyle name="TotRow - Style4 3 3 10" xfId="22687"/>
    <cellStyle name="TotRow - Style4 3 3 2" xfId="10998"/>
    <cellStyle name="TotRow - Style4 3 3 2 2" xfId="10999"/>
    <cellStyle name="TotRow - Style4 3 3 2 2 2" xfId="11000"/>
    <cellStyle name="TotRow - Style4 3 3 2 2 2 2" xfId="11001"/>
    <cellStyle name="TotRow - Style4 3 3 2 2 2 2 2" xfId="22691"/>
    <cellStyle name="TotRow - Style4 3 3 2 2 2 3" xfId="11002"/>
    <cellStyle name="TotRow - Style4 3 3 2 2 2 3 2" xfId="22692"/>
    <cellStyle name="TotRow - Style4 3 3 2 2 2 4" xfId="11003"/>
    <cellStyle name="TotRow - Style4 3 3 2 2 2 4 2" xfId="22693"/>
    <cellStyle name="TotRow - Style4 3 3 2 2 2 5" xfId="22690"/>
    <cellStyle name="TotRow - Style4 3 3 2 2 3" xfId="11004"/>
    <cellStyle name="TotRow - Style4 3 3 2 2 3 2" xfId="22694"/>
    <cellStyle name="TotRow - Style4 3 3 2 2 4" xfId="11005"/>
    <cellStyle name="TotRow - Style4 3 3 2 2 4 2" xfId="22695"/>
    <cellStyle name="TotRow - Style4 3 3 2 2 5" xfId="11006"/>
    <cellStyle name="TotRow - Style4 3 3 2 2 5 2" xfId="22696"/>
    <cellStyle name="TotRow - Style4 3 3 2 2 6" xfId="14299"/>
    <cellStyle name="TotRow - Style4 3 3 2 2 6 2" xfId="24457"/>
    <cellStyle name="TotRow - Style4 3 3 2 2 7" xfId="15452"/>
    <cellStyle name="TotRow - Style4 3 3 2 2 7 2" xfId="25159"/>
    <cellStyle name="TotRow - Style4 3 3 2 2 8" xfId="22689"/>
    <cellStyle name="TotRow - Style4 3 3 2 3" xfId="11007"/>
    <cellStyle name="TotRow - Style4 3 3 2 3 2" xfId="11008"/>
    <cellStyle name="TotRow - Style4 3 3 2 3 2 2" xfId="22698"/>
    <cellStyle name="TotRow - Style4 3 3 2 3 3" xfId="11009"/>
    <cellStyle name="TotRow - Style4 3 3 2 3 3 2" xfId="22699"/>
    <cellStyle name="TotRow - Style4 3 3 2 3 4" xfId="11010"/>
    <cellStyle name="TotRow - Style4 3 3 2 3 4 2" xfId="22700"/>
    <cellStyle name="TotRow - Style4 3 3 2 3 5" xfId="22697"/>
    <cellStyle name="TotRow - Style4 3 3 2 4" xfId="11011"/>
    <cellStyle name="TotRow - Style4 3 3 2 4 2" xfId="22701"/>
    <cellStyle name="TotRow - Style4 3 3 2 5" xfId="11012"/>
    <cellStyle name="TotRow - Style4 3 3 2 5 2" xfId="22702"/>
    <cellStyle name="TotRow - Style4 3 3 2 6" xfId="11013"/>
    <cellStyle name="TotRow - Style4 3 3 2 6 2" xfId="22703"/>
    <cellStyle name="TotRow - Style4 3 3 2 7" xfId="13744"/>
    <cellStyle name="TotRow - Style4 3 3 2 7 2" xfId="24064"/>
    <cellStyle name="TotRow - Style4 3 3 2 8" xfId="14911"/>
    <cellStyle name="TotRow - Style4 3 3 2 8 2" xfId="24768"/>
    <cellStyle name="TotRow - Style4 3 3 2 9" xfId="22688"/>
    <cellStyle name="TotRow - Style4 3 3 3" xfId="11014"/>
    <cellStyle name="TotRow - Style4 3 3 3 2" xfId="11015"/>
    <cellStyle name="TotRow - Style4 3 3 3 2 2" xfId="11016"/>
    <cellStyle name="TotRow - Style4 3 3 3 2 2 2" xfId="22706"/>
    <cellStyle name="TotRow - Style4 3 3 3 2 3" xfId="11017"/>
    <cellStyle name="TotRow - Style4 3 3 3 2 3 2" xfId="22707"/>
    <cellStyle name="TotRow - Style4 3 3 3 2 4" xfId="11018"/>
    <cellStyle name="TotRow - Style4 3 3 3 2 4 2" xfId="22708"/>
    <cellStyle name="TotRow - Style4 3 3 3 2 5" xfId="22705"/>
    <cellStyle name="TotRow - Style4 3 3 3 3" xfId="11019"/>
    <cellStyle name="TotRow - Style4 3 3 3 3 2" xfId="22709"/>
    <cellStyle name="TotRow - Style4 3 3 3 4" xfId="11020"/>
    <cellStyle name="TotRow - Style4 3 3 3 4 2" xfId="22710"/>
    <cellStyle name="TotRow - Style4 3 3 3 5" xfId="11021"/>
    <cellStyle name="TotRow - Style4 3 3 3 5 2" xfId="22711"/>
    <cellStyle name="TotRow - Style4 3 3 3 6" xfId="14119"/>
    <cellStyle name="TotRow - Style4 3 3 3 6 2" xfId="24277"/>
    <cellStyle name="TotRow - Style4 3 3 3 7" xfId="15272"/>
    <cellStyle name="TotRow - Style4 3 3 3 7 2" xfId="24979"/>
    <cellStyle name="TotRow - Style4 3 3 3 8" xfId="22704"/>
    <cellStyle name="TotRow - Style4 3 3 4" xfId="11022"/>
    <cellStyle name="TotRow - Style4 3 3 4 2" xfId="11023"/>
    <cellStyle name="TotRow - Style4 3 3 4 2 2" xfId="22713"/>
    <cellStyle name="TotRow - Style4 3 3 4 3" xfId="11024"/>
    <cellStyle name="TotRow - Style4 3 3 4 3 2" xfId="22714"/>
    <cellStyle name="TotRow - Style4 3 3 4 4" xfId="11025"/>
    <cellStyle name="TotRow - Style4 3 3 4 4 2" xfId="22715"/>
    <cellStyle name="TotRow - Style4 3 3 4 5" xfId="22712"/>
    <cellStyle name="TotRow - Style4 3 3 5" xfId="11026"/>
    <cellStyle name="TotRow - Style4 3 3 5 2" xfId="22716"/>
    <cellStyle name="TotRow - Style4 3 3 6" xfId="11027"/>
    <cellStyle name="TotRow - Style4 3 3 6 2" xfId="22717"/>
    <cellStyle name="TotRow - Style4 3 3 7" xfId="11028"/>
    <cellStyle name="TotRow - Style4 3 3 7 2" xfId="22718"/>
    <cellStyle name="TotRow - Style4 3 3 8" xfId="12969"/>
    <cellStyle name="TotRow - Style4 3 3 8 2" xfId="23747"/>
    <cellStyle name="TotRow - Style4 3 3 9" xfId="11983"/>
    <cellStyle name="TotRow - Style4 3 3 9 2" xfId="23498"/>
    <cellStyle name="TotRow - Style4 3 4" xfId="11029"/>
    <cellStyle name="TotRow - Style4 3 4 10" xfId="22719"/>
    <cellStyle name="TotRow - Style4 3 4 2" xfId="11030"/>
    <cellStyle name="TotRow - Style4 3 4 2 2" xfId="11031"/>
    <cellStyle name="TotRow - Style4 3 4 2 2 2" xfId="11032"/>
    <cellStyle name="TotRow - Style4 3 4 2 2 2 2" xfId="11033"/>
    <cellStyle name="TotRow - Style4 3 4 2 2 2 2 2" xfId="22723"/>
    <cellStyle name="TotRow - Style4 3 4 2 2 2 3" xfId="11034"/>
    <cellStyle name="TotRow - Style4 3 4 2 2 2 3 2" xfId="22724"/>
    <cellStyle name="TotRow - Style4 3 4 2 2 2 4" xfId="11035"/>
    <cellStyle name="TotRow - Style4 3 4 2 2 2 4 2" xfId="22725"/>
    <cellStyle name="TotRow - Style4 3 4 2 2 2 5" xfId="22722"/>
    <cellStyle name="TotRow - Style4 3 4 2 2 3" xfId="11036"/>
    <cellStyle name="TotRow - Style4 3 4 2 2 3 2" xfId="22726"/>
    <cellStyle name="TotRow - Style4 3 4 2 2 4" xfId="11037"/>
    <cellStyle name="TotRow - Style4 3 4 2 2 4 2" xfId="22727"/>
    <cellStyle name="TotRow - Style4 3 4 2 2 5" xfId="11038"/>
    <cellStyle name="TotRow - Style4 3 4 2 2 5 2" xfId="22728"/>
    <cellStyle name="TotRow - Style4 3 4 2 2 6" xfId="14224"/>
    <cellStyle name="TotRow - Style4 3 4 2 2 6 2" xfId="24382"/>
    <cellStyle name="TotRow - Style4 3 4 2 2 7" xfId="15377"/>
    <cellStyle name="TotRow - Style4 3 4 2 2 7 2" xfId="25084"/>
    <cellStyle name="TotRow - Style4 3 4 2 2 8" xfId="22721"/>
    <cellStyle name="TotRow - Style4 3 4 2 3" xfId="11039"/>
    <cellStyle name="TotRow - Style4 3 4 2 3 2" xfId="11040"/>
    <cellStyle name="TotRow - Style4 3 4 2 3 2 2" xfId="22730"/>
    <cellStyle name="TotRow - Style4 3 4 2 3 3" xfId="11041"/>
    <cellStyle name="TotRow - Style4 3 4 2 3 3 2" xfId="22731"/>
    <cellStyle name="TotRow - Style4 3 4 2 3 4" xfId="11042"/>
    <cellStyle name="TotRow - Style4 3 4 2 3 4 2" xfId="22732"/>
    <cellStyle name="TotRow - Style4 3 4 2 3 5" xfId="22729"/>
    <cellStyle name="TotRow - Style4 3 4 2 4" xfId="11043"/>
    <cellStyle name="TotRow - Style4 3 4 2 4 2" xfId="22733"/>
    <cellStyle name="TotRow - Style4 3 4 2 5" xfId="11044"/>
    <cellStyle name="TotRow - Style4 3 4 2 5 2" xfId="22734"/>
    <cellStyle name="TotRow - Style4 3 4 2 6" xfId="11045"/>
    <cellStyle name="TotRow - Style4 3 4 2 6 2" xfId="22735"/>
    <cellStyle name="TotRow - Style4 3 4 2 7" xfId="13518"/>
    <cellStyle name="TotRow - Style4 3 4 2 7 2" xfId="23965"/>
    <cellStyle name="TotRow - Style4 3 4 2 8" xfId="14685"/>
    <cellStyle name="TotRow - Style4 3 4 2 8 2" xfId="24669"/>
    <cellStyle name="TotRow - Style4 3 4 2 9" xfId="22720"/>
    <cellStyle name="TotRow - Style4 3 4 3" xfId="11046"/>
    <cellStyle name="TotRow - Style4 3 4 3 2" xfId="11047"/>
    <cellStyle name="TotRow - Style4 3 4 3 2 2" xfId="11048"/>
    <cellStyle name="TotRow - Style4 3 4 3 2 2 2" xfId="22738"/>
    <cellStyle name="TotRow - Style4 3 4 3 2 3" xfId="11049"/>
    <cellStyle name="TotRow - Style4 3 4 3 2 3 2" xfId="22739"/>
    <cellStyle name="TotRow - Style4 3 4 3 2 4" xfId="11050"/>
    <cellStyle name="TotRow - Style4 3 4 3 2 4 2" xfId="22740"/>
    <cellStyle name="TotRow - Style4 3 4 3 2 5" xfId="22737"/>
    <cellStyle name="TotRow - Style4 3 4 3 3" xfId="11051"/>
    <cellStyle name="TotRow - Style4 3 4 3 3 2" xfId="22741"/>
    <cellStyle name="TotRow - Style4 3 4 3 4" xfId="11052"/>
    <cellStyle name="TotRow - Style4 3 4 3 4 2" xfId="22742"/>
    <cellStyle name="TotRow - Style4 3 4 3 5" xfId="11053"/>
    <cellStyle name="TotRow - Style4 3 4 3 5 2" xfId="22743"/>
    <cellStyle name="TotRow - Style4 3 4 3 6" xfId="14043"/>
    <cellStyle name="TotRow - Style4 3 4 3 6 2" xfId="24202"/>
    <cellStyle name="TotRow - Style4 3 4 3 7" xfId="15197"/>
    <cellStyle name="TotRow - Style4 3 4 3 7 2" xfId="24904"/>
    <cellStyle name="TotRow - Style4 3 4 3 8" xfId="22736"/>
    <cellStyle name="TotRow - Style4 3 4 4" xfId="11054"/>
    <cellStyle name="TotRow - Style4 3 4 4 2" xfId="11055"/>
    <cellStyle name="TotRow - Style4 3 4 4 2 2" xfId="22745"/>
    <cellStyle name="TotRow - Style4 3 4 4 3" xfId="11056"/>
    <cellStyle name="TotRow - Style4 3 4 4 3 2" xfId="22746"/>
    <cellStyle name="TotRow - Style4 3 4 4 4" xfId="11057"/>
    <cellStyle name="TotRow - Style4 3 4 4 4 2" xfId="22747"/>
    <cellStyle name="TotRow - Style4 3 4 4 5" xfId="22744"/>
    <cellStyle name="TotRow - Style4 3 4 5" xfId="11058"/>
    <cellStyle name="TotRow - Style4 3 4 5 2" xfId="22748"/>
    <cellStyle name="TotRow - Style4 3 4 6" xfId="11059"/>
    <cellStyle name="TotRow - Style4 3 4 6 2" xfId="22749"/>
    <cellStyle name="TotRow - Style4 3 4 7" xfId="11060"/>
    <cellStyle name="TotRow - Style4 3 4 7 2" xfId="22750"/>
    <cellStyle name="TotRow - Style4 3 4 8" xfId="12383"/>
    <cellStyle name="TotRow - Style4 3 4 8 2" xfId="23579"/>
    <cellStyle name="TotRow - Style4 3 4 9" xfId="12143"/>
    <cellStyle name="TotRow - Style4 3 4 9 2" xfId="23524"/>
    <cellStyle name="TotRow - Style4 3 5" xfId="11061"/>
    <cellStyle name="TotRow - Style4 3 5 2" xfId="11062"/>
    <cellStyle name="TotRow - Style4 3 5 2 2" xfId="11063"/>
    <cellStyle name="TotRow - Style4 3 5 2 2 2" xfId="11064"/>
    <cellStyle name="TotRow - Style4 3 5 2 2 2 2" xfId="22754"/>
    <cellStyle name="TotRow - Style4 3 5 2 2 3" xfId="11065"/>
    <cellStyle name="TotRow - Style4 3 5 2 2 3 2" xfId="22755"/>
    <cellStyle name="TotRow - Style4 3 5 2 2 4" xfId="11066"/>
    <cellStyle name="TotRow - Style4 3 5 2 2 4 2" xfId="22756"/>
    <cellStyle name="TotRow - Style4 3 5 2 2 5" xfId="22753"/>
    <cellStyle name="TotRow - Style4 3 5 2 3" xfId="11067"/>
    <cellStyle name="TotRow - Style4 3 5 2 3 2" xfId="22757"/>
    <cellStyle name="TotRow - Style4 3 5 2 4" xfId="11068"/>
    <cellStyle name="TotRow - Style4 3 5 2 4 2" xfId="22758"/>
    <cellStyle name="TotRow - Style4 3 5 2 5" xfId="11069"/>
    <cellStyle name="TotRow - Style4 3 5 2 5 2" xfId="22759"/>
    <cellStyle name="TotRow - Style4 3 5 2 6" xfId="14204"/>
    <cellStyle name="TotRow - Style4 3 5 2 6 2" xfId="24362"/>
    <cellStyle name="TotRow - Style4 3 5 2 7" xfId="15357"/>
    <cellStyle name="TotRow - Style4 3 5 2 7 2" xfId="25064"/>
    <cellStyle name="TotRow - Style4 3 5 2 8" xfId="22752"/>
    <cellStyle name="TotRow - Style4 3 5 3" xfId="11070"/>
    <cellStyle name="TotRow - Style4 3 5 3 2" xfId="11071"/>
    <cellStyle name="TotRow - Style4 3 5 3 2 2" xfId="22761"/>
    <cellStyle name="TotRow - Style4 3 5 3 3" xfId="11072"/>
    <cellStyle name="TotRow - Style4 3 5 3 3 2" xfId="22762"/>
    <cellStyle name="TotRow - Style4 3 5 3 4" xfId="11073"/>
    <cellStyle name="TotRow - Style4 3 5 3 4 2" xfId="22763"/>
    <cellStyle name="TotRow - Style4 3 5 3 5" xfId="22760"/>
    <cellStyle name="TotRow - Style4 3 5 4" xfId="11074"/>
    <cellStyle name="TotRow - Style4 3 5 4 2" xfId="22764"/>
    <cellStyle name="TotRow - Style4 3 5 5" xfId="11075"/>
    <cellStyle name="TotRow - Style4 3 5 5 2" xfId="22765"/>
    <cellStyle name="TotRow - Style4 3 5 6" xfId="11076"/>
    <cellStyle name="TotRow - Style4 3 5 6 2" xfId="22766"/>
    <cellStyle name="TotRow - Style4 3 5 7" xfId="13466"/>
    <cellStyle name="TotRow - Style4 3 5 7 2" xfId="23938"/>
    <cellStyle name="TotRow - Style4 3 5 8" xfId="14633"/>
    <cellStyle name="TotRow - Style4 3 5 8 2" xfId="24642"/>
    <cellStyle name="TotRow - Style4 3 5 9" xfId="22751"/>
    <cellStyle name="TotRow - Style4 3 6" xfId="11077"/>
    <cellStyle name="TotRow - Style4 3 6 2" xfId="11078"/>
    <cellStyle name="TotRow - Style4 3 6 2 2" xfId="22768"/>
    <cellStyle name="TotRow - Style4 3 6 3" xfId="11079"/>
    <cellStyle name="TotRow - Style4 3 6 3 2" xfId="22769"/>
    <cellStyle name="TotRow - Style4 3 6 4" xfId="11080"/>
    <cellStyle name="TotRow - Style4 3 6 4 2" xfId="22770"/>
    <cellStyle name="TotRow - Style4 3 6 5" xfId="22767"/>
    <cellStyle name="TotRow - Style4 3 7" xfId="11081"/>
    <cellStyle name="TotRow - Style4 3 7 2" xfId="22771"/>
    <cellStyle name="TotRow - Style4 3 8" xfId="11082"/>
    <cellStyle name="TotRow - Style4 3 8 2" xfId="22772"/>
    <cellStyle name="TotRow - Style4 3 9" xfId="11083"/>
    <cellStyle name="TotRow - Style4 3 9 2" xfId="22773"/>
    <cellStyle name="TotRow - Style4 4" xfId="11084"/>
    <cellStyle name="TotRow - Style4 4 10" xfId="12290"/>
    <cellStyle name="TotRow - Style4 4 10 2" xfId="23540"/>
    <cellStyle name="TotRow - Style4 4 11" xfId="12806"/>
    <cellStyle name="TotRow - Style4 4 11 2" xfId="23702"/>
    <cellStyle name="TotRow - Style4 4 12" xfId="22774"/>
    <cellStyle name="TotRow - Style4 4 2" xfId="11085"/>
    <cellStyle name="TotRow - Style4 4 2 10" xfId="22775"/>
    <cellStyle name="TotRow - Style4 4 2 2" xfId="11086"/>
    <cellStyle name="TotRow - Style4 4 2 2 2" xfId="11087"/>
    <cellStyle name="TotRow - Style4 4 2 2 2 2" xfId="11088"/>
    <cellStyle name="TotRow - Style4 4 2 2 2 2 2" xfId="11089"/>
    <cellStyle name="TotRow - Style4 4 2 2 2 2 2 2" xfId="22779"/>
    <cellStyle name="TotRow - Style4 4 2 2 2 2 3" xfId="11090"/>
    <cellStyle name="TotRow - Style4 4 2 2 2 2 3 2" xfId="22780"/>
    <cellStyle name="TotRow - Style4 4 2 2 2 2 4" xfId="11091"/>
    <cellStyle name="TotRow - Style4 4 2 2 2 2 4 2" xfId="22781"/>
    <cellStyle name="TotRow - Style4 4 2 2 2 2 5" xfId="22778"/>
    <cellStyle name="TotRow - Style4 4 2 2 2 3" xfId="11092"/>
    <cellStyle name="TotRow - Style4 4 2 2 2 3 2" xfId="22782"/>
    <cellStyle name="TotRow - Style4 4 2 2 2 4" xfId="11093"/>
    <cellStyle name="TotRow - Style4 4 2 2 2 4 2" xfId="22783"/>
    <cellStyle name="TotRow - Style4 4 2 2 2 5" xfId="11094"/>
    <cellStyle name="TotRow - Style4 4 2 2 2 5 2" xfId="22784"/>
    <cellStyle name="TotRow - Style4 4 2 2 2 6" xfId="14257"/>
    <cellStyle name="TotRow - Style4 4 2 2 2 6 2" xfId="24415"/>
    <cellStyle name="TotRow - Style4 4 2 2 2 7" xfId="15410"/>
    <cellStyle name="TotRow - Style4 4 2 2 2 7 2" xfId="25117"/>
    <cellStyle name="TotRow - Style4 4 2 2 2 8" xfId="22777"/>
    <cellStyle name="TotRow - Style4 4 2 2 3" xfId="11095"/>
    <cellStyle name="TotRow - Style4 4 2 2 3 2" xfId="11096"/>
    <cellStyle name="TotRow - Style4 4 2 2 3 2 2" xfId="22786"/>
    <cellStyle name="TotRow - Style4 4 2 2 3 3" xfId="11097"/>
    <cellStyle name="TotRow - Style4 4 2 2 3 3 2" xfId="22787"/>
    <cellStyle name="TotRow - Style4 4 2 2 3 4" xfId="11098"/>
    <cellStyle name="TotRow - Style4 4 2 2 3 4 2" xfId="22788"/>
    <cellStyle name="TotRow - Style4 4 2 2 3 5" xfId="22785"/>
    <cellStyle name="TotRow - Style4 4 2 2 4" xfId="11099"/>
    <cellStyle name="TotRow - Style4 4 2 2 4 2" xfId="22789"/>
    <cellStyle name="TotRow - Style4 4 2 2 5" xfId="11100"/>
    <cellStyle name="TotRow - Style4 4 2 2 5 2" xfId="22790"/>
    <cellStyle name="TotRow - Style4 4 2 2 6" xfId="11101"/>
    <cellStyle name="TotRow - Style4 4 2 2 6 2" xfId="22791"/>
    <cellStyle name="TotRow - Style4 4 2 2 7" xfId="13617"/>
    <cellStyle name="TotRow - Style4 4 2 2 7 2" xfId="24010"/>
    <cellStyle name="TotRow - Style4 4 2 2 8" xfId="14784"/>
    <cellStyle name="TotRow - Style4 4 2 2 8 2" xfId="24714"/>
    <cellStyle name="TotRow - Style4 4 2 2 9" xfId="22776"/>
    <cellStyle name="TotRow - Style4 4 2 3" xfId="11102"/>
    <cellStyle name="TotRow - Style4 4 2 3 2" xfId="11103"/>
    <cellStyle name="TotRow - Style4 4 2 3 2 2" xfId="11104"/>
    <cellStyle name="TotRow - Style4 4 2 3 2 2 2" xfId="22794"/>
    <cellStyle name="TotRow - Style4 4 2 3 2 3" xfId="11105"/>
    <cellStyle name="TotRow - Style4 4 2 3 2 3 2" xfId="22795"/>
    <cellStyle name="TotRow - Style4 4 2 3 2 4" xfId="11106"/>
    <cellStyle name="TotRow - Style4 4 2 3 2 4 2" xfId="22796"/>
    <cellStyle name="TotRow - Style4 4 2 3 2 5" xfId="22793"/>
    <cellStyle name="TotRow - Style4 4 2 3 3" xfId="11107"/>
    <cellStyle name="TotRow - Style4 4 2 3 3 2" xfId="22797"/>
    <cellStyle name="TotRow - Style4 4 2 3 4" xfId="11108"/>
    <cellStyle name="TotRow - Style4 4 2 3 4 2" xfId="22798"/>
    <cellStyle name="TotRow - Style4 4 2 3 5" xfId="11109"/>
    <cellStyle name="TotRow - Style4 4 2 3 5 2" xfId="22799"/>
    <cellStyle name="TotRow - Style4 4 2 3 6" xfId="14076"/>
    <cellStyle name="TotRow - Style4 4 2 3 6 2" xfId="24235"/>
    <cellStyle name="TotRow - Style4 4 2 3 7" xfId="15230"/>
    <cellStyle name="TotRow - Style4 4 2 3 7 2" xfId="24937"/>
    <cellStyle name="TotRow - Style4 4 2 3 8" xfId="22792"/>
    <cellStyle name="TotRow - Style4 4 2 4" xfId="11110"/>
    <cellStyle name="TotRow - Style4 4 2 4 2" xfId="11111"/>
    <cellStyle name="TotRow - Style4 4 2 4 2 2" xfId="22801"/>
    <cellStyle name="TotRow - Style4 4 2 4 3" xfId="11112"/>
    <cellStyle name="TotRow - Style4 4 2 4 3 2" xfId="22802"/>
    <cellStyle name="TotRow - Style4 4 2 4 4" xfId="11113"/>
    <cellStyle name="TotRow - Style4 4 2 4 4 2" xfId="22803"/>
    <cellStyle name="TotRow - Style4 4 2 4 5" xfId="22800"/>
    <cellStyle name="TotRow - Style4 4 2 5" xfId="11114"/>
    <cellStyle name="TotRow - Style4 4 2 5 2" xfId="22804"/>
    <cellStyle name="TotRow - Style4 4 2 6" xfId="11115"/>
    <cellStyle name="TotRow - Style4 4 2 6 2" xfId="22805"/>
    <cellStyle name="TotRow - Style4 4 2 7" xfId="11116"/>
    <cellStyle name="TotRow - Style4 4 2 7 2" xfId="22806"/>
    <cellStyle name="TotRow - Style4 4 2 8" xfId="12535"/>
    <cellStyle name="TotRow - Style4 4 2 8 2" xfId="23635"/>
    <cellStyle name="TotRow - Style4 4 2 9" xfId="13356"/>
    <cellStyle name="TotRow - Style4 4 2 9 2" xfId="23893"/>
    <cellStyle name="TotRow - Style4 4 3" xfId="11117"/>
    <cellStyle name="TotRow - Style4 4 3 10" xfId="22807"/>
    <cellStyle name="TotRow - Style4 4 3 2" xfId="11118"/>
    <cellStyle name="TotRow - Style4 4 3 2 2" xfId="11119"/>
    <cellStyle name="TotRow - Style4 4 3 2 2 2" xfId="11120"/>
    <cellStyle name="TotRow - Style4 4 3 2 2 2 2" xfId="11121"/>
    <cellStyle name="TotRow - Style4 4 3 2 2 2 2 2" xfId="22811"/>
    <cellStyle name="TotRow - Style4 4 3 2 2 2 3" xfId="11122"/>
    <cellStyle name="TotRow - Style4 4 3 2 2 2 3 2" xfId="22812"/>
    <cellStyle name="TotRow - Style4 4 3 2 2 2 4" xfId="11123"/>
    <cellStyle name="TotRow - Style4 4 3 2 2 2 4 2" xfId="22813"/>
    <cellStyle name="TotRow - Style4 4 3 2 2 2 5" xfId="22810"/>
    <cellStyle name="TotRow - Style4 4 3 2 2 3" xfId="11124"/>
    <cellStyle name="TotRow - Style4 4 3 2 2 3 2" xfId="22814"/>
    <cellStyle name="TotRow - Style4 4 3 2 2 4" xfId="11125"/>
    <cellStyle name="TotRow - Style4 4 3 2 2 4 2" xfId="22815"/>
    <cellStyle name="TotRow - Style4 4 3 2 2 5" xfId="11126"/>
    <cellStyle name="TotRow - Style4 4 3 2 2 5 2" xfId="22816"/>
    <cellStyle name="TotRow - Style4 4 3 2 2 6" xfId="14300"/>
    <cellStyle name="TotRow - Style4 4 3 2 2 6 2" xfId="24458"/>
    <cellStyle name="TotRow - Style4 4 3 2 2 7" xfId="15453"/>
    <cellStyle name="TotRow - Style4 4 3 2 2 7 2" xfId="25160"/>
    <cellStyle name="TotRow - Style4 4 3 2 2 8" xfId="22809"/>
    <cellStyle name="TotRow - Style4 4 3 2 3" xfId="11127"/>
    <cellStyle name="TotRow - Style4 4 3 2 3 2" xfId="11128"/>
    <cellStyle name="TotRow - Style4 4 3 2 3 2 2" xfId="22818"/>
    <cellStyle name="TotRow - Style4 4 3 2 3 3" xfId="11129"/>
    <cellStyle name="TotRow - Style4 4 3 2 3 3 2" xfId="22819"/>
    <cellStyle name="TotRow - Style4 4 3 2 3 4" xfId="11130"/>
    <cellStyle name="TotRow - Style4 4 3 2 3 4 2" xfId="22820"/>
    <cellStyle name="TotRow - Style4 4 3 2 3 5" xfId="22817"/>
    <cellStyle name="TotRow - Style4 4 3 2 4" xfId="11131"/>
    <cellStyle name="TotRow - Style4 4 3 2 4 2" xfId="22821"/>
    <cellStyle name="TotRow - Style4 4 3 2 5" xfId="11132"/>
    <cellStyle name="TotRow - Style4 4 3 2 5 2" xfId="22822"/>
    <cellStyle name="TotRow - Style4 4 3 2 6" xfId="11133"/>
    <cellStyle name="TotRow - Style4 4 3 2 6 2" xfId="22823"/>
    <cellStyle name="TotRow - Style4 4 3 2 7" xfId="13745"/>
    <cellStyle name="TotRow - Style4 4 3 2 7 2" xfId="24065"/>
    <cellStyle name="TotRow - Style4 4 3 2 8" xfId="14912"/>
    <cellStyle name="TotRow - Style4 4 3 2 8 2" xfId="24769"/>
    <cellStyle name="TotRow - Style4 4 3 2 9" xfId="22808"/>
    <cellStyle name="TotRow - Style4 4 3 3" xfId="11134"/>
    <cellStyle name="TotRow - Style4 4 3 3 2" xfId="11135"/>
    <cellStyle name="TotRow - Style4 4 3 3 2 2" xfId="11136"/>
    <cellStyle name="TotRow - Style4 4 3 3 2 2 2" xfId="22826"/>
    <cellStyle name="TotRow - Style4 4 3 3 2 3" xfId="11137"/>
    <cellStyle name="TotRow - Style4 4 3 3 2 3 2" xfId="22827"/>
    <cellStyle name="TotRow - Style4 4 3 3 2 4" xfId="11138"/>
    <cellStyle name="TotRow - Style4 4 3 3 2 4 2" xfId="22828"/>
    <cellStyle name="TotRow - Style4 4 3 3 2 5" xfId="22825"/>
    <cellStyle name="TotRow - Style4 4 3 3 3" xfId="11139"/>
    <cellStyle name="TotRow - Style4 4 3 3 3 2" xfId="22829"/>
    <cellStyle name="TotRow - Style4 4 3 3 4" xfId="11140"/>
    <cellStyle name="TotRow - Style4 4 3 3 4 2" xfId="22830"/>
    <cellStyle name="TotRow - Style4 4 3 3 5" xfId="11141"/>
    <cellStyle name="TotRow - Style4 4 3 3 5 2" xfId="22831"/>
    <cellStyle name="TotRow - Style4 4 3 3 6" xfId="14120"/>
    <cellStyle name="TotRow - Style4 4 3 3 6 2" xfId="24278"/>
    <cellStyle name="TotRow - Style4 4 3 3 7" xfId="15273"/>
    <cellStyle name="TotRow - Style4 4 3 3 7 2" xfId="24980"/>
    <cellStyle name="TotRow - Style4 4 3 3 8" xfId="22824"/>
    <cellStyle name="TotRow - Style4 4 3 4" xfId="11142"/>
    <cellStyle name="TotRow - Style4 4 3 4 2" xfId="11143"/>
    <cellStyle name="TotRow - Style4 4 3 4 2 2" xfId="22833"/>
    <cellStyle name="TotRow - Style4 4 3 4 3" xfId="11144"/>
    <cellStyle name="TotRow - Style4 4 3 4 3 2" xfId="22834"/>
    <cellStyle name="TotRow - Style4 4 3 4 4" xfId="11145"/>
    <cellStyle name="TotRow - Style4 4 3 4 4 2" xfId="22835"/>
    <cellStyle name="TotRow - Style4 4 3 4 5" xfId="22832"/>
    <cellStyle name="TotRow - Style4 4 3 5" xfId="11146"/>
    <cellStyle name="TotRow - Style4 4 3 5 2" xfId="22836"/>
    <cellStyle name="TotRow - Style4 4 3 6" xfId="11147"/>
    <cellStyle name="TotRow - Style4 4 3 6 2" xfId="22837"/>
    <cellStyle name="TotRow - Style4 4 3 7" xfId="11148"/>
    <cellStyle name="TotRow - Style4 4 3 7 2" xfId="22838"/>
    <cellStyle name="TotRow - Style4 4 3 8" xfId="12970"/>
    <cellStyle name="TotRow - Style4 4 3 8 2" xfId="23748"/>
    <cellStyle name="TotRow - Style4 4 3 9" xfId="13130"/>
    <cellStyle name="TotRow - Style4 4 3 9 2" xfId="23805"/>
    <cellStyle name="TotRow - Style4 4 4" xfId="11149"/>
    <cellStyle name="TotRow - Style4 4 4 10" xfId="22839"/>
    <cellStyle name="TotRow - Style4 4 4 2" xfId="11150"/>
    <cellStyle name="TotRow - Style4 4 4 2 2" xfId="11151"/>
    <cellStyle name="TotRow - Style4 4 4 2 2 2" xfId="11152"/>
    <cellStyle name="TotRow - Style4 4 4 2 2 2 2" xfId="11153"/>
    <cellStyle name="TotRow - Style4 4 4 2 2 2 2 2" xfId="22843"/>
    <cellStyle name="TotRow - Style4 4 4 2 2 2 3" xfId="11154"/>
    <cellStyle name="TotRow - Style4 4 4 2 2 2 3 2" xfId="22844"/>
    <cellStyle name="TotRow - Style4 4 4 2 2 2 4" xfId="11155"/>
    <cellStyle name="TotRow - Style4 4 4 2 2 2 4 2" xfId="22845"/>
    <cellStyle name="TotRow - Style4 4 4 2 2 2 5" xfId="22842"/>
    <cellStyle name="TotRow - Style4 4 4 2 2 3" xfId="11156"/>
    <cellStyle name="TotRow - Style4 4 4 2 2 3 2" xfId="22846"/>
    <cellStyle name="TotRow - Style4 4 4 2 2 4" xfId="11157"/>
    <cellStyle name="TotRow - Style4 4 4 2 2 4 2" xfId="22847"/>
    <cellStyle name="TotRow - Style4 4 4 2 2 5" xfId="11158"/>
    <cellStyle name="TotRow - Style4 4 4 2 2 5 2" xfId="22848"/>
    <cellStyle name="TotRow - Style4 4 4 2 2 6" xfId="14225"/>
    <cellStyle name="TotRow - Style4 4 4 2 2 6 2" xfId="24383"/>
    <cellStyle name="TotRow - Style4 4 4 2 2 7" xfId="15378"/>
    <cellStyle name="TotRow - Style4 4 4 2 2 7 2" xfId="25085"/>
    <cellStyle name="TotRow - Style4 4 4 2 2 8" xfId="22841"/>
    <cellStyle name="TotRow - Style4 4 4 2 3" xfId="11159"/>
    <cellStyle name="TotRow - Style4 4 4 2 3 2" xfId="11160"/>
    <cellStyle name="TotRow - Style4 4 4 2 3 2 2" xfId="22850"/>
    <cellStyle name="TotRow - Style4 4 4 2 3 3" xfId="11161"/>
    <cellStyle name="TotRow - Style4 4 4 2 3 3 2" xfId="22851"/>
    <cellStyle name="TotRow - Style4 4 4 2 3 4" xfId="11162"/>
    <cellStyle name="TotRow - Style4 4 4 2 3 4 2" xfId="22852"/>
    <cellStyle name="TotRow - Style4 4 4 2 3 5" xfId="22849"/>
    <cellStyle name="TotRow - Style4 4 4 2 4" xfId="11163"/>
    <cellStyle name="TotRow - Style4 4 4 2 4 2" xfId="22853"/>
    <cellStyle name="TotRow - Style4 4 4 2 5" xfId="11164"/>
    <cellStyle name="TotRow - Style4 4 4 2 5 2" xfId="22854"/>
    <cellStyle name="TotRow - Style4 4 4 2 6" xfId="11165"/>
    <cellStyle name="TotRow - Style4 4 4 2 6 2" xfId="22855"/>
    <cellStyle name="TotRow - Style4 4 4 2 7" xfId="13519"/>
    <cellStyle name="TotRow - Style4 4 4 2 7 2" xfId="23966"/>
    <cellStyle name="TotRow - Style4 4 4 2 8" xfId="14686"/>
    <cellStyle name="TotRow - Style4 4 4 2 8 2" xfId="24670"/>
    <cellStyle name="TotRow - Style4 4 4 2 9" xfId="22840"/>
    <cellStyle name="TotRow - Style4 4 4 3" xfId="11166"/>
    <cellStyle name="TotRow - Style4 4 4 3 2" xfId="11167"/>
    <cellStyle name="TotRow - Style4 4 4 3 2 2" xfId="11168"/>
    <cellStyle name="TotRow - Style4 4 4 3 2 2 2" xfId="22858"/>
    <cellStyle name="TotRow - Style4 4 4 3 2 3" xfId="11169"/>
    <cellStyle name="TotRow - Style4 4 4 3 2 3 2" xfId="22859"/>
    <cellStyle name="TotRow - Style4 4 4 3 2 4" xfId="11170"/>
    <cellStyle name="TotRow - Style4 4 4 3 2 4 2" xfId="22860"/>
    <cellStyle name="TotRow - Style4 4 4 3 2 5" xfId="22857"/>
    <cellStyle name="TotRow - Style4 4 4 3 3" xfId="11171"/>
    <cellStyle name="TotRow - Style4 4 4 3 3 2" xfId="22861"/>
    <cellStyle name="TotRow - Style4 4 4 3 4" xfId="11172"/>
    <cellStyle name="TotRow - Style4 4 4 3 4 2" xfId="22862"/>
    <cellStyle name="TotRow - Style4 4 4 3 5" xfId="11173"/>
    <cellStyle name="TotRow - Style4 4 4 3 5 2" xfId="22863"/>
    <cellStyle name="TotRow - Style4 4 4 3 6" xfId="14044"/>
    <cellStyle name="TotRow - Style4 4 4 3 6 2" xfId="24203"/>
    <cellStyle name="TotRow - Style4 4 4 3 7" xfId="15198"/>
    <cellStyle name="TotRow - Style4 4 4 3 7 2" xfId="24905"/>
    <cellStyle name="TotRow - Style4 4 4 3 8" xfId="22856"/>
    <cellStyle name="TotRow - Style4 4 4 4" xfId="11174"/>
    <cellStyle name="TotRow - Style4 4 4 4 2" xfId="11175"/>
    <cellStyle name="TotRow - Style4 4 4 4 2 2" xfId="22865"/>
    <cellStyle name="TotRow - Style4 4 4 4 3" xfId="11176"/>
    <cellStyle name="TotRow - Style4 4 4 4 3 2" xfId="22866"/>
    <cellStyle name="TotRow - Style4 4 4 4 4" xfId="11177"/>
    <cellStyle name="TotRow - Style4 4 4 4 4 2" xfId="22867"/>
    <cellStyle name="TotRow - Style4 4 4 4 5" xfId="22864"/>
    <cellStyle name="TotRow - Style4 4 4 5" xfId="11178"/>
    <cellStyle name="TotRow - Style4 4 4 5 2" xfId="22868"/>
    <cellStyle name="TotRow - Style4 4 4 6" xfId="11179"/>
    <cellStyle name="TotRow - Style4 4 4 6 2" xfId="22869"/>
    <cellStyle name="TotRow - Style4 4 4 7" xfId="11180"/>
    <cellStyle name="TotRow - Style4 4 4 7 2" xfId="22870"/>
    <cellStyle name="TotRow - Style4 4 4 8" xfId="12384"/>
    <cellStyle name="TotRow - Style4 4 4 8 2" xfId="23580"/>
    <cellStyle name="TotRow - Style4 4 4 9" xfId="13365"/>
    <cellStyle name="TotRow - Style4 4 4 9 2" xfId="23896"/>
    <cellStyle name="TotRow - Style4 4 5" xfId="11181"/>
    <cellStyle name="TotRow - Style4 4 5 2" xfId="11182"/>
    <cellStyle name="TotRow - Style4 4 5 2 2" xfId="11183"/>
    <cellStyle name="TotRow - Style4 4 5 2 2 2" xfId="11184"/>
    <cellStyle name="TotRow - Style4 4 5 2 2 2 2" xfId="22874"/>
    <cellStyle name="TotRow - Style4 4 5 2 2 3" xfId="11185"/>
    <cellStyle name="TotRow - Style4 4 5 2 2 3 2" xfId="22875"/>
    <cellStyle name="TotRow - Style4 4 5 2 2 4" xfId="11186"/>
    <cellStyle name="TotRow - Style4 4 5 2 2 4 2" xfId="22876"/>
    <cellStyle name="TotRow - Style4 4 5 2 2 5" xfId="22873"/>
    <cellStyle name="TotRow - Style4 4 5 2 3" xfId="11187"/>
    <cellStyle name="TotRow - Style4 4 5 2 3 2" xfId="22877"/>
    <cellStyle name="TotRow - Style4 4 5 2 4" xfId="11188"/>
    <cellStyle name="TotRow - Style4 4 5 2 4 2" xfId="22878"/>
    <cellStyle name="TotRow - Style4 4 5 2 5" xfId="11189"/>
    <cellStyle name="TotRow - Style4 4 5 2 5 2" xfId="22879"/>
    <cellStyle name="TotRow - Style4 4 5 2 6" xfId="14205"/>
    <cellStyle name="TotRow - Style4 4 5 2 6 2" xfId="24363"/>
    <cellStyle name="TotRow - Style4 4 5 2 7" xfId="15358"/>
    <cellStyle name="TotRow - Style4 4 5 2 7 2" xfId="25065"/>
    <cellStyle name="TotRow - Style4 4 5 2 8" xfId="22872"/>
    <cellStyle name="TotRow - Style4 4 5 3" xfId="11190"/>
    <cellStyle name="TotRow - Style4 4 5 3 2" xfId="11191"/>
    <cellStyle name="TotRow - Style4 4 5 3 2 2" xfId="22881"/>
    <cellStyle name="TotRow - Style4 4 5 3 3" xfId="11192"/>
    <cellStyle name="TotRow - Style4 4 5 3 3 2" xfId="22882"/>
    <cellStyle name="TotRow - Style4 4 5 3 4" xfId="11193"/>
    <cellStyle name="TotRow - Style4 4 5 3 4 2" xfId="22883"/>
    <cellStyle name="TotRow - Style4 4 5 3 5" xfId="22880"/>
    <cellStyle name="TotRow - Style4 4 5 4" xfId="11194"/>
    <cellStyle name="TotRow - Style4 4 5 4 2" xfId="22884"/>
    <cellStyle name="TotRow - Style4 4 5 5" xfId="11195"/>
    <cellStyle name="TotRow - Style4 4 5 5 2" xfId="22885"/>
    <cellStyle name="TotRow - Style4 4 5 6" xfId="11196"/>
    <cellStyle name="TotRow - Style4 4 5 6 2" xfId="22886"/>
    <cellStyle name="TotRow - Style4 4 5 7" xfId="13467"/>
    <cellStyle name="TotRow - Style4 4 5 7 2" xfId="23939"/>
    <cellStyle name="TotRow - Style4 4 5 8" xfId="14634"/>
    <cellStyle name="TotRow - Style4 4 5 8 2" xfId="24643"/>
    <cellStyle name="TotRow - Style4 4 5 9" xfId="22871"/>
    <cellStyle name="TotRow - Style4 4 6" xfId="11197"/>
    <cellStyle name="TotRow - Style4 4 6 2" xfId="11198"/>
    <cellStyle name="TotRow - Style4 4 6 2 2" xfId="22888"/>
    <cellStyle name="TotRow - Style4 4 6 3" xfId="11199"/>
    <cellStyle name="TotRow - Style4 4 6 3 2" xfId="22889"/>
    <cellStyle name="TotRow - Style4 4 6 4" xfId="11200"/>
    <cellStyle name="TotRow - Style4 4 6 4 2" xfId="22890"/>
    <cellStyle name="TotRow - Style4 4 6 5" xfId="22887"/>
    <cellStyle name="TotRow - Style4 4 7" xfId="11201"/>
    <cellStyle name="TotRow - Style4 4 7 2" xfId="22891"/>
    <cellStyle name="TotRow - Style4 4 8" xfId="11202"/>
    <cellStyle name="TotRow - Style4 4 8 2" xfId="22892"/>
    <cellStyle name="TotRow - Style4 4 9" xfId="11203"/>
    <cellStyle name="TotRow - Style4 4 9 2" xfId="22893"/>
    <cellStyle name="TotRow - Style4 5" xfId="11204"/>
    <cellStyle name="TotRow - Style4 5 10" xfId="12291"/>
    <cellStyle name="TotRow - Style4 5 10 2" xfId="23541"/>
    <cellStyle name="TotRow - Style4 5 11" xfId="13373"/>
    <cellStyle name="TotRow - Style4 5 11 2" xfId="23902"/>
    <cellStyle name="TotRow - Style4 5 12" xfId="22894"/>
    <cellStyle name="TotRow - Style4 5 2" xfId="11205"/>
    <cellStyle name="TotRow - Style4 5 2 10" xfId="22895"/>
    <cellStyle name="TotRow - Style4 5 2 2" xfId="11206"/>
    <cellStyle name="TotRow - Style4 5 2 2 2" xfId="11207"/>
    <cellStyle name="TotRow - Style4 5 2 2 2 2" xfId="11208"/>
    <cellStyle name="TotRow - Style4 5 2 2 2 2 2" xfId="11209"/>
    <cellStyle name="TotRow - Style4 5 2 2 2 2 2 2" xfId="22899"/>
    <cellStyle name="TotRow - Style4 5 2 2 2 2 3" xfId="11210"/>
    <cellStyle name="TotRow - Style4 5 2 2 2 2 3 2" xfId="22900"/>
    <cellStyle name="TotRow - Style4 5 2 2 2 2 4" xfId="11211"/>
    <cellStyle name="TotRow - Style4 5 2 2 2 2 4 2" xfId="22901"/>
    <cellStyle name="TotRow - Style4 5 2 2 2 2 5" xfId="22898"/>
    <cellStyle name="TotRow - Style4 5 2 2 2 3" xfId="11212"/>
    <cellStyle name="TotRow - Style4 5 2 2 2 3 2" xfId="22902"/>
    <cellStyle name="TotRow - Style4 5 2 2 2 4" xfId="11213"/>
    <cellStyle name="TotRow - Style4 5 2 2 2 4 2" xfId="22903"/>
    <cellStyle name="TotRow - Style4 5 2 2 2 5" xfId="11214"/>
    <cellStyle name="TotRow - Style4 5 2 2 2 5 2" xfId="22904"/>
    <cellStyle name="TotRow - Style4 5 2 2 2 6" xfId="14258"/>
    <cellStyle name="TotRow - Style4 5 2 2 2 6 2" xfId="24416"/>
    <cellStyle name="TotRow - Style4 5 2 2 2 7" xfId="15411"/>
    <cellStyle name="TotRow - Style4 5 2 2 2 7 2" xfId="25118"/>
    <cellStyle name="TotRow - Style4 5 2 2 2 8" xfId="22897"/>
    <cellStyle name="TotRow - Style4 5 2 2 3" xfId="11215"/>
    <cellStyle name="TotRow - Style4 5 2 2 3 2" xfId="11216"/>
    <cellStyle name="TotRow - Style4 5 2 2 3 2 2" xfId="22906"/>
    <cellStyle name="TotRow - Style4 5 2 2 3 3" xfId="11217"/>
    <cellStyle name="TotRow - Style4 5 2 2 3 3 2" xfId="22907"/>
    <cellStyle name="TotRow - Style4 5 2 2 3 4" xfId="11218"/>
    <cellStyle name="TotRow - Style4 5 2 2 3 4 2" xfId="22908"/>
    <cellStyle name="TotRow - Style4 5 2 2 3 5" xfId="22905"/>
    <cellStyle name="TotRow - Style4 5 2 2 4" xfId="11219"/>
    <cellStyle name="TotRow - Style4 5 2 2 4 2" xfId="22909"/>
    <cellStyle name="TotRow - Style4 5 2 2 5" xfId="11220"/>
    <cellStyle name="TotRow - Style4 5 2 2 5 2" xfId="22910"/>
    <cellStyle name="TotRow - Style4 5 2 2 6" xfId="11221"/>
    <cellStyle name="TotRow - Style4 5 2 2 6 2" xfId="22911"/>
    <cellStyle name="TotRow - Style4 5 2 2 7" xfId="13618"/>
    <cellStyle name="TotRow - Style4 5 2 2 7 2" xfId="24011"/>
    <cellStyle name="TotRow - Style4 5 2 2 8" xfId="14785"/>
    <cellStyle name="TotRow - Style4 5 2 2 8 2" xfId="24715"/>
    <cellStyle name="TotRow - Style4 5 2 2 9" xfId="22896"/>
    <cellStyle name="TotRow - Style4 5 2 3" xfId="11222"/>
    <cellStyle name="TotRow - Style4 5 2 3 2" xfId="11223"/>
    <cellStyle name="TotRow - Style4 5 2 3 2 2" xfId="11224"/>
    <cellStyle name="TotRow - Style4 5 2 3 2 2 2" xfId="22914"/>
    <cellStyle name="TotRow - Style4 5 2 3 2 3" xfId="11225"/>
    <cellStyle name="TotRow - Style4 5 2 3 2 3 2" xfId="22915"/>
    <cellStyle name="TotRow - Style4 5 2 3 2 4" xfId="11226"/>
    <cellStyle name="TotRow - Style4 5 2 3 2 4 2" xfId="22916"/>
    <cellStyle name="TotRow - Style4 5 2 3 2 5" xfId="22913"/>
    <cellStyle name="TotRow - Style4 5 2 3 3" xfId="11227"/>
    <cellStyle name="TotRow - Style4 5 2 3 3 2" xfId="22917"/>
    <cellStyle name="TotRow - Style4 5 2 3 4" xfId="11228"/>
    <cellStyle name="TotRow - Style4 5 2 3 4 2" xfId="22918"/>
    <cellStyle name="TotRow - Style4 5 2 3 5" xfId="11229"/>
    <cellStyle name="TotRow - Style4 5 2 3 5 2" xfId="22919"/>
    <cellStyle name="TotRow - Style4 5 2 3 6" xfId="14077"/>
    <cellStyle name="TotRow - Style4 5 2 3 6 2" xfId="24236"/>
    <cellStyle name="TotRow - Style4 5 2 3 7" xfId="15231"/>
    <cellStyle name="TotRow - Style4 5 2 3 7 2" xfId="24938"/>
    <cellStyle name="TotRow - Style4 5 2 3 8" xfId="22912"/>
    <cellStyle name="TotRow - Style4 5 2 4" xfId="11230"/>
    <cellStyle name="TotRow - Style4 5 2 4 2" xfId="11231"/>
    <cellStyle name="TotRow - Style4 5 2 4 2 2" xfId="22921"/>
    <cellStyle name="TotRow - Style4 5 2 4 3" xfId="11232"/>
    <cellStyle name="TotRow - Style4 5 2 4 3 2" xfId="22922"/>
    <cellStyle name="TotRow - Style4 5 2 4 4" xfId="11233"/>
    <cellStyle name="TotRow - Style4 5 2 4 4 2" xfId="22923"/>
    <cellStyle name="TotRow - Style4 5 2 4 5" xfId="22920"/>
    <cellStyle name="TotRow - Style4 5 2 5" xfId="11234"/>
    <cellStyle name="TotRow - Style4 5 2 5 2" xfId="22924"/>
    <cellStyle name="TotRow - Style4 5 2 6" xfId="11235"/>
    <cellStyle name="TotRow - Style4 5 2 6 2" xfId="22925"/>
    <cellStyle name="TotRow - Style4 5 2 7" xfId="11236"/>
    <cellStyle name="TotRow - Style4 5 2 7 2" xfId="22926"/>
    <cellStyle name="TotRow - Style4 5 2 8" xfId="12536"/>
    <cellStyle name="TotRow - Style4 5 2 8 2" xfId="23636"/>
    <cellStyle name="TotRow - Style4 5 2 9" xfId="13280"/>
    <cellStyle name="TotRow - Style4 5 2 9 2" xfId="23872"/>
    <cellStyle name="TotRow - Style4 5 3" xfId="11237"/>
    <cellStyle name="TotRow - Style4 5 3 10" xfId="22927"/>
    <cellStyle name="TotRow - Style4 5 3 2" xfId="11238"/>
    <cellStyle name="TotRow - Style4 5 3 2 2" xfId="11239"/>
    <cellStyle name="TotRow - Style4 5 3 2 2 2" xfId="11240"/>
    <cellStyle name="TotRow - Style4 5 3 2 2 2 2" xfId="11241"/>
    <cellStyle name="TotRow - Style4 5 3 2 2 2 2 2" xfId="22931"/>
    <cellStyle name="TotRow - Style4 5 3 2 2 2 3" xfId="11242"/>
    <cellStyle name="TotRow - Style4 5 3 2 2 2 3 2" xfId="22932"/>
    <cellStyle name="TotRow - Style4 5 3 2 2 2 4" xfId="11243"/>
    <cellStyle name="TotRow - Style4 5 3 2 2 2 4 2" xfId="22933"/>
    <cellStyle name="TotRow - Style4 5 3 2 2 2 5" xfId="22930"/>
    <cellStyle name="TotRow - Style4 5 3 2 2 3" xfId="11244"/>
    <cellStyle name="TotRow - Style4 5 3 2 2 3 2" xfId="22934"/>
    <cellStyle name="TotRow - Style4 5 3 2 2 4" xfId="11245"/>
    <cellStyle name="TotRow - Style4 5 3 2 2 4 2" xfId="22935"/>
    <cellStyle name="TotRow - Style4 5 3 2 2 5" xfId="11246"/>
    <cellStyle name="TotRow - Style4 5 3 2 2 5 2" xfId="22936"/>
    <cellStyle name="TotRow - Style4 5 3 2 2 6" xfId="14301"/>
    <cellStyle name="TotRow - Style4 5 3 2 2 6 2" xfId="24459"/>
    <cellStyle name="TotRow - Style4 5 3 2 2 7" xfId="15454"/>
    <cellStyle name="TotRow - Style4 5 3 2 2 7 2" xfId="25161"/>
    <cellStyle name="TotRow - Style4 5 3 2 2 8" xfId="22929"/>
    <cellStyle name="TotRow - Style4 5 3 2 3" xfId="11247"/>
    <cellStyle name="TotRow - Style4 5 3 2 3 2" xfId="11248"/>
    <cellStyle name="TotRow - Style4 5 3 2 3 2 2" xfId="22938"/>
    <cellStyle name="TotRow - Style4 5 3 2 3 3" xfId="11249"/>
    <cellStyle name="TotRow - Style4 5 3 2 3 3 2" xfId="22939"/>
    <cellStyle name="TotRow - Style4 5 3 2 3 4" xfId="11250"/>
    <cellStyle name="TotRow - Style4 5 3 2 3 4 2" xfId="22940"/>
    <cellStyle name="TotRow - Style4 5 3 2 3 5" xfId="22937"/>
    <cellStyle name="TotRow - Style4 5 3 2 4" xfId="11251"/>
    <cellStyle name="TotRow - Style4 5 3 2 4 2" xfId="22941"/>
    <cellStyle name="TotRow - Style4 5 3 2 5" xfId="11252"/>
    <cellStyle name="TotRow - Style4 5 3 2 5 2" xfId="22942"/>
    <cellStyle name="TotRow - Style4 5 3 2 6" xfId="11253"/>
    <cellStyle name="TotRow - Style4 5 3 2 6 2" xfId="22943"/>
    <cellStyle name="TotRow - Style4 5 3 2 7" xfId="13746"/>
    <cellStyle name="TotRow - Style4 5 3 2 7 2" xfId="24066"/>
    <cellStyle name="TotRow - Style4 5 3 2 8" xfId="14913"/>
    <cellStyle name="TotRow - Style4 5 3 2 8 2" xfId="24770"/>
    <cellStyle name="TotRow - Style4 5 3 2 9" xfId="22928"/>
    <cellStyle name="TotRow - Style4 5 3 3" xfId="11254"/>
    <cellStyle name="TotRow - Style4 5 3 3 2" xfId="11255"/>
    <cellStyle name="TotRow - Style4 5 3 3 2 2" xfId="11256"/>
    <cellStyle name="TotRow - Style4 5 3 3 2 2 2" xfId="22946"/>
    <cellStyle name="TotRow - Style4 5 3 3 2 3" xfId="11257"/>
    <cellStyle name="TotRow - Style4 5 3 3 2 3 2" xfId="22947"/>
    <cellStyle name="TotRow - Style4 5 3 3 2 4" xfId="11258"/>
    <cellStyle name="TotRow - Style4 5 3 3 2 4 2" xfId="22948"/>
    <cellStyle name="TotRow - Style4 5 3 3 2 5" xfId="22945"/>
    <cellStyle name="TotRow - Style4 5 3 3 3" xfId="11259"/>
    <cellStyle name="TotRow - Style4 5 3 3 3 2" xfId="22949"/>
    <cellStyle name="TotRow - Style4 5 3 3 4" xfId="11260"/>
    <cellStyle name="TotRow - Style4 5 3 3 4 2" xfId="22950"/>
    <cellStyle name="TotRow - Style4 5 3 3 5" xfId="11261"/>
    <cellStyle name="TotRow - Style4 5 3 3 5 2" xfId="22951"/>
    <cellStyle name="TotRow - Style4 5 3 3 6" xfId="14121"/>
    <cellStyle name="TotRow - Style4 5 3 3 6 2" xfId="24279"/>
    <cellStyle name="TotRow - Style4 5 3 3 7" xfId="15274"/>
    <cellStyle name="TotRow - Style4 5 3 3 7 2" xfId="24981"/>
    <cellStyle name="TotRow - Style4 5 3 3 8" xfId="22944"/>
    <cellStyle name="TotRow - Style4 5 3 4" xfId="11262"/>
    <cellStyle name="TotRow - Style4 5 3 4 2" xfId="11263"/>
    <cellStyle name="TotRow - Style4 5 3 4 2 2" xfId="22953"/>
    <cellStyle name="TotRow - Style4 5 3 4 3" xfId="11264"/>
    <cellStyle name="TotRow - Style4 5 3 4 3 2" xfId="22954"/>
    <cellStyle name="TotRow - Style4 5 3 4 4" xfId="11265"/>
    <cellStyle name="TotRow - Style4 5 3 4 4 2" xfId="22955"/>
    <cellStyle name="TotRow - Style4 5 3 4 5" xfId="22952"/>
    <cellStyle name="TotRow - Style4 5 3 5" xfId="11266"/>
    <cellStyle name="TotRow - Style4 5 3 5 2" xfId="22956"/>
    <cellStyle name="TotRow - Style4 5 3 6" xfId="11267"/>
    <cellStyle name="TotRow - Style4 5 3 6 2" xfId="22957"/>
    <cellStyle name="TotRow - Style4 5 3 7" xfId="11268"/>
    <cellStyle name="TotRow - Style4 5 3 7 2" xfId="22958"/>
    <cellStyle name="TotRow - Style4 5 3 8" xfId="12971"/>
    <cellStyle name="TotRow - Style4 5 3 8 2" xfId="23749"/>
    <cellStyle name="TotRow - Style4 5 3 9" xfId="12444"/>
    <cellStyle name="TotRow - Style4 5 3 9 2" xfId="23605"/>
    <cellStyle name="TotRow - Style4 5 4" xfId="11269"/>
    <cellStyle name="TotRow - Style4 5 4 10" xfId="22959"/>
    <cellStyle name="TotRow - Style4 5 4 2" xfId="11270"/>
    <cellStyle name="TotRow - Style4 5 4 2 2" xfId="11271"/>
    <cellStyle name="TotRow - Style4 5 4 2 2 2" xfId="11272"/>
    <cellStyle name="TotRow - Style4 5 4 2 2 2 2" xfId="11273"/>
    <cellStyle name="TotRow - Style4 5 4 2 2 2 2 2" xfId="22963"/>
    <cellStyle name="TotRow - Style4 5 4 2 2 2 3" xfId="11274"/>
    <cellStyle name="TotRow - Style4 5 4 2 2 2 3 2" xfId="22964"/>
    <cellStyle name="TotRow - Style4 5 4 2 2 2 4" xfId="11275"/>
    <cellStyle name="TotRow - Style4 5 4 2 2 2 4 2" xfId="22965"/>
    <cellStyle name="TotRow - Style4 5 4 2 2 2 5" xfId="22962"/>
    <cellStyle name="TotRow - Style4 5 4 2 2 3" xfId="11276"/>
    <cellStyle name="TotRow - Style4 5 4 2 2 3 2" xfId="22966"/>
    <cellStyle name="TotRow - Style4 5 4 2 2 4" xfId="11277"/>
    <cellStyle name="TotRow - Style4 5 4 2 2 4 2" xfId="22967"/>
    <cellStyle name="TotRow - Style4 5 4 2 2 5" xfId="11278"/>
    <cellStyle name="TotRow - Style4 5 4 2 2 5 2" xfId="22968"/>
    <cellStyle name="TotRow - Style4 5 4 2 2 6" xfId="14335"/>
    <cellStyle name="TotRow - Style4 5 4 2 2 6 2" xfId="24493"/>
    <cellStyle name="TotRow - Style4 5 4 2 2 7" xfId="15488"/>
    <cellStyle name="TotRow - Style4 5 4 2 2 7 2" xfId="25195"/>
    <cellStyle name="TotRow - Style4 5 4 2 2 8" xfId="22961"/>
    <cellStyle name="TotRow - Style4 5 4 2 3" xfId="11279"/>
    <cellStyle name="TotRow - Style4 5 4 2 3 2" xfId="11280"/>
    <cellStyle name="TotRow - Style4 5 4 2 3 2 2" xfId="22970"/>
    <cellStyle name="TotRow - Style4 5 4 2 3 3" xfId="11281"/>
    <cellStyle name="TotRow - Style4 5 4 2 3 3 2" xfId="22971"/>
    <cellStyle name="TotRow - Style4 5 4 2 3 4" xfId="11282"/>
    <cellStyle name="TotRow - Style4 5 4 2 3 4 2" xfId="22972"/>
    <cellStyle name="TotRow - Style4 5 4 2 3 5" xfId="22969"/>
    <cellStyle name="TotRow - Style4 5 4 2 4" xfId="11283"/>
    <cellStyle name="TotRow - Style4 5 4 2 4 2" xfId="22973"/>
    <cellStyle name="TotRow - Style4 5 4 2 5" xfId="11284"/>
    <cellStyle name="TotRow - Style4 5 4 2 5 2" xfId="22974"/>
    <cellStyle name="TotRow - Style4 5 4 2 6" xfId="11285"/>
    <cellStyle name="TotRow - Style4 5 4 2 6 2" xfId="22975"/>
    <cellStyle name="TotRow - Style4 5 4 2 7" xfId="13874"/>
    <cellStyle name="TotRow - Style4 5 4 2 7 2" xfId="24124"/>
    <cellStyle name="TotRow - Style4 5 4 2 8" xfId="15041"/>
    <cellStyle name="TotRow - Style4 5 4 2 8 2" xfId="24828"/>
    <cellStyle name="TotRow - Style4 5 4 2 9" xfId="22960"/>
    <cellStyle name="TotRow - Style4 5 4 3" xfId="11286"/>
    <cellStyle name="TotRow - Style4 5 4 3 2" xfId="11287"/>
    <cellStyle name="TotRow - Style4 5 4 3 2 2" xfId="11288"/>
    <cellStyle name="TotRow - Style4 5 4 3 2 2 2" xfId="22978"/>
    <cellStyle name="TotRow - Style4 5 4 3 2 3" xfId="11289"/>
    <cellStyle name="TotRow - Style4 5 4 3 2 3 2" xfId="22979"/>
    <cellStyle name="TotRow - Style4 5 4 3 2 4" xfId="11290"/>
    <cellStyle name="TotRow - Style4 5 4 3 2 4 2" xfId="22980"/>
    <cellStyle name="TotRow - Style4 5 4 3 2 5" xfId="22977"/>
    <cellStyle name="TotRow - Style4 5 4 3 3" xfId="11291"/>
    <cellStyle name="TotRow - Style4 5 4 3 3 2" xfId="22981"/>
    <cellStyle name="TotRow - Style4 5 4 3 4" xfId="11292"/>
    <cellStyle name="TotRow - Style4 5 4 3 4 2" xfId="22982"/>
    <cellStyle name="TotRow - Style4 5 4 3 5" xfId="11293"/>
    <cellStyle name="TotRow - Style4 5 4 3 5 2" xfId="22983"/>
    <cellStyle name="TotRow - Style4 5 4 3 6" xfId="14155"/>
    <cellStyle name="TotRow - Style4 5 4 3 6 2" xfId="24313"/>
    <cellStyle name="TotRow - Style4 5 4 3 7" xfId="15308"/>
    <cellStyle name="TotRow - Style4 5 4 3 7 2" xfId="25015"/>
    <cellStyle name="TotRow - Style4 5 4 3 8" xfId="22976"/>
    <cellStyle name="TotRow - Style4 5 4 4" xfId="11294"/>
    <cellStyle name="TotRow - Style4 5 4 4 2" xfId="11295"/>
    <cellStyle name="TotRow - Style4 5 4 4 2 2" xfId="22985"/>
    <cellStyle name="TotRow - Style4 5 4 4 3" xfId="11296"/>
    <cellStyle name="TotRow - Style4 5 4 4 3 2" xfId="22986"/>
    <cellStyle name="TotRow - Style4 5 4 4 4" xfId="11297"/>
    <cellStyle name="TotRow - Style4 5 4 4 4 2" xfId="22987"/>
    <cellStyle name="TotRow - Style4 5 4 4 5" xfId="22984"/>
    <cellStyle name="TotRow - Style4 5 4 5" xfId="11298"/>
    <cellStyle name="TotRow - Style4 5 4 5 2" xfId="22988"/>
    <cellStyle name="TotRow - Style4 5 4 6" xfId="11299"/>
    <cellStyle name="TotRow - Style4 5 4 6 2" xfId="22989"/>
    <cellStyle name="TotRow - Style4 5 4 7" xfId="11300"/>
    <cellStyle name="TotRow - Style4 5 4 7 2" xfId="22990"/>
    <cellStyle name="TotRow - Style4 5 4 8" xfId="13146"/>
    <cellStyle name="TotRow - Style4 5 4 8 2" xfId="23813"/>
    <cellStyle name="TotRow - Style4 5 4 9" xfId="14473"/>
    <cellStyle name="TotRow - Style4 5 4 9 2" xfId="24562"/>
    <cellStyle name="TotRow - Style4 5 5" xfId="11301"/>
    <cellStyle name="TotRow - Style4 5 5 2" xfId="11302"/>
    <cellStyle name="TotRow - Style4 5 5 2 2" xfId="11303"/>
    <cellStyle name="TotRow - Style4 5 5 2 2 2" xfId="11304"/>
    <cellStyle name="TotRow - Style4 5 5 2 2 2 2" xfId="22994"/>
    <cellStyle name="TotRow - Style4 5 5 2 2 3" xfId="11305"/>
    <cellStyle name="TotRow - Style4 5 5 2 2 3 2" xfId="22995"/>
    <cellStyle name="TotRow - Style4 5 5 2 2 4" xfId="11306"/>
    <cellStyle name="TotRow - Style4 5 5 2 2 4 2" xfId="22996"/>
    <cellStyle name="TotRow - Style4 5 5 2 2 5" xfId="22993"/>
    <cellStyle name="TotRow - Style4 5 5 2 3" xfId="11307"/>
    <cellStyle name="TotRow - Style4 5 5 2 3 2" xfId="22997"/>
    <cellStyle name="TotRow - Style4 5 5 2 4" xfId="11308"/>
    <cellStyle name="TotRow - Style4 5 5 2 4 2" xfId="22998"/>
    <cellStyle name="TotRow - Style4 5 5 2 5" xfId="11309"/>
    <cellStyle name="TotRow - Style4 5 5 2 5 2" xfId="22999"/>
    <cellStyle name="TotRow - Style4 5 5 2 6" xfId="14206"/>
    <cellStyle name="TotRow - Style4 5 5 2 6 2" xfId="24364"/>
    <cellStyle name="TotRow - Style4 5 5 2 7" xfId="15359"/>
    <cellStyle name="TotRow - Style4 5 5 2 7 2" xfId="25066"/>
    <cellStyle name="TotRow - Style4 5 5 2 8" xfId="22992"/>
    <cellStyle name="TotRow - Style4 5 5 3" xfId="11310"/>
    <cellStyle name="TotRow - Style4 5 5 3 2" xfId="11311"/>
    <cellStyle name="TotRow - Style4 5 5 3 2 2" xfId="23001"/>
    <cellStyle name="TotRow - Style4 5 5 3 3" xfId="11312"/>
    <cellStyle name="TotRow - Style4 5 5 3 3 2" xfId="23002"/>
    <cellStyle name="TotRow - Style4 5 5 3 4" xfId="11313"/>
    <cellStyle name="TotRow - Style4 5 5 3 4 2" xfId="23003"/>
    <cellStyle name="TotRow - Style4 5 5 3 5" xfId="23000"/>
    <cellStyle name="TotRow - Style4 5 5 4" xfId="11314"/>
    <cellStyle name="TotRow - Style4 5 5 4 2" xfId="23004"/>
    <cellStyle name="TotRow - Style4 5 5 5" xfId="11315"/>
    <cellStyle name="TotRow - Style4 5 5 5 2" xfId="23005"/>
    <cellStyle name="TotRow - Style4 5 5 6" xfId="11316"/>
    <cellStyle name="TotRow - Style4 5 5 6 2" xfId="23006"/>
    <cellStyle name="TotRow - Style4 5 5 7" xfId="13468"/>
    <cellStyle name="TotRow - Style4 5 5 7 2" xfId="23940"/>
    <cellStyle name="TotRow - Style4 5 5 8" xfId="14635"/>
    <cellStyle name="TotRow - Style4 5 5 8 2" xfId="24644"/>
    <cellStyle name="TotRow - Style4 5 5 9" xfId="22991"/>
    <cellStyle name="TotRow - Style4 5 6" xfId="11317"/>
    <cellStyle name="TotRow - Style4 5 6 2" xfId="11318"/>
    <cellStyle name="TotRow - Style4 5 6 2 2" xfId="23008"/>
    <cellStyle name="TotRow - Style4 5 6 3" xfId="11319"/>
    <cellStyle name="TotRow - Style4 5 6 3 2" xfId="23009"/>
    <cellStyle name="TotRow - Style4 5 6 4" xfId="11320"/>
    <cellStyle name="TotRow - Style4 5 6 4 2" xfId="23010"/>
    <cellStyle name="TotRow - Style4 5 6 5" xfId="23007"/>
    <cellStyle name="TotRow - Style4 5 7" xfId="11321"/>
    <cellStyle name="TotRow - Style4 5 7 2" xfId="23011"/>
    <cellStyle name="TotRow - Style4 5 8" xfId="11322"/>
    <cellStyle name="TotRow - Style4 5 8 2" xfId="23012"/>
    <cellStyle name="TotRow - Style4 5 9" xfId="11323"/>
    <cellStyle name="TotRow - Style4 5 9 2" xfId="23013"/>
    <cellStyle name="TotRow - Style4 6" xfId="11324"/>
    <cellStyle name="TotRow - Style4 6 10" xfId="12292"/>
    <cellStyle name="TotRow - Style4 6 10 2" xfId="23542"/>
    <cellStyle name="TotRow - Style4 6 11" xfId="13303"/>
    <cellStyle name="TotRow - Style4 6 11 2" xfId="23883"/>
    <cellStyle name="TotRow - Style4 6 12" xfId="23014"/>
    <cellStyle name="TotRow - Style4 6 2" xfId="11325"/>
    <cellStyle name="TotRow - Style4 6 2 10" xfId="23015"/>
    <cellStyle name="TotRow - Style4 6 2 2" xfId="11326"/>
    <cellStyle name="TotRow - Style4 6 2 2 2" xfId="11327"/>
    <cellStyle name="TotRow - Style4 6 2 2 2 2" xfId="11328"/>
    <cellStyle name="TotRow - Style4 6 2 2 2 2 2" xfId="11329"/>
    <cellStyle name="TotRow - Style4 6 2 2 2 2 2 2" xfId="23019"/>
    <cellStyle name="TotRow - Style4 6 2 2 2 2 3" xfId="11330"/>
    <cellStyle name="TotRow - Style4 6 2 2 2 2 3 2" xfId="23020"/>
    <cellStyle name="TotRow - Style4 6 2 2 2 2 4" xfId="11331"/>
    <cellStyle name="TotRow - Style4 6 2 2 2 2 4 2" xfId="23021"/>
    <cellStyle name="TotRow - Style4 6 2 2 2 2 5" xfId="23018"/>
    <cellStyle name="TotRow - Style4 6 2 2 2 3" xfId="11332"/>
    <cellStyle name="TotRow - Style4 6 2 2 2 3 2" xfId="23022"/>
    <cellStyle name="TotRow - Style4 6 2 2 2 4" xfId="11333"/>
    <cellStyle name="TotRow - Style4 6 2 2 2 4 2" xfId="23023"/>
    <cellStyle name="TotRow - Style4 6 2 2 2 5" xfId="11334"/>
    <cellStyle name="TotRow - Style4 6 2 2 2 5 2" xfId="23024"/>
    <cellStyle name="TotRow - Style4 6 2 2 2 6" xfId="14259"/>
    <cellStyle name="TotRow - Style4 6 2 2 2 6 2" xfId="24417"/>
    <cellStyle name="TotRow - Style4 6 2 2 2 7" xfId="15412"/>
    <cellStyle name="TotRow - Style4 6 2 2 2 7 2" xfId="25119"/>
    <cellStyle name="TotRow - Style4 6 2 2 2 8" xfId="23017"/>
    <cellStyle name="TotRow - Style4 6 2 2 3" xfId="11335"/>
    <cellStyle name="TotRow - Style4 6 2 2 3 2" xfId="11336"/>
    <cellStyle name="TotRow - Style4 6 2 2 3 2 2" xfId="23026"/>
    <cellStyle name="TotRow - Style4 6 2 2 3 3" xfId="11337"/>
    <cellStyle name="TotRow - Style4 6 2 2 3 3 2" xfId="23027"/>
    <cellStyle name="TotRow - Style4 6 2 2 3 4" xfId="11338"/>
    <cellStyle name="TotRow - Style4 6 2 2 3 4 2" xfId="23028"/>
    <cellStyle name="TotRow - Style4 6 2 2 3 5" xfId="23025"/>
    <cellStyle name="TotRow - Style4 6 2 2 4" xfId="11339"/>
    <cellStyle name="TotRow - Style4 6 2 2 4 2" xfId="23029"/>
    <cellStyle name="TotRow - Style4 6 2 2 5" xfId="11340"/>
    <cellStyle name="TotRow - Style4 6 2 2 5 2" xfId="23030"/>
    <cellStyle name="TotRow - Style4 6 2 2 6" xfId="11341"/>
    <cellStyle name="TotRow - Style4 6 2 2 6 2" xfId="23031"/>
    <cellStyle name="TotRow - Style4 6 2 2 7" xfId="13619"/>
    <cellStyle name="TotRow - Style4 6 2 2 7 2" xfId="24012"/>
    <cellStyle name="TotRow - Style4 6 2 2 8" xfId="14786"/>
    <cellStyle name="TotRow - Style4 6 2 2 8 2" xfId="24716"/>
    <cellStyle name="TotRow - Style4 6 2 2 9" xfId="23016"/>
    <cellStyle name="TotRow - Style4 6 2 3" xfId="11342"/>
    <cellStyle name="TotRow - Style4 6 2 3 2" xfId="11343"/>
    <cellStyle name="TotRow - Style4 6 2 3 2 2" xfId="11344"/>
    <cellStyle name="TotRow - Style4 6 2 3 2 2 2" xfId="23034"/>
    <cellStyle name="TotRow - Style4 6 2 3 2 3" xfId="11345"/>
    <cellStyle name="TotRow - Style4 6 2 3 2 3 2" xfId="23035"/>
    <cellStyle name="TotRow - Style4 6 2 3 2 4" xfId="11346"/>
    <cellStyle name="TotRow - Style4 6 2 3 2 4 2" xfId="23036"/>
    <cellStyle name="TotRow - Style4 6 2 3 2 5" xfId="23033"/>
    <cellStyle name="TotRow - Style4 6 2 3 3" xfId="11347"/>
    <cellStyle name="TotRow - Style4 6 2 3 3 2" xfId="23037"/>
    <cellStyle name="TotRow - Style4 6 2 3 4" xfId="11348"/>
    <cellStyle name="TotRow - Style4 6 2 3 4 2" xfId="23038"/>
    <cellStyle name="TotRow - Style4 6 2 3 5" xfId="11349"/>
    <cellStyle name="TotRow - Style4 6 2 3 5 2" xfId="23039"/>
    <cellStyle name="TotRow - Style4 6 2 3 6" xfId="14078"/>
    <cellStyle name="TotRow - Style4 6 2 3 6 2" xfId="24237"/>
    <cellStyle name="TotRow - Style4 6 2 3 7" xfId="15232"/>
    <cellStyle name="TotRow - Style4 6 2 3 7 2" xfId="24939"/>
    <cellStyle name="TotRow - Style4 6 2 3 8" xfId="23032"/>
    <cellStyle name="TotRow - Style4 6 2 4" xfId="11350"/>
    <cellStyle name="TotRow - Style4 6 2 4 2" xfId="11351"/>
    <cellStyle name="TotRow - Style4 6 2 4 2 2" xfId="23041"/>
    <cellStyle name="TotRow - Style4 6 2 4 3" xfId="11352"/>
    <cellStyle name="TotRow - Style4 6 2 4 3 2" xfId="23042"/>
    <cellStyle name="TotRow - Style4 6 2 4 4" xfId="11353"/>
    <cellStyle name="TotRow - Style4 6 2 4 4 2" xfId="23043"/>
    <cellStyle name="TotRow - Style4 6 2 4 5" xfId="23040"/>
    <cellStyle name="TotRow - Style4 6 2 5" xfId="11354"/>
    <cellStyle name="TotRow - Style4 6 2 5 2" xfId="23044"/>
    <cellStyle name="TotRow - Style4 6 2 6" xfId="11355"/>
    <cellStyle name="TotRow - Style4 6 2 6 2" xfId="23045"/>
    <cellStyle name="TotRow - Style4 6 2 7" xfId="11356"/>
    <cellStyle name="TotRow - Style4 6 2 7 2" xfId="23046"/>
    <cellStyle name="TotRow - Style4 6 2 8" xfId="12537"/>
    <cellStyle name="TotRow - Style4 6 2 8 2" xfId="23637"/>
    <cellStyle name="TotRow - Style4 6 2 9" xfId="12866"/>
    <cellStyle name="TotRow - Style4 6 2 9 2" xfId="23713"/>
    <cellStyle name="TotRow - Style4 6 3" xfId="11357"/>
    <cellStyle name="TotRow - Style4 6 3 10" xfId="23047"/>
    <cellStyle name="TotRow - Style4 6 3 2" xfId="11358"/>
    <cellStyle name="TotRow - Style4 6 3 2 2" xfId="11359"/>
    <cellStyle name="TotRow - Style4 6 3 2 2 2" xfId="11360"/>
    <cellStyle name="TotRow - Style4 6 3 2 2 2 2" xfId="11361"/>
    <cellStyle name="TotRow - Style4 6 3 2 2 2 2 2" xfId="23051"/>
    <cellStyle name="TotRow - Style4 6 3 2 2 2 3" xfId="11362"/>
    <cellStyle name="TotRow - Style4 6 3 2 2 2 3 2" xfId="23052"/>
    <cellStyle name="TotRow - Style4 6 3 2 2 2 4" xfId="11363"/>
    <cellStyle name="TotRow - Style4 6 3 2 2 2 4 2" xfId="23053"/>
    <cellStyle name="TotRow - Style4 6 3 2 2 2 5" xfId="23050"/>
    <cellStyle name="TotRow - Style4 6 3 2 2 3" xfId="11364"/>
    <cellStyle name="TotRow - Style4 6 3 2 2 3 2" xfId="23054"/>
    <cellStyle name="TotRow - Style4 6 3 2 2 4" xfId="11365"/>
    <cellStyle name="TotRow - Style4 6 3 2 2 4 2" xfId="23055"/>
    <cellStyle name="TotRow - Style4 6 3 2 2 5" xfId="11366"/>
    <cellStyle name="TotRow - Style4 6 3 2 2 5 2" xfId="23056"/>
    <cellStyle name="TotRow - Style4 6 3 2 2 6" xfId="14302"/>
    <cellStyle name="TotRow - Style4 6 3 2 2 6 2" xfId="24460"/>
    <cellStyle name="TotRow - Style4 6 3 2 2 7" xfId="15455"/>
    <cellStyle name="TotRow - Style4 6 3 2 2 7 2" xfId="25162"/>
    <cellStyle name="TotRow - Style4 6 3 2 2 8" xfId="23049"/>
    <cellStyle name="TotRow - Style4 6 3 2 3" xfId="11367"/>
    <cellStyle name="TotRow - Style4 6 3 2 3 2" xfId="11368"/>
    <cellStyle name="TotRow - Style4 6 3 2 3 2 2" xfId="23058"/>
    <cellStyle name="TotRow - Style4 6 3 2 3 3" xfId="11369"/>
    <cellStyle name="TotRow - Style4 6 3 2 3 3 2" xfId="23059"/>
    <cellStyle name="TotRow - Style4 6 3 2 3 4" xfId="11370"/>
    <cellStyle name="TotRow - Style4 6 3 2 3 4 2" xfId="23060"/>
    <cellStyle name="TotRow - Style4 6 3 2 3 5" xfId="23057"/>
    <cellStyle name="TotRow - Style4 6 3 2 4" xfId="11371"/>
    <cellStyle name="TotRow - Style4 6 3 2 4 2" xfId="23061"/>
    <cellStyle name="TotRow - Style4 6 3 2 5" xfId="11372"/>
    <cellStyle name="TotRow - Style4 6 3 2 5 2" xfId="23062"/>
    <cellStyle name="TotRow - Style4 6 3 2 6" xfId="11373"/>
    <cellStyle name="TotRow - Style4 6 3 2 6 2" xfId="23063"/>
    <cellStyle name="TotRow - Style4 6 3 2 7" xfId="13747"/>
    <cellStyle name="TotRow - Style4 6 3 2 7 2" xfId="24067"/>
    <cellStyle name="TotRow - Style4 6 3 2 8" xfId="14914"/>
    <cellStyle name="TotRow - Style4 6 3 2 8 2" xfId="24771"/>
    <cellStyle name="TotRow - Style4 6 3 2 9" xfId="23048"/>
    <cellStyle name="TotRow - Style4 6 3 3" xfId="11374"/>
    <cellStyle name="TotRow - Style4 6 3 3 2" xfId="11375"/>
    <cellStyle name="TotRow - Style4 6 3 3 2 2" xfId="11376"/>
    <cellStyle name="TotRow - Style4 6 3 3 2 2 2" xfId="23066"/>
    <cellStyle name="TotRow - Style4 6 3 3 2 3" xfId="11377"/>
    <cellStyle name="TotRow - Style4 6 3 3 2 3 2" xfId="23067"/>
    <cellStyle name="TotRow - Style4 6 3 3 2 4" xfId="11378"/>
    <cellStyle name="TotRow - Style4 6 3 3 2 4 2" xfId="23068"/>
    <cellStyle name="TotRow - Style4 6 3 3 2 5" xfId="23065"/>
    <cellStyle name="TotRow - Style4 6 3 3 3" xfId="11379"/>
    <cellStyle name="TotRow - Style4 6 3 3 3 2" xfId="23069"/>
    <cellStyle name="TotRow - Style4 6 3 3 4" xfId="11380"/>
    <cellStyle name="TotRow - Style4 6 3 3 4 2" xfId="23070"/>
    <cellStyle name="TotRow - Style4 6 3 3 5" xfId="11381"/>
    <cellStyle name="TotRow - Style4 6 3 3 5 2" xfId="23071"/>
    <cellStyle name="TotRow - Style4 6 3 3 6" xfId="14122"/>
    <cellStyle name="TotRow - Style4 6 3 3 6 2" xfId="24280"/>
    <cellStyle name="TotRow - Style4 6 3 3 7" xfId="15275"/>
    <cellStyle name="TotRow - Style4 6 3 3 7 2" xfId="24982"/>
    <cellStyle name="TotRow - Style4 6 3 3 8" xfId="23064"/>
    <cellStyle name="TotRow - Style4 6 3 4" xfId="11382"/>
    <cellStyle name="TotRow - Style4 6 3 4 2" xfId="11383"/>
    <cellStyle name="TotRow - Style4 6 3 4 2 2" xfId="23073"/>
    <cellStyle name="TotRow - Style4 6 3 4 3" xfId="11384"/>
    <cellStyle name="TotRow - Style4 6 3 4 3 2" xfId="23074"/>
    <cellStyle name="TotRow - Style4 6 3 4 4" xfId="11385"/>
    <cellStyle name="TotRow - Style4 6 3 4 4 2" xfId="23075"/>
    <cellStyle name="TotRow - Style4 6 3 4 5" xfId="23072"/>
    <cellStyle name="TotRow - Style4 6 3 5" xfId="11386"/>
    <cellStyle name="TotRow - Style4 6 3 5 2" xfId="23076"/>
    <cellStyle name="TotRow - Style4 6 3 6" xfId="11387"/>
    <cellStyle name="TotRow - Style4 6 3 6 2" xfId="23077"/>
    <cellStyle name="TotRow - Style4 6 3 7" xfId="11388"/>
    <cellStyle name="TotRow - Style4 6 3 7 2" xfId="23078"/>
    <cellStyle name="TotRow - Style4 6 3 8" xfId="12972"/>
    <cellStyle name="TotRow - Style4 6 3 8 2" xfId="23750"/>
    <cellStyle name="TotRow - Style4 6 3 9" xfId="12345"/>
    <cellStyle name="TotRow - Style4 6 3 9 2" xfId="23561"/>
    <cellStyle name="TotRow - Style4 6 4" xfId="11389"/>
    <cellStyle name="TotRow - Style4 6 4 10" xfId="23079"/>
    <cellStyle name="TotRow - Style4 6 4 2" xfId="11390"/>
    <cellStyle name="TotRow - Style4 6 4 2 2" xfId="11391"/>
    <cellStyle name="TotRow - Style4 6 4 2 2 2" xfId="11392"/>
    <cellStyle name="TotRow - Style4 6 4 2 2 2 2" xfId="11393"/>
    <cellStyle name="TotRow - Style4 6 4 2 2 2 2 2" xfId="23083"/>
    <cellStyle name="TotRow - Style4 6 4 2 2 2 3" xfId="11394"/>
    <cellStyle name="TotRow - Style4 6 4 2 2 2 3 2" xfId="23084"/>
    <cellStyle name="TotRow - Style4 6 4 2 2 2 4" xfId="11395"/>
    <cellStyle name="TotRow - Style4 6 4 2 2 2 4 2" xfId="23085"/>
    <cellStyle name="TotRow - Style4 6 4 2 2 2 5" xfId="23082"/>
    <cellStyle name="TotRow - Style4 6 4 2 2 3" xfId="11396"/>
    <cellStyle name="TotRow - Style4 6 4 2 2 3 2" xfId="23086"/>
    <cellStyle name="TotRow - Style4 6 4 2 2 4" xfId="11397"/>
    <cellStyle name="TotRow - Style4 6 4 2 2 4 2" xfId="23087"/>
    <cellStyle name="TotRow - Style4 6 4 2 2 5" xfId="11398"/>
    <cellStyle name="TotRow - Style4 6 4 2 2 5 2" xfId="23088"/>
    <cellStyle name="TotRow - Style4 6 4 2 2 6" xfId="14325"/>
    <cellStyle name="TotRow - Style4 6 4 2 2 6 2" xfId="24483"/>
    <cellStyle name="TotRow - Style4 6 4 2 2 7" xfId="15478"/>
    <cellStyle name="TotRow - Style4 6 4 2 2 7 2" xfId="25185"/>
    <cellStyle name="TotRow - Style4 6 4 2 2 8" xfId="23081"/>
    <cellStyle name="TotRow - Style4 6 4 2 3" xfId="11399"/>
    <cellStyle name="TotRow - Style4 6 4 2 3 2" xfId="11400"/>
    <cellStyle name="TotRow - Style4 6 4 2 3 2 2" xfId="23090"/>
    <cellStyle name="TotRow - Style4 6 4 2 3 3" xfId="11401"/>
    <cellStyle name="TotRow - Style4 6 4 2 3 3 2" xfId="23091"/>
    <cellStyle name="TotRow - Style4 6 4 2 3 4" xfId="11402"/>
    <cellStyle name="TotRow - Style4 6 4 2 3 4 2" xfId="23092"/>
    <cellStyle name="TotRow - Style4 6 4 2 3 5" xfId="23089"/>
    <cellStyle name="TotRow - Style4 6 4 2 4" xfId="11403"/>
    <cellStyle name="TotRow - Style4 6 4 2 4 2" xfId="23093"/>
    <cellStyle name="TotRow - Style4 6 4 2 5" xfId="11404"/>
    <cellStyle name="TotRow - Style4 6 4 2 5 2" xfId="23094"/>
    <cellStyle name="TotRow - Style4 6 4 2 6" xfId="11405"/>
    <cellStyle name="TotRow - Style4 6 4 2 6 2" xfId="23095"/>
    <cellStyle name="TotRow - Style4 6 4 2 7" xfId="13851"/>
    <cellStyle name="TotRow - Style4 6 4 2 7 2" xfId="24111"/>
    <cellStyle name="TotRow - Style4 6 4 2 8" xfId="15018"/>
    <cellStyle name="TotRow - Style4 6 4 2 8 2" xfId="24815"/>
    <cellStyle name="TotRow - Style4 6 4 2 9" xfId="23080"/>
    <cellStyle name="TotRow - Style4 6 4 3" xfId="11406"/>
    <cellStyle name="TotRow - Style4 6 4 3 2" xfId="11407"/>
    <cellStyle name="TotRow - Style4 6 4 3 2 2" xfId="11408"/>
    <cellStyle name="TotRow - Style4 6 4 3 2 2 2" xfId="23098"/>
    <cellStyle name="TotRow - Style4 6 4 3 2 3" xfId="11409"/>
    <cellStyle name="TotRow - Style4 6 4 3 2 3 2" xfId="23099"/>
    <cellStyle name="TotRow - Style4 6 4 3 2 4" xfId="11410"/>
    <cellStyle name="TotRow - Style4 6 4 3 2 4 2" xfId="23100"/>
    <cellStyle name="TotRow - Style4 6 4 3 2 5" xfId="23097"/>
    <cellStyle name="TotRow - Style4 6 4 3 3" xfId="11411"/>
    <cellStyle name="TotRow - Style4 6 4 3 3 2" xfId="23101"/>
    <cellStyle name="TotRow - Style4 6 4 3 4" xfId="11412"/>
    <cellStyle name="TotRow - Style4 6 4 3 4 2" xfId="23102"/>
    <cellStyle name="TotRow - Style4 6 4 3 5" xfId="11413"/>
    <cellStyle name="TotRow - Style4 6 4 3 5 2" xfId="23103"/>
    <cellStyle name="TotRow - Style4 6 4 3 6" xfId="14145"/>
    <cellStyle name="TotRow - Style4 6 4 3 6 2" xfId="24303"/>
    <cellStyle name="TotRow - Style4 6 4 3 7" xfId="15298"/>
    <cellStyle name="TotRow - Style4 6 4 3 7 2" xfId="25005"/>
    <cellStyle name="TotRow - Style4 6 4 3 8" xfId="23096"/>
    <cellStyle name="TotRow - Style4 6 4 4" xfId="11414"/>
    <cellStyle name="TotRow - Style4 6 4 4 2" xfId="11415"/>
    <cellStyle name="TotRow - Style4 6 4 4 2 2" xfId="23105"/>
    <cellStyle name="TotRow - Style4 6 4 4 3" xfId="11416"/>
    <cellStyle name="TotRow - Style4 6 4 4 3 2" xfId="23106"/>
    <cellStyle name="TotRow - Style4 6 4 4 4" xfId="11417"/>
    <cellStyle name="TotRow - Style4 6 4 4 4 2" xfId="23107"/>
    <cellStyle name="TotRow - Style4 6 4 4 5" xfId="23104"/>
    <cellStyle name="TotRow - Style4 6 4 5" xfId="11418"/>
    <cellStyle name="TotRow - Style4 6 4 5 2" xfId="23108"/>
    <cellStyle name="TotRow - Style4 6 4 6" xfId="11419"/>
    <cellStyle name="TotRow - Style4 6 4 6 2" xfId="23109"/>
    <cellStyle name="TotRow - Style4 6 4 7" xfId="11420"/>
    <cellStyle name="TotRow - Style4 6 4 7 2" xfId="23110"/>
    <cellStyle name="TotRow - Style4 6 4 8" xfId="13116"/>
    <cellStyle name="TotRow - Style4 6 4 8 2" xfId="23799"/>
    <cellStyle name="TotRow - Style4 6 4 9" xfId="14450"/>
    <cellStyle name="TotRow - Style4 6 4 9 2" xfId="24549"/>
    <cellStyle name="TotRow - Style4 6 5" xfId="11421"/>
    <cellStyle name="TotRow - Style4 6 5 2" xfId="11422"/>
    <cellStyle name="TotRow - Style4 6 5 2 2" xfId="11423"/>
    <cellStyle name="TotRow - Style4 6 5 2 2 2" xfId="11424"/>
    <cellStyle name="TotRow - Style4 6 5 2 2 2 2" xfId="23114"/>
    <cellStyle name="TotRow - Style4 6 5 2 2 3" xfId="11425"/>
    <cellStyle name="TotRow - Style4 6 5 2 2 3 2" xfId="23115"/>
    <cellStyle name="TotRow - Style4 6 5 2 2 4" xfId="11426"/>
    <cellStyle name="TotRow - Style4 6 5 2 2 4 2" xfId="23116"/>
    <cellStyle name="TotRow - Style4 6 5 2 2 5" xfId="23113"/>
    <cellStyle name="TotRow - Style4 6 5 2 3" xfId="11427"/>
    <cellStyle name="TotRow - Style4 6 5 2 3 2" xfId="23117"/>
    <cellStyle name="TotRow - Style4 6 5 2 4" xfId="11428"/>
    <cellStyle name="TotRow - Style4 6 5 2 4 2" xfId="23118"/>
    <cellStyle name="TotRow - Style4 6 5 2 5" xfId="11429"/>
    <cellStyle name="TotRow - Style4 6 5 2 5 2" xfId="23119"/>
    <cellStyle name="TotRow - Style4 6 5 2 6" xfId="14207"/>
    <cellStyle name="TotRow - Style4 6 5 2 6 2" xfId="24365"/>
    <cellStyle name="TotRow - Style4 6 5 2 7" xfId="15360"/>
    <cellStyle name="TotRow - Style4 6 5 2 7 2" xfId="25067"/>
    <cellStyle name="TotRow - Style4 6 5 2 8" xfId="23112"/>
    <cellStyle name="TotRow - Style4 6 5 3" xfId="11430"/>
    <cellStyle name="TotRow - Style4 6 5 3 2" xfId="11431"/>
    <cellStyle name="TotRow - Style4 6 5 3 2 2" xfId="23121"/>
    <cellStyle name="TotRow - Style4 6 5 3 3" xfId="11432"/>
    <cellStyle name="TotRow - Style4 6 5 3 3 2" xfId="23122"/>
    <cellStyle name="TotRow - Style4 6 5 3 4" xfId="11433"/>
    <cellStyle name="TotRow - Style4 6 5 3 4 2" xfId="23123"/>
    <cellStyle name="TotRow - Style4 6 5 3 5" xfId="23120"/>
    <cellStyle name="TotRow - Style4 6 5 4" xfId="11434"/>
    <cellStyle name="TotRow - Style4 6 5 4 2" xfId="23124"/>
    <cellStyle name="TotRow - Style4 6 5 5" xfId="11435"/>
    <cellStyle name="TotRow - Style4 6 5 5 2" xfId="23125"/>
    <cellStyle name="TotRow - Style4 6 5 6" xfId="11436"/>
    <cellStyle name="TotRow - Style4 6 5 6 2" xfId="23126"/>
    <cellStyle name="TotRow - Style4 6 5 7" xfId="13469"/>
    <cellStyle name="TotRow - Style4 6 5 7 2" xfId="23941"/>
    <cellStyle name="TotRow - Style4 6 5 8" xfId="14636"/>
    <cellStyle name="TotRow - Style4 6 5 8 2" xfId="24645"/>
    <cellStyle name="TotRow - Style4 6 5 9" xfId="23111"/>
    <cellStyle name="TotRow - Style4 6 6" xfId="11437"/>
    <cellStyle name="TotRow - Style4 6 6 2" xfId="11438"/>
    <cellStyle name="TotRow - Style4 6 6 2 2" xfId="23128"/>
    <cellStyle name="TotRow - Style4 6 6 3" xfId="11439"/>
    <cellStyle name="TotRow - Style4 6 6 3 2" xfId="23129"/>
    <cellStyle name="TotRow - Style4 6 6 4" xfId="11440"/>
    <cellStyle name="TotRow - Style4 6 6 4 2" xfId="23130"/>
    <cellStyle name="TotRow - Style4 6 6 5" xfId="23127"/>
    <cellStyle name="TotRow - Style4 6 7" xfId="11441"/>
    <cellStyle name="TotRow - Style4 6 7 2" xfId="23131"/>
    <cellStyle name="TotRow - Style4 6 8" xfId="11442"/>
    <cellStyle name="TotRow - Style4 6 8 2" xfId="23132"/>
    <cellStyle name="TotRow - Style4 6 9" xfId="11443"/>
    <cellStyle name="TotRow - Style4 6 9 2" xfId="23133"/>
    <cellStyle name="TotRow - Style4 7" xfId="11444"/>
    <cellStyle name="TotRow - Style4 7 10" xfId="11445"/>
    <cellStyle name="TotRow - Style4 7 10 2" xfId="23135"/>
    <cellStyle name="TotRow - Style4 7 11" xfId="12341"/>
    <cellStyle name="TotRow - Style4 7 11 2" xfId="23557"/>
    <cellStyle name="TotRow - Style4 7 12" xfId="12151"/>
    <cellStyle name="TotRow - Style4 7 12 2" xfId="23526"/>
    <cellStyle name="TotRow - Style4 7 13" xfId="23134"/>
    <cellStyle name="TotRow - Style4 7 2" xfId="11446"/>
    <cellStyle name="TotRow - Style4 7 2 10" xfId="23136"/>
    <cellStyle name="TotRow - Style4 7 2 2" xfId="11447"/>
    <cellStyle name="TotRow - Style4 7 2 2 2" xfId="11448"/>
    <cellStyle name="TotRow - Style4 7 2 2 2 2" xfId="11449"/>
    <cellStyle name="TotRow - Style4 7 2 2 2 2 2" xfId="11450"/>
    <cellStyle name="TotRow - Style4 7 2 2 2 2 2 2" xfId="23140"/>
    <cellStyle name="TotRow - Style4 7 2 2 2 2 3" xfId="11451"/>
    <cellStyle name="TotRow - Style4 7 2 2 2 2 3 2" xfId="23141"/>
    <cellStyle name="TotRow - Style4 7 2 2 2 2 4" xfId="11452"/>
    <cellStyle name="TotRow - Style4 7 2 2 2 2 4 2" xfId="23142"/>
    <cellStyle name="TotRow - Style4 7 2 2 2 2 5" xfId="23139"/>
    <cellStyle name="TotRow - Style4 7 2 2 2 3" xfId="11453"/>
    <cellStyle name="TotRow - Style4 7 2 2 2 3 2" xfId="23143"/>
    <cellStyle name="TotRow - Style4 7 2 2 2 4" xfId="11454"/>
    <cellStyle name="TotRow - Style4 7 2 2 2 4 2" xfId="23144"/>
    <cellStyle name="TotRow - Style4 7 2 2 2 5" xfId="11455"/>
    <cellStyle name="TotRow - Style4 7 2 2 2 5 2" xfId="23145"/>
    <cellStyle name="TotRow - Style4 7 2 2 2 6" xfId="14272"/>
    <cellStyle name="TotRow - Style4 7 2 2 2 6 2" xfId="24430"/>
    <cellStyle name="TotRow - Style4 7 2 2 2 7" xfId="15425"/>
    <cellStyle name="TotRow - Style4 7 2 2 2 7 2" xfId="25132"/>
    <cellStyle name="TotRow - Style4 7 2 2 2 8" xfId="23138"/>
    <cellStyle name="TotRow - Style4 7 2 2 3" xfId="11456"/>
    <cellStyle name="TotRow - Style4 7 2 2 3 2" xfId="11457"/>
    <cellStyle name="TotRow - Style4 7 2 2 3 2 2" xfId="23147"/>
    <cellStyle name="TotRow - Style4 7 2 2 3 3" xfId="11458"/>
    <cellStyle name="TotRow - Style4 7 2 2 3 3 2" xfId="23148"/>
    <cellStyle name="TotRow - Style4 7 2 2 3 4" xfId="11459"/>
    <cellStyle name="TotRow - Style4 7 2 2 3 4 2" xfId="23149"/>
    <cellStyle name="TotRow - Style4 7 2 2 3 5" xfId="23146"/>
    <cellStyle name="TotRow - Style4 7 2 2 4" xfId="11460"/>
    <cellStyle name="TotRow - Style4 7 2 2 4 2" xfId="23150"/>
    <cellStyle name="TotRow - Style4 7 2 2 5" xfId="11461"/>
    <cellStyle name="TotRow - Style4 7 2 2 5 2" xfId="23151"/>
    <cellStyle name="TotRow - Style4 7 2 2 6" xfId="11462"/>
    <cellStyle name="TotRow - Style4 7 2 2 6 2" xfId="23152"/>
    <cellStyle name="TotRow - Style4 7 2 2 7" xfId="13672"/>
    <cellStyle name="TotRow - Style4 7 2 2 7 2" xfId="24031"/>
    <cellStyle name="TotRow - Style4 7 2 2 8" xfId="14839"/>
    <cellStyle name="TotRow - Style4 7 2 2 8 2" xfId="24735"/>
    <cellStyle name="TotRow - Style4 7 2 2 9" xfId="23137"/>
    <cellStyle name="TotRow - Style4 7 2 3" xfId="11463"/>
    <cellStyle name="TotRow - Style4 7 2 3 2" xfId="11464"/>
    <cellStyle name="TotRow - Style4 7 2 3 2 2" xfId="11465"/>
    <cellStyle name="TotRow - Style4 7 2 3 2 2 2" xfId="23155"/>
    <cellStyle name="TotRow - Style4 7 2 3 2 3" xfId="11466"/>
    <cellStyle name="TotRow - Style4 7 2 3 2 3 2" xfId="23156"/>
    <cellStyle name="TotRow - Style4 7 2 3 2 4" xfId="11467"/>
    <cellStyle name="TotRow - Style4 7 2 3 2 4 2" xfId="23157"/>
    <cellStyle name="TotRow - Style4 7 2 3 2 5" xfId="23154"/>
    <cellStyle name="TotRow - Style4 7 2 3 3" xfId="11468"/>
    <cellStyle name="TotRow - Style4 7 2 3 3 2" xfId="23158"/>
    <cellStyle name="TotRow - Style4 7 2 3 4" xfId="11469"/>
    <cellStyle name="TotRow - Style4 7 2 3 4 2" xfId="23159"/>
    <cellStyle name="TotRow - Style4 7 2 3 5" xfId="11470"/>
    <cellStyle name="TotRow - Style4 7 2 3 5 2" xfId="23160"/>
    <cellStyle name="TotRow - Style4 7 2 3 6" xfId="14092"/>
    <cellStyle name="TotRow - Style4 7 2 3 6 2" xfId="24250"/>
    <cellStyle name="TotRow - Style4 7 2 3 7" xfId="15245"/>
    <cellStyle name="TotRow - Style4 7 2 3 7 2" xfId="24952"/>
    <cellStyle name="TotRow - Style4 7 2 3 8" xfId="23153"/>
    <cellStyle name="TotRow - Style4 7 2 4" xfId="11471"/>
    <cellStyle name="TotRow - Style4 7 2 4 2" xfId="11472"/>
    <cellStyle name="TotRow - Style4 7 2 4 2 2" xfId="23162"/>
    <cellStyle name="TotRow - Style4 7 2 4 3" xfId="11473"/>
    <cellStyle name="TotRow - Style4 7 2 4 3 2" xfId="23163"/>
    <cellStyle name="TotRow - Style4 7 2 4 4" xfId="11474"/>
    <cellStyle name="TotRow - Style4 7 2 4 4 2" xfId="23164"/>
    <cellStyle name="TotRow - Style4 7 2 4 5" xfId="23161"/>
    <cellStyle name="TotRow - Style4 7 2 5" xfId="11475"/>
    <cellStyle name="TotRow - Style4 7 2 5 2" xfId="23165"/>
    <cellStyle name="TotRow - Style4 7 2 6" xfId="11476"/>
    <cellStyle name="TotRow - Style4 7 2 6 2" xfId="23166"/>
    <cellStyle name="TotRow - Style4 7 2 7" xfId="11477"/>
    <cellStyle name="TotRow - Style4 7 2 7 2" xfId="23167"/>
    <cellStyle name="TotRow - Style4 7 2 8" xfId="12729"/>
    <cellStyle name="TotRow - Style4 7 2 8 2" xfId="23677"/>
    <cellStyle name="TotRow - Style4 7 2 9" xfId="11879"/>
    <cellStyle name="TotRow - Style4 7 2 9 2" xfId="23479"/>
    <cellStyle name="TotRow - Style4 7 3" xfId="11478"/>
    <cellStyle name="TotRow - Style4 7 3 10" xfId="23168"/>
    <cellStyle name="TotRow - Style4 7 3 2" xfId="11479"/>
    <cellStyle name="TotRow - Style4 7 3 2 2" xfId="11480"/>
    <cellStyle name="TotRow - Style4 7 3 2 2 2" xfId="11481"/>
    <cellStyle name="TotRow - Style4 7 3 2 2 2 2" xfId="11482"/>
    <cellStyle name="TotRow - Style4 7 3 2 2 2 2 2" xfId="23172"/>
    <cellStyle name="TotRow - Style4 7 3 2 2 2 3" xfId="11483"/>
    <cellStyle name="TotRow - Style4 7 3 2 2 2 3 2" xfId="23173"/>
    <cellStyle name="TotRow - Style4 7 3 2 2 2 4" xfId="11484"/>
    <cellStyle name="TotRow - Style4 7 3 2 2 2 4 2" xfId="23174"/>
    <cellStyle name="TotRow - Style4 7 3 2 2 2 5" xfId="23171"/>
    <cellStyle name="TotRow - Style4 7 3 2 2 3" xfId="11485"/>
    <cellStyle name="TotRow - Style4 7 3 2 2 3 2" xfId="23175"/>
    <cellStyle name="TotRow - Style4 7 3 2 2 4" xfId="11486"/>
    <cellStyle name="TotRow - Style4 7 3 2 2 4 2" xfId="23176"/>
    <cellStyle name="TotRow - Style4 7 3 2 2 5" xfId="11487"/>
    <cellStyle name="TotRow - Style4 7 3 2 2 5 2" xfId="23177"/>
    <cellStyle name="TotRow - Style4 7 3 2 2 6" xfId="14320"/>
    <cellStyle name="TotRow - Style4 7 3 2 2 6 2" xfId="24478"/>
    <cellStyle name="TotRow - Style4 7 3 2 2 7" xfId="15473"/>
    <cellStyle name="TotRow - Style4 7 3 2 2 7 2" xfId="25180"/>
    <cellStyle name="TotRow - Style4 7 3 2 2 8" xfId="23170"/>
    <cellStyle name="TotRow - Style4 7 3 2 3" xfId="11488"/>
    <cellStyle name="TotRow - Style4 7 3 2 3 2" xfId="11489"/>
    <cellStyle name="TotRow - Style4 7 3 2 3 2 2" xfId="23179"/>
    <cellStyle name="TotRow - Style4 7 3 2 3 3" xfId="11490"/>
    <cellStyle name="TotRow - Style4 7 3 2 3 3 2" xfId="23180"/>
    <cellStyle name="TotRow - Style4 7 3 2 3 4" xfId="11491"/>
    <cellStyle name="TotRow - Style4 7 3 2 3 4 2" xfId="23181"/>
    <cellStyle name="TotRow - Style4 7 3 2 3 5" xfId="23178"/>
    <cellStyle name="TotRow - Style4 7 3 2 4" xfId="11492"/>
    <cellStyle name="TotRow - Style4 7 3 2 4 2" xfId="23182"/>
    <cellStyle name="TotRow - Style4 7 3 2 5" xfId="11493"/>
    <cellStyle name="TotRow - Style4 7 3 2 5 2" xfId="23183"/>
    <cellStyle name="TotRow - Style4 7 3 2 6" xfId="11494"/>
    <cellStyle name="TotRow - Style4 7 3 2 6 2" xfId="23184"/>
    <cellStyle name="TotRow - Style4 7 3 2 7" xfId="13813"/>
    <cellStyle name="TotRow - Style4 7 3 2 7 2" xfId="24098"/>
    <cellStyle name="TotRow - Style4 7 3 2 8" xfId="14980"/>
    <cellStyle name="TotRow - Style4 7 3 2 8 2" xfId="24802"/>
    <cellStyle name="TotRow - Style4 7 3 2 9" xfId="23169"/>
    <cellStyle name="TotRow - Style4 7 3 3" xfId="11495"/>
    <cellStyle name="TotRow - Style4 7 3 3 2" xfId="11496"/>
    <cellStyle name="TotRow - Style4 7 3 3 2 2" xfId="11497"/>
    <cellStyle name="TotRow - Style4 7 3 3 2 2 2" xfId="23187"/>
    <cellStyle name="TotRow - Style4 7 3 3 2 3" xfId="11498"/>
    <cellStyle name="TotRow - Style4 7 3 3 2 3 2" xfId="23188"/>
    <cellStyle name="TotRow - Style4 7 3 3 2 4" xfId="11499"/>
    <cellStyle name="TotRow - Style4 7 3 3 2 4 2" xfId="23189"/>
    <cellStyle name="TotRow - Style4 7 3 3 2 5" xfId="23186"/>
    <cellStyle name="TotRow - Style4 7 3 3 3" xfId="11500"/>
    <cellStyle name="TotRow - Style4 7 3 3 3 2" xfId="23190"/>
    <cellStyle name="TotRow - Style4 7 3 3 4" xfId="11501"/>
    <cellStyle name="TotRow - Style4 7 3 3 4 2" xfId="23191"/>
    <cellStyle name="TotRow - Style4 7 3 3 5" xfId="11502"/>
    <cellStyle name="TotRow - Style4 7 3 3 5 2" xfId="23192"/>
    <cellStyle name="TotRow - Style4 7 3 3 6" xfId="14140"/>
    <cellStyle name="TotRow - Style4 7 3 3 6 2" xfId="24298"/>
    <cellStyle name="TotRow - Style4 7 3 3 7" xfId="15293"/>
    <cellStyle name="TotRow - Style4 7 3 3 7 2" xfId="25000"/>
    <cellStyle name="TotRow - Style4 7 3 3 8" xfId="23185"/>
    <cellStyle name="TotRow - Style4 7 3 4" xfId="11503"/>
    <cellStyle name="TotRow - Style4 7 3 4 2" xfId="11504"/>
    <cellStyle name="TotRow - Style4 7 3 4 2 2" xfId="23194"/>
    <cellStyle name="TotRow - Style4 7 3 4 3" xfId="11505"/>
    <cellStyle name="TotRow - Style4 7 3 4 3 2" xfId="23195"/>
    <cellStyle name="TotRow - Style4 7 3 4 4" xfId="11506"/>
    <cellStyle name="TotRow - Style4 7 3 4 4 2" xfId="23196"/>
    <cellStyle name="TotRow - Style4 7 3 4 5" xfId="23193"/>
    <cellStyle name="TotRow - Style4 7 3 5" xfId="11507"/>
    <cellStyle name="TotRow - Style4 7 3 5 2" xfId="23197"/>
    <cellStyle name="TotRow - Style4 7 3 6" xfId="11508"/>
    <cellStyle name="TotRow - Style4 7 3 6 2" xfId="23198"/>
    <cellStyle name="TotRow - Style4 7 3 7" xfId="11509"/>
    <cellStyle name="TotRow - Style4 7 3 7 2" xfId="23199"/>
    <cellStyle name="TotRow - Style4 7 3 8" xfId="13073"/>
    <cellStyle name="TotRow - Style4 7 3 8 2" xfId="23785"/>
    <cellStyle name="TotRow - Style4 7 3 9" xfId="14412"/>
    <cellStyle name="TotRow - Style4 7 3 9 2" xfId="24536"/>
    <cellStyle name="TotRow - Style4 7 4" xfId="11510"/>
    <cellStyle name="TotRow - Style4 7 4 10" xfId="23200"/>
    <cellStyle name="TotRow - Style4 7 4 2" xfId="11511"/>
    <cellStyle name="TotRow - Style4 7 4 2 2" xfId="11512"/>
    <cellStyle name="TotRow - Style4 7 4 2 2 2" xfId="11513"/>
    <cellStyle name="TotRow - Style4 7 4 2 2 2 2" xfId="11514"/>
    <cellStyle name="TotRow - Style4 7 4 2 2 2 2 2" xfId="23204"/>
    <cellStyle name="TotRow - Style4 7 4 2 2 2 3" xfId="11515"/>
    <cellStyle name="TotRow - Style4 7 4 2 2 2 3 2" xfId="23205"/>
    <cellStyle name="TotRow - Style4 7 4 2 2 2 4" xfId="11516"/>
    <cellStyle name="TotRow - Style4 7 4 2 2 2 4 2" xfId="23206"/>
    <cellStyle name="TotRow - Style4 7 4 2 2 2 5" xfId="23203"/>
    <cellStyle name="TotRow - Style4 7 4 2 2 3" xfId="11517"/>
    <cellStyle name="TotRow - Style4 7 4 2 2 3 2" xfId="23207"/>
    <cellStyle name="TotRow - Style4 7 4 2 2 4" xfId="11518"/>
    <cellStyle name="TotRow - Style4 7 4 2 2 4 2" xfId="23208"/>
    <cellStyle name="TotRow - Style4 7 4 2 2 5" xfId="11519"/>
    <cellStyle name="TotRow - Style4 7 4 2 2 5 2" xfId="23209"/>
    <cellStyle name="TotRow - Style4 7 4 2 2 6" xfId="14244"/>
    <cellStyle name="TotRow - Style4 7 4 2 2 6 2" xfId="24402"/>
    <cellStyle name="TotRow - Style4 7 4 2 2 7" xfId="15397"/>
    <cellStyle name="TotRow - Style4 7 4 2 2 7 2" xfId="25104"/>
    <cellStyle name="TotRow - Style4 7 4 2 2 8" xfId="23202"/>
    <cellStyle name="TotRow - Style4 7 4 2 3" xfId="11520"/>
    <cellStyle name="TotRow - Style4 7 4 2 3 2" xfId="11521"/>
    <cellStyle name="TotRow - Style4 7 4 2 3 2 2" xfId="23211"/>
    <cellStyle name="TotRow - Style4 7 4 2 3 3" xfId="11522"/>
    <cellStyle name="TotRow - Style4 7 4 2 3 3 2" xfId="23212"/>
    <cellStyle name="TotRow - Style4 7 4 2 3 4" xfId="11523"/>
    <cellStyle name="TotRow - Style4 7 4 2 3 4 2" xfId="23213"/>
    <cellStyle name="TotRow - Style4 7 4 2 3 5" xfId="23210"/>
    <cellStyle name="TotRow - Style4 7 4 2 4" xfId="11524"/>
    <cellStyle name="TotRow - Style4 7 4 2 4 2" xfId="23214"/>
    <cellStyle name="TotRow - Style4 7 4 2 5" xfId="11525"/>
    <cellStyle name="TotRow - Style4 7 4 2 5 2" xfId="23215"/>
    <cellStyle name="TotRow - Style4 7 4 2 6" xfId="11526"/>
    <cellStyle name="TotRow - Style4 7 4 2 6 2" xfId="23216"/>
    <cellStyle name="TotRow - Style4 7 4 2 7" xfId="13587"/>
    <cellStyle name="TotRow - Style4 7 4 2 7 2" xfId="23996"/>
    <cellStyle name="TotRow - Style4 7 4 2 8" xfId="14754"/>
    <cellStyle name="TotRow - Style4 7 4 2 8 2" xfId="24700"/>
    <cellStyle name="TotRow - Style4 7 4 2 9" xfId="23201"/>
    <cellStyle name="TotRow - Style4 7 4 3" xfId="11527"/>
    <cellStyle name="TotRow - Style4 7 4 3 2" xfId="11528"/>
    <cellStyle name="TotRow - Style4 7 4 3 2 2" xfId="11529"/>
    <cellStyle name="TotRow - Style4 7 4 3 2 2 2" xfId="23219"/>
    <cellStyle name="TotRow - Style4 7 4 3 2 3" xfId="11530"/>
    <cellStyle name="TotRow - Style4 7 4 3 2 3 2" xfId="23220"/>
    <cellStyle name="TotRow - Style4 7 4 3 2 4" xfId="11531"/>
    <cellStyle name="TotRow - Style4 7 4 3 2 4 2" xfId="23221"/>
    <cellStyle name="TotRow - Style4 7 4 3 2 5" xfId="23218"/>
    <cellStyle name="TotRow - Style4 7 4 3 3" xfId="11532"/>
    <cellStyle name="TotRow - Style4 7 4 3 3 2" xfId="23222"/>
    <cellStyle name="TotRow - Style4 7 4 3 4" xfId="11533"/>
    <cellStyle name="TotRow - Style4 7 4 3 4 2" xfId="23223"/>
    <cellStyle name="TotRow - Style4 7 4 3 5" xfId="11534"/>
    <cellStyle name="TotRow - Style4 7 4 3 5 2" xfId="23224"/>
    <cellStyle name="TotRow - Style4 7 4 3 6" xfId="14063"/>
    <cellStyle name="TotRow - Style4 7 4 3 6 2" xfId="24222"/>
    <cellStyle name="TotRow - Style4 7 4 3 7" xfId="15217"/>
    <cellStyle name="TotRow - Style4 7 4 3 7 2" xfId="24924"/>
    <cellStyle name="TotRow - Style4 7 4 3 8" xfId="23217"/>
    <cellStyle name="TotRow - Style4 7 4 4" xfId="11535"/>
    <cellStyle name="TotRow - Style4 7 4 4 2" xfId="11536"/>
    <cellStyle name="TotRow - Style4 7 4 4 2 2" xfId="23226"/>
    <cellStyle name="TotRow - Style4 7 4 4 3" xfId="11537"/>
    <cellStyle name="TotRow - Style4 7 4 4 3 2" xfId="23227"/>
    <cellStyle name="TotRow - Style4 7 4 4 4" xfId="11538"/>
    <cellStyle name="TotRow - Style4 7 4 4 4 2" xfId="23228"/>
    <cellStyle name="TotRow - Style4 7 4 4 5" xfId="23225"/>
    <cellStyle name="TotRow - Style4 7 4 5" xfId="11539"/>
    <cellStyle name="TotRow - Style4 7 4 5 2" xfId="23229"/>
    <cellStyle name="TotRow - Style4 7 4 6" xfId="11540"/>
    <cellStyle name="TotRow - Style4 7 4 6 2" xfId="23230"/>
    <cellStyle name="TotRow - Style4 7 4 7" xfId="11541"/>
    <cellStyle name="TotRow - Style4 7 4 7 2" xfId="23231"/>
    <cellStyle name="TotRow - Style4 7 4 8" xfId="12483"/>
    <cellStyle name="TotRow - Style4 7 4 8 2" xfId="23619"/>
    <cellStyle name="TotRow - Style4 7 4 9" xfId="12451"/>
    <cellStyle name="TotRow - Style4 7 4 9 2" xfId="23609"/>
    <cellStyle name="TotRow - Style4 7 5" xfId="11542"/>
    <cellStyle name="TotRow - Style4 7 5 2" xfId="11543"/>
    <cellStyle name="TotRow - Style4 7 5 2 2" xfId="11544"/>
    <cellStyle name="TotRow - Style4 7 5 2 2 2" xfId="11545"/>
    <cellStyle name="TotRow - Style4 7 5 2 2 2 2" xfId="23235"/>
    <cellStyle name="TotRow - Style4 7 5 2 2 3" xfId="11546"/>
    <cellStyle name="TotRow - Style4 7 5 2 2 3 2" xfId="23236"/>
    <cellStyle name="TotRow - Style4 7 5 2 2 4" xfId="11547"/>
    <cellStyle name="TotRow - Style4 7 5 2 2 4 2" xfId="23237"/>
    <cellStyle name="TotRow - Style4 7 5 2 2 5" xfId="23234"/>
    <cellStyle name="TotRow - Style4 7 5 2 3" xfId="11548"/>
    <cellStyle name="TotRow - Style4 7 5 2 3 2" xfId="23238"/>
    <cellStyle name="TotRow - Style4 7 5 2 4" xfId="11549"/>
    <cellStyle name="TotRow - Style4 7 5 2 4 2" xfId="23239"/>
    <cellStyle name="TotRow - Style4 7 5 2 5" xfId="11550"/>
    <cellStyle name="TotRow - Style4 7 5 2 5 2" xfId="23240"/>
    <cellStyle name="TotRow - Style4 7 5 2 6" xfId="14212"/>
    <cellStyle name="TotRow - Style4 7 5 2 6 2" xfId="24370"/>
    <cellStyle name="TotRow - Style4 7 5 2 7" xfId="15365"/>
    <cellStyle name="TotRow - Style4 7 5 2 7 2" xfId="25072"/>
    <cellStyle name="TotRow - Style4 7 5 2 8" xfId="23233"/>
    <cellStyle name="TotRow - Style4 7 5 3" xfId="11551"/>
    <cellStyle name="TotRow - Style4 7 5 3 2" xfId="11552"/>
    <cellStyle name="TotRow - Style4 7 5 3 2 2" xfId="23242"/>
    <cellStyle name="TotRow - Style4 7 5 3 3" xfId="11553"/>
    <cellStyle name="TotRow - Style4 7 5 3 3 2" xfId="23243"/>
    <cellStyle name="TotRow - Style4 7 5 3 4" xfId="11554"/>
    <cellStyle name="TotRow - Style4 7 5 3 4 2" xfId="23244"/>
    <cellStyle name="TotRow - Style4 7 5 3 5" xfId="23241"/>
    <cellStyle name="TotRow - Style4 7 5 4" xfId="11555"/>
    <cellStyle name="TotRow - Style4 7 5 4 2" xfId="23245"/>
    <cellStyle name="TotRow - Style4 7 5 5" xfId="11556"/>
    <cellStyle name="TotRow - Style4 7 5 5 2" xfId="23246"/>
    <cellStyle name="TotRow - Style4 7 5 6" xfId="11557"/>
    <cellStyle name="TotRow - Style4 7 5 6 2" xfId="23247"/>
    <cellStyle name="TotRow - Style4 7 5 7" xfId="13480"/>
    <cellStyle name="TotRow - Style4 7 5 7 2" xfId="23947"/>
    <cellStyle name="TotRow - Style4 7 5 8" xfId="14647"/>
    <cellStyle name="TotRow - Style4 7 5 8 2" xfId="24651"/>
    <cellStyle name="TotRow - Style4 7 5 9" xfId="23232"/>
    <cellStyle name="TotRow - Style4 7 6" xfId="11558"/>
    <cellStyle name="TotRow - Style4 7 6 2" xfId="11559"/>
    <cellStyle name="TotRow - Style4 7 6 2 2" xfId="11560"/>
    <cellStyle name="TotRow - Style4 7 6 2 2 2" xfId="23250"/>
    <cellStyle name="TotRow - Style4 7 6 2 3" xfId="11561"/>
    <cellStyle name="TotRow - Style4 7 6 2 3 2" xfId="23251"/>
    <cellStyle name="TotRow - Style4 7 6 2 4" xfId="11562"/>
    <cellStyle name="TotRow - Style4 7 6 2 4 2" xfId="23252"/>
    <cellStyle name="TotRow - Style4 7 6 2 5" xfId="23249"/>
    <cellStyle name="TotRow - Style4 7 6 3" xfId="11563"/>
    <cellStyle name="TotRow - Style4 7 6 3 2" xfId="23253"/>
    <cellStyle name="TotRow - Style4 7 6 4" xfId="11564"/>
    <cellStyle name="TotRow - Style4 7 6 4 2" xfId="23254"/>
    <cellStyle name="TotRow - Style4 7 6 5" xfId="11565"/>
    <cellStyle name="TotRow - Style4 7 6 5 2" xfId="23255"/>
    <cellStyle name="TotRow - Style4 7 6 6" xfId="14031"/>
    <cellStyle name="TotRow - Style4 7 6 6 2" xfId="24190"/>
    <cellStyle name="TotRow - Style4 7 6 7" xfId="15185"/>
    <cellStyle name="TotRow - Style4 7 6 7 2" xfId="24892"/>
    <cellStyle name="TotRow - Style4 7 6 8" xfId="23248"/>
    <cellStyle name="TotRow - Style4 7 7" xfId="11566"/>
    <cellStyle name="TotRow - Style4 7 7 2" xfId="11567"/>
    <cellStyle name="TotRow - Style4 7 7 2 2" xfId="23257"/>
    <cellStyle name="TotRow - Style4 7 7 3" xfId="11568"/>
    <cellStyle name="TotRow - Style4 7 7 3 2" xfId="23258"/>
    <cellStyle name="TotRow - Style4 7 7 4" xfId="11569"/>
    <cellStyle name="TotRow - Style4 7 7 4 2" xfId="23259"/>
    <cellStyle name="TotRow - Style4 7 7 5" xfId="23256"/>
    <cellStyle name="TotRow - Style4 7 8" xfId="11570"/>
    <cellStyle name="TotRow - Style4 7 8 2" xfId="23260"/>
    <cellStyle name="TotRow - Style4 7 9" xfId="11571"/>
    <cellStyle name="TotRow - Style4 7 9 2" xfId="23261"/>
    <cellStyle name="TotRow - Style4 8" xfId="11572"/>
    <cellStyle name="TotRow - Style4 8 10" xfId="12853"/>
    <cellStyle name="TotRow - Style4 8 10 2" xfId="23708"/>
    <cellStyle name="TotRow - Style4 8 11" xfId="12746"/>
    <cellStyle name="TotRow - Style4 8 11 2" xfId="23682"/>
    <cellStyle name="TotRow - Style4 8 12" xfId="23262"/>
    <cellStyle name="TotRow - Style4 8 2" xfId="11573"/>
    <cellStyle name="TotRow - Style4 8 2 10" xfId="23263"/>
    <cellStyle name="TotRow - Style4 8 2 2" xfId="11574"/>
    <cellStyle name="TotRow - Style4 8 2 2 2" xfId="11575"/>
    <cellStyle name="TotRow - Style4 8 2 2 2 2" xfId="11576"/>
    <cellStyle name="TotRow - Style4 8 2 2 2 2 2" xfId="11577"/>
    <cellStyle name="TotRow - Style4 8 2 2 2 2 2 2" xfId="23267"/>
    <cellStyle name="TotRow - Style4 8 2 2 2 2 3" xfId="11578"/>
    <cellStyle name="TotRow - Style4 8 2 2 2 2 3 2" xfId="23268"/>
    <cellStyle name="TotRow - Style4 8 2 2 2 2 4" xfId="11579"/>
    <cellStyle name="TotRow - Style4 8 2 2 2 2 4 2" xfId="23269"/>
    <cellStyle name="TotRow - Style4 8 2 2 2 2 5" xfId="23266"/>
    <cellStyle name="TotRow - Style4 8 2 2 2 3" xfId="11580"/>
    <cellStyle name="TotRow - Style4 8 2 2 2 3 2" xfId="23270"/>
    <cellStyle name="TotRow - Style4 8 2 2 2 4" xfId="11581"/>
    <cellStyle name="TotRow - Style4 8 2 2 2 4 2" xfId="23271"/>
    <cellStyle name="TotRow - Style4 8 2 2 2 5" xfId="11582"/>
    <cellStyle name="TotRow - Style4 8 2 2 2 5 2" xfId="23272"/>
    <cellStyle name="TotRow - Style4 8 2 2 2 6" xfId="14333"/>
    <cellStyle name="TotRow - Style4 8 2 2 2 6 2" xfId="24491"/>
    <cellStyle name="TotRow - Style4 8 2 2 2 7" xfId="15486"/>
    <cellStyle name="TotRow - Style4 8 2 2 2 7 2" xfId="25193"/>
    <cellStyle name="TotRow - Style4 8 2 2 2 8" xfId="23265"/>
    <cellStyle name="TotRow - Style4 8 2 2 3" xfId="11583"/>
    <cellStyle name="TotRow - Style4 8 2 2 3 2" xfId="11584"/>
    <cellStyle name="TotRow - Style4 8 2 2 3 2 2" xfId="23274"/>
    <cellStyle name="TotRow - Style4 8 2 2 3 3" xfId="11585"/>
    <cellStyle name="TotRow - Style4 8 2 2 3 3 2" xfId="23275"/>
    <cellStyle name="TotRow - Style4 8 2 2 3 4" xfId="11586"/>
    <cellStyle name="TotRow - Style4 8 2 2 3 4 2" xfId="23276"/>
    <cellStyle name="TotRow - Style4 8 2 2 3 5" xfId="23273"/>
    <cellStyle name="TotRow - Style4 8 2 2 4" xfId="11587"/>
    <cellStyle name="TotRow - Style4 8 2 2 4 2" xfId="23277"/>
    <cellStyle name="TotRow - Style4 8 2 2 5" xfId="11588"/>
    <cellStyle name="TotRow - Style4 8 2 2 5 2" xfId="23278"/>
    <cellStyle name="TotRow - Style4 8 2 2 6" xfId="11589"/>
    <cellStyle name="TotRow - Style4 8 2 2 6 2" xfId="23279"/>
    <cellStyle name="TotRow - Style4 8 2 2 7" xfId="13870"/>
    <cellStyle name="TotRow - Style4 8 2 2 7 2" xfId="24121"/>
    <cellStyle name="TotRow - Style4 8 2 2 8" xfId="15037"/>
    <cellStyle name="TotRow - Style4 8 2 2 8 2" xfId="24825"/>
    <cellStyle name="TotRow - Style4 8 2 2 9" xfId="23264"/>
    <cellStyle name="TotRow - Style4 8 2 3" xfId="11590"/>
    <cellStyle name="TotRow - Style4 8 2 3 2" xfId="11591"/>
    <cellStyle name="TotRow - Style4 8 2 3 2 2" xfId="11592"/>
    <cellStyle name="TotRow - Style4 8 2 3 2 2 2" xfId="23282"/>
    <cellStyle name="TotRow - Style4 8 2 3 2 3" xfId="11593"/>
    <cellStyle name="TotRow - Style4 8 2 3 2 3 2" xfId="23283"/>
    <cellStyle name="TotRow - Style4 8 2 3 2 4" xfId="11594"/>
    <cellStyle name="TotRow - Style4 8 2 3 2 4 2" xfId="23284"/>
    <cellStyle name="TotRow - Style4 8 2 3 2 5" xfId="23281"/>
    <cellStyle name="TotRow - Style4 8 2 3 3" xfId="11595"/>
    <cellStyle name="TotRow - Style4 8 2 3 3 2" xfId="23285"/>
    <cellStyle name="TotRow - Style4 8 2 3 4" xfId="11596"/>
    <cellStyle name="TotRow - Style4 8 2 3 4 2" xfId="23286"/>
    <cellStyle name="TotRow - Style4 8 2 3 5" xfId="11597"/>
    <cellStyle name="TotRow - Style4 8 2 3 5 2" xfId="23287"/>
    <cellStyle name="TotRow - Style4 8 2 3 6" xfId="14153"/>
    <cellStyle name="TotRow - Style4 8 2 3 6 2" xfId="24311"/>
    <cellStyle name="TotRow - Style4 8 2 3 7" xfId="15306"/>
    <cellStyle name="TotRow - Style4 8 2 3 7 2" xfId="25013"/>
    <cellStyle name="TotRow - Style4 8 2 3 8" xfId="23280"/>
    <cellStyle name="TotRow - Style4 8 2 4" xfId="11598"/>
    <cellStyle name="TotRow - Style4 8 2 4 2" xfId="11599"/>
    <cellStyle name="TotRow - Style4 8 2 4 2 2" xfId="23289"/>
    <cellStyle name="TotRow - Style4 8 2 4 3" xfId="11600"/>
    <cellStyle name="TotRow - Style4 8 2 4 3 2" xfId="23290"/>
    <cellStyle name="TotRow - Style4 8 2 4 4" xfId="11601"/>
    <cellStyle name="TotRow - Style4 8 2 4 4 2" xfId="23291"/>
    <cellStyle name="TotRow - Style4 8 2 4 5" xfId="23288"/>
    <cellStyle name="TotRow - Style4 8 2 5" xfId="11602"/>
    <cellStyle name="TotRow - Style4 8 2 5 2" xfId="23292"/>
    <cellStyle name="TotRow - Style4 8 2 6" xfId="11603"/>
    <cellStyle name="TotRow - Style4 8 2 6 2" xfId="23293"/>
    <cellStyle name="TotRow - Style4 8 2 7" xfId="11604"/>
    <cellStyle name="TotRow - Style4 8 2 7 2" xfId="23294"/>
    <cellStyle name="TotRow - Style4 8 2 8" xfId="13142"/>
    <cellStyle name="TotRow - Style4 8 2 8 2" xfId="23810"/>
    <cellStyle name="TotRow - Style4 8 2 9" xfId="14469"/>
    <cellStyle name="TotRow - Style4 8 2 9 2" xfId="24559"/>
    <cellStyle name="TotRow - Style4 8 3" xfId="11605"/>
    <cellStyle name="TotRow - Style4 8 3 10" xfId="23295"/>
    <cellStyle name="TotRow - Style4 8 3 2" xfId="11606"/>
    <cellStyle name="TotRow - Style4 8 3 2 2" xfId="11607"/>
    <cellStyle name="TotRow - Style4 8 3 2 2 2" xfId="11608"/>
    <cellStyle name="TotRow - Style4 8 3 2 2 2 2" xfId="11609"/>
    <cellStyle name="TotRow - Style4 8 3 2 2 2 2 2" xfId="23299"/>
    <cellStyle name="TotRow - Style4 8 3 2 2 2 3" xfId="11610"/>
    <cellStyle name="TotRow - Style4 8 3 2 2 2 3 2" xfId="23300"/>
    <cellStyle name="TotRow - Style4 8 3 2 2 2 4" xfId="11611"/>
    <cellStyle name="TotRow - Style4 8 3 2 2 2 4 2" xfId="23301"/>
    <cellStyle name="TotRow - Style4 8 3 2 2 2 5" xfId="23298"/>
    <cellStyle name="TotRow - Style4 8 3 2 2 3" xfId="11612"/>
    <cellStyle name="TotRow - Style4 8 3 2 2 3 2" xfId="23302"/>
    <cellStyle name="TotRow - Style4 8 3 2 2 4" xfId="11613"/>
    <cellStyle name="TotRow - Style4 8 3 2 2 4 2" xfId="23303"/>
    <cellStyle name="TotRow - Style4 8 3 2 2 5" xfId="11614"/>
    <cellStyle name="TotRow - Style4 8 3 2 2 5 2" xfId="23304"/>
    <cellStyle name="TotRow - Style4 8 3 2 2 6" xfId="14346"/>
    <cellStyle name="TotRow - Style4 8 3 2 2 6 2" xfId="24504"/>
    <cellStyle name="TotRow - Style4 8 3 2 2 7" xfId="15499"/>
    <cellStyle name="TotRow - Style4 8 3 2 2 7 2" xfId="25206"/>
    <cellStyle name="TotRow - Style4 8 3 2 2 8" xfId="23297"/>
    <cellStyle name="TotRow - Style4 8 3 2 3" xfId="11615"/>
    <cellStyle name="TotRow - Style4 8 3 2 3 2" xfId="11616"/>
    <cellStyle name="TotRow - Style4 8 3 2 3 2 2" xfId="23306"/>
    <cellStyle name="TotRow - Style4 8 3 2 3 3" xfId="11617"/>
    <cellStyle name="TotRow - Style4 8 3 2 3 3 2" xfId="23307"/>
    <cellStyle name="TotRow - Style4 8 3 2 3 4" xfId="11618"/>
    <cellStyle name="TotRow - Style4 8 3 2 3 4 2" xfId="23308"/>
    <cellStyle name="TotRow - Style4 8 3 2 3 5" xfId="23305"/>
    <cellStyle name="TotRow - Style4 8 3 2 4" xfId="11619"/>
    <cellStyle name="TotRow - Style4 8 3 2 4 2" xfId="23309"/>
    <cellStyle name="TotRow - Style4 8 3 2 5" xfId="11620"/>
    <cellStyle name="TotRow - Style4 8 3 2 5 2" xfId="23310"/>
    <cellStyle name="TotRow - Style4 8 3 2 6" xfId="11621"/>
    <cellStyle name="TotRow - Style4 8 3 2 6 2" xfId="23311"/>
    <cellStyle name="TotRow - Style4 8 3 2 7" xfId="13898"/>
    <cellStyle name="TotRow - Style4 8 3 2 7 2" xfId="24137"/>
    <cellStyle name="TotRow - Style4 8 3 2 8" xfId="15065"/>
    <cellStyle name="TotRow - Style4 8 3 2 8 2" xfId="24841"/>
    <cellStyle name="TotRow - Style4 8 3 2 9" xfId="23296"/>
    <cellStyle name="TotRow - Style4 8 3 3" xfId="11622"/>
    <cellStyle name="TotRow - Style4 8 3 3 2" xfId="11623"/>
    <cellStyle name="TotRow - Style4 8 3 3 2 2" xfId="11624"/>
    <cellStyle name="TotRow - Style4 8 3 3 2 2 2" xfId="23314"/>
    <cellStyle name="TotRow - Style4 8 3 3 2 3" xfId="11625"/>
    <cellStyle name="TotRow - Style4 8 3 3 2 3 2" xfId="23315"/>
    <cellStyle name="TotRow - Style4 8 3 3 2 4" xfId="11626"/>
    <cellStyle name="TotRow - Style4 8 3 3 2 4 2" xfId="23316"/>
    <cellStyle name="TotRow - Style4 8 3 3 2 5" xfId="23313"/>
    <cellStyle name="TotRow - Style4 8 3 3 3" xfId="11627"/>
    <cellStyle name="TotRow - Style4 8 3 3 3 2" xfId="23317"/>
    <cellStyle name="TotRow - Style4 8 3 3 4" xfId="11628"/>
    <cellStyle name="TotRow - Style4 8 3 3 4 2" xfId="23318"/>
    <cellStyle name="TotRow - Style4 8 3 3 5" xfId="11629"/>
    <cellStyle name="TotRow - Style4 8 3 3 5 2" xfId="23319"/>
    <cellStyle name="TotRow - Style4 8 3 3 6" xfId="14166"/>
    <cellStyle name="TotRow - Style4 8 3 3 6 2" xfId="24324"/>
    <cellStyle name="TotRow - Style4 8 3 3 7" xfId="15319"/>
    <cellStyle name="TotRow - Style4 8 3 3 7 2" xfId="25026"/>
    <cellStyle name="TotRow - Style4 8 3 3 8" xfId="23312"/>
    <cellStyle name="TotRow - Style4 8 3 4" xfId="11630"/>
    <cellStyle name="TotRow - Style4 8 3 4 2" xfId="11631"/>
    <cellStyle name="TotRow - Style4 8 3 4 2 2" xfId="23321"/>
    <cellStyle name="TotRow - Style4 8 3 4 3" xfId="11632"/>
    <cellStyle name="TotRow - Style4 8 3 4 3 2" xfId="23322"/>
    <cellStyle name="TotRow - Style4 8 3 4 4" xfId="11633"/>
    <cellStyle name="TotRow - Style4 8 3 4 4 2" xfId="23323"/>
    <cellStyle name="TotRow - Style4 8 3 4 5" xfId="23320"/>
    <cellStyle name="TotRow - Style4 8 3 5" xfId="11634"/>
    <cellStyle name="TotRow - Style4 8 3 5 2" xfId="23324"/>
    <cellStyle name="TotRow - Style4 8 3 6" xfId="11635"/>
    <cellStyle name="TotRow - Style4 8 3 6 2" xfId="23325"/>
    <cellStyle name="TotRow - Style4 8 3 7" xfId="11636"/>
    <cellStyle name="TotRow - Style4 8 3 7 2" xfId="23326"/>
    <cellStyle name="TotRow - Style4 8 3 8" xfId="13172"/>
    <cellStyle name="TotRow - Style4 8 3 8 2" xfId="23827"/>
    <cellStyle name="TotRow - Style4 8 3 9" xfId="14497"/>
    <cellStyle name="TotRow - Style4 8 3 9 2" xfId="24575"/>
    <cellStyle name="TotRow - Style4 8 4" xfId="11637"/>
    <cellStyle name="TotRow - Style4 8 4 2" xfId="11638"/>
    <cellStyle name="TotRow - Style4 8 4 2 2" xfId="11639"/>
    <cellStyle name="TotRow - Style4 8 4 2 2 2" xfId="11640"/>
    <cellStyle name="TotRow - Style4 8 4 2 2 2 2" xfId="23330"/>
    <cellStyle name="TotRow - Style4 8 4 2 2 3" xfId="11641"/>
    <cellStyle name="TotRow - Style4 8 4 2 2 3 2" xfId="23331"/>
    <cellStyle name="TotRow - Style4 8 4 2 2 4" xfId="11642"/>
    <cellStyle name="TotRow - Style4 8 4 2 2 4 2" xfId="23332"/>
    <cellStyle name="TotRow - Style4 8 4 2 2 5" xfId="23329"/>
    <cellStyle name="TotRow - Style4 8 4 2 3" xfId="11643"/>
    <cellStyle name="TotRow - Style4 8 4 2 3 2" xfId="23333"/>
    <cellStyle name="TotRow - Style4 8 4 2 4" xfId="11644"/>
    <cellStyle name="TotRow - Style4 8 4 2 4 2" xfId="23334"/>
    <cellStyle name="TotRow - Style4 8 4 2 5" xfId="11645"/>
    <cellStyle name="TotRow - Style4 8 4 2 5 2" xfId="23335"/>
    <cellStyle name="TotRow - Style4 8 4 2 6" xfId="14280"/>
    <cellStyle name="TotRow - Style4 8 4 2 6 2" xfId="24438"/>
    <cellStyle name="TotRow - Style4 8 4 2 7" xfId="15433"/>
    <cellStyle name="TotRow - Style4 8 4 2 7 2" xfId="25140"/>
    <cellStyle name="TotRow - Style4 8 4 2 8" xfId="23328"/>
    <cellStyle name="TotRow - Style4 8 4 3" xfId="11646"/>
    <cellStyle name="TotRow - Style4 8 4 3 2" xfId="11647"/>
    <cellStyle name="TotRow - Style4 8 4 3 2 2" xfId="23337"/>
    <cellStyle name="TotRow - Style4 8 4 3 3" xfId="11648"/>
    <cellStyle name="TotRow - Style4 8 4 3 3 2" xfId="23338"/>
    <cellStyle name="TotRow - Style4 8 4 3 4" xfId="11649"/>
    <cellStyle name="TotRow - Style4 8 4 3 4 2" xfId="23339"/>
    <cellStyle name="TotRow - Style4 8 4 3 5" xfId="23336"/>
    <cellStyle name="TotRow - Style4 8 4 4" xfId="11650"/>
    <cellStyle name="TotRow - Style4 8 4 4 2" xfId="23340"/>
    <cellStyle name="TotRow - Style4 8 4 5" xfId="11651"/>
    <cellStyle name="TotRow - Style4 8 4 5 2" xfId="23341"/>
    <cellStyle name="TotRow - Style4 8 4 6" xfId="11652"/>
    <cellStyle name="TotRow - Style4 8 4 6 2" xfId="23342"/>
    <cellStyle name="TotRow - Style4 8 4 7" xfId="13708"/>
    <cellStyle name="TotRow - Style4 8 4 7 2" xfId="24045"/>
    <cellStyle name="TotRow - Style4 8 4 8" xfId="14875"/>
    <cellStyle name="TotRow - Style4 8 4 8 2" xfId="24749"/>
    <cellStyle name="TotRow - Style4 8 4 9" xfId="23327"/>
    <cellStyle name="TotRow - Style4 8 5" xfId="11653"/>
    <cellStyle name="TotRow - Style4 8 5 2" xfId="11654"/>
    <cellStyle name="TotRow - Style4 8 5 2 2" xfId="11655"/>
    <cellStyle name="TotRow - Style4 8 5 2 2 2" xfId="23345"/>
    <cellStyle name="TotRow - Style4 8 5 2 3" xfId="11656"/>
    <cellStyle name="TotRow - Style4 8 5 2 3 2" xfId="23346"/>
    <cellStyle name="TotRow - Style4 8 5 2 4" xfId="11657"/>
    <cellStyle name="TotRow - Style4 8 5 2 4 2" xfId="23347"/>
    <cellStyle name="TotRow - Style4 8 5 2 5" xfId="23344"/>
    <cellStyle name="TotRow - Style4 8 5 3" xfId="11658"/>
    <cellStyle name="TotRow - Style4 8 5 3 2" xfId="23348"/>
    <cellStyle name="TotRow - Style4 8 5 4" xfId="11659"/>
    <cellStyle name="TotRow - Style4 8 5 4 2" xfId="23349"/>
    <cellStyle name="TotRow - Style4 8 5 5" xfId="11660"/>
    <cellStyle name="TotRow - Style4 8 5 5 2" xfId="23350"/>
    <cellStyle name="TotRow - Style4 8 5 6" xfId="14100"/>
    <cellStyle name="TotRow - Style4 8 5 6 2" xfId="24258"/>
    <cellStyle name="TotRow - Style4 8 5 7" xfId="15253"/>
    <cellStyle name="TotRow - Style4 8 5 7 2" xfId="24960"/>
    <cellStyle name="TotRow - Style4 8 5 8" xfId="23343"/>
    <cellStyle name="TotRow - Style4 8 6" xfId="11661"/>
    <cellStyle name="TotRow - Style4 8 6 2" xfId="11662"/>
    <cellStyle name="TotRow - Style4 8 6 2 2" xfId="23352"/>
    <cellStyle name="TotRow - Style4 8 6 3" xfId="11663"/>
    <cellStyle name="TotRow - Style4 8 6 3 2" xfId="23353"/>
    <cellStyle name="TotRow - Style4 8 6 4" xfId="11664"/>
    <cellStyle name="TotRow - Style4 8 6 4 2" xfId="23354"/>
    <cellStyle name="TotRow - Style4 8 6 5" xfId="23351"/>
    <cellStyle name="TotRow - Style4 8 7" xfId="11665"/>
    <cellStyle name="TotRow - Style4 8 7 2" xfId="23355"/>
    <cellStyle name="TotRow - Style4 8 8" xfId="11666"/>
    <cellStyle name="TotRow - Style4 8 8 2" xfId="23356"/>
    <cellStyle name="TotRow - Style4 8 9" xfId="11667"/>
    <cellStyle name="TotRow - Style4 8 9 2" xfId="23357"/>
    <cellStyle name="TotRow - Style4 9" xfId="11668"/>
    <cellStyle name="TotRow - Style4 9 10" xfId="12925"/>
    <cellStyle name="TotRow - Style4 9 10 2" xfId="23729"/>
    <cellStyle name="TotRow - Style4 9 11" xfId="12743"/>
    <cellStyle name="TotRow - Style4 9 11 2" xfId="23681"/>
    <cellStyle name="TotRow - Style4 9 12" xfId="23358"/>
    <cellStyle name="TotRow - Style4 9 2" xfId="11669"/>
    <cellStyle name="TotRow - Style4 9 2 10" xfId="23359"/>
    <cellStyle name="TotRow - Style4 9 2 2" xfId="11670"/>
    <cellStyle name="TotRow - Style4 9 2 2 2" xfId="11671"/>
    <cellStyle name="TotRow - Style4 9 2 2 2 2" xfId="11672"/>
    <cellStyle name="TotRow - Style4 9 2 2 2 2 2" xfId="11673"/>
    <cellStyle name="TotRow - Style4 9 2 2 2 2 2 2" xfId="23363"/>
    <cellStyle name="TotRow - Style4 9 2 2 2 2 3" xfId="11674"/>
    <cellStyle name="TotRow - Style4 9 2 2 2 2 3 2" xfId="23364"/>
    <cellStyle name="TotRow - Style4 9 2 2 2 2 4" xfId="11675"/>
    <cellStyle name="TotRow - Style4 9 2 2 2 2 4 2" xfId="23365"/>
    <cellStyle name="TotRow - Style4 9 2 2 2 2 5" xfId="23362"/>
    <cellStyle name="TotRow - Style4 9 2 2 2 3" xfId="11676"/>
    <cellStyle name="TotRow - Style4 9 2 2 2 3 2" xfId="23366"/>
    <cellStyle name="TotRow - Style4 9 2 2 2 4" xfId="11677"/>
    <cellStyle name="TotRow - Style4 9 2 2 2 4 2" xfId="23367"/>
    <cellStyle name="TotRow - Style4 9 2 2 2 5" xfId="11678"/>
    <cellStyle name="TotRow - Style4 9 2 2 2 5 2" xfId="23368"/>
    <cellStyle name="TotRow - Style4 9 2 2 2 6" xfId="14342"/>
    <cellStyle name="TotRow - Style4 9 2 2 2 6 2" xfId="24500"/>
    <cellStyle name="TotRow - Style4 9 2 2 2 7" xfId="15495"/>
    <cellStyle name="TotRow - Style4 9 2 2 2 7 2" xfId="25202"/>
    <cellStyle name="TotRow - Style4 9 2 2 2 8" xfId="23361"/>
    <cellStyle name="TotRow - Style4 9 2 2 3" xfId="11679"/>
    <cellStyle name="TotRow - Style4 9 2 2 3 2" xfId="11680"/>
    <cellStyle name="TotRow - Style4 9 2 2 3 2 2" xfId="23370"/>
    <cellStyle name="TotRow - Style4 9 2 2 3 3" xfId="11681"/>
    <cellStyle name="TotRow - Style4 9 2 2 3 3 2" xfId="23371"/>
    <cellStyle name="TotRow - Style4 9 2 2 3 4" xfId="11682"/>
    <cellStyle name="TotRow - Style4 9 2 2 3 4 2" xfId="23372"/>
    <cellStyle name="TotRow - Style4 9 2 2 3 5" xfId="23369"/>
    <cellStyle name="TotRow - Style4 9 2 2 4" xfId="11683"/>
    <cellStyle name="TotRow - Style4 9 2 2 4 2" xfId="23373"/>
    <cellStyle name="TotRow - Style4 9 2 2 5" xfId="11684"/>
    <cellStyle name="TotRow - Style4 9 2 2 5 2" xfId="23374"/>
    <cellStyle name="TotRow - Style4 9 2 2 6" xfId="11685"/>
    <cellStyle name="TotRow - Style4 9 2 2 6 2" xfId="23375"/>
    <cellStyle name="TotRow - Style4 9 2 2 7" xfId="13890"/>
    <cellStyle name="TotRow - Style4 9 2 2 7 2" xfId="24133"/>
    <cellStyle name="TotRow - Style4 9 2 2 8" xfId="15057"/>
    <cellStyle name="TotRow - Style4 9 2 2 8 2" xfId="24837"/>
    <cellStyle name="TotRow - Style4 9 2 2 9" xfId="23360"/>
    <cellStyle name="TotRow - Style4 9 2 3" xfId="11686"/>
    <cellStyle name="TotRow - Style4 9 2 3 2" xfId="11687"/>
    <cellStyle name="TotRow - Style4 9 2 3 2 2" xfId="11688"/>
    <cellStyle name="TotRow - Style4 9 2 3 2 2 2" xfId="23378"/>
    <cellStyle name="TotRow - Style4 9 2 3 2 3" xfId="11689"/>
    <cellStyle name="TotRow - Style4 9 2 3 2 3 2" xfId="23379"/>
    <cellStyle name="TotRow - Style4 9 2 3 2 4" xfId="11690"/>
    <cellStyle name="TotRow - Style4 9 2 3 2 4 2" xfId="23380"/>
    <cellStyle name="TotRow - Style4 9 2 3 2 5" xfId="23377"/>
    <cellStyle name="TotRow - Style4 9 2 3 3" xfId="11691"/>
    <cellStyle name="TotRow - Style4 9 2 3 3 2" xfId="23381"/>
    <cellStyle name="TotRow - Style4 9 2 3 4" xfId="11692"/>
    <cellStyle name="TotRow - Style4 9 2 3 4 2" xfId="23382"/>
    <cellStyle name="TotRow - Style4 9 2 3 5" xfId="11693"/>
    <cellStyle name="TotRow - Style4 9 2 3 5 2" xfId="23383"/>
    <cellStyle name="TotRow - Style4 9 2 3 6" xfId="14162"/>
    <cellStyle name="TotRow - Style4 9 2 3 6 2" xfId="24320"/>
    <cellStyle name="TotRow - Style4 9 2 3 7" xfId="15315"/>
    <cellStyle name="TotRow - Style4 9 2 3 7 2" xfId="25022"/>
    <cellStyle name="TotRow - Style4 9 2 3 8" xfId="23376"/>
    <cellStyle name="TotRow - Style4 9 2 4" xfId="11694"/>
    <cellStyle name="TotRow - Style4 9 2 4 2" xfId="11695"/>
    <cellStyle name="TotRow - Style4 9 2 4 2 2" xfId="23385"/>
    <cellStyle name="TotRow - Style4 9 2 4 3" xfId="11696"/>
    <cellStyle name="TotRow - Style4 9 2 4 3 2" xfId="23386"/>
    <cellStyle name="TotRow - Style4 9 2 4 4" xfId="11697"/>
    <cellStyle name="TotRow - Style4 9 2 4 4 2" xfId="23387"/>
    <cellStyle name="TotRow - Style4 9 2 4 5" xfId="23384"/>
    <cellStyle name="TotRow - Style4 9 2 5" xfId="11698"/>
    <cellStyle name="TotRow - Style4 9 2 5 2" xfId="23388"/>
    <cellStyle name="TotRow - Style4 9 2 6" xfId="11699"/>
    <cellStyle name="TotRow - Style4 9 2 6 2" xfId="23389"/>
    <cellStyle name="TotRow - Style4 9 2 7" xfId="11700"/>
    <cellStyle name="TotRow - Style4 9 2 7 2" xfId="23390"/>
    <cellStyle name="TotRow - Style4 9 2 8" xfId="13164"/>
    <cellStyle name="TotRow - Style4 9 2 8 2" xfId="23823"/>
    <cellStyle name="TotRow - Style4 9 2 9" xfId="14489"/>
    <cellStyle name="TotRow - Style4 9 2 9 2" xfId="24571"/>
    <cellStyle name="TotRow - Style4 9 3" xfId="11701"/>
    <cellStyle name="TotRow - Style4 9 3 10" xfId="23391"/>
    <cellStyle name="TotRow - Style4 9 3 2" xfId="11702"/>
    <cellStyle name="TotRow - Style4 9 3 2 2" xfId="11703"/>
    <cellStyle name="TotRow - Style4 9 3 2 2 2" xfId="11704"/>
    <cellStyle name="TotRow - Style4 9 3 2 2 2 2" xfId="11705"/>
    <cellStyle name="TotRow - Style4 9 3 2 2 2 2 2" xfId="23395"/>
    <cellStyle name="TotRow - Style4 9 3 2 2 2 3" xfId="11706"/>
    <cellStyle name="TotRow - Style4 9 3 2 2 2 3 2" xfId="23396"/>
    <cellStyle name="TotRow - Style4 9 3 2 2 2 4" xfId="11707"/>
    <cellStyle name="TotRow - Style4 9 3 2 2 2 4 2" xfId="23397"/>
    <cellStyle name="TotRow - Style4 9 3 2 2 2 5" xfId="23394"/>
    <cellStyle name="TotRow - Style4 9 3 2 2 3" xfId="11708"/>
    <cellStyle name="TotRow - Style4 9 3 2 2 3 2" xfId="23398"/>
    <cellStyle name="TotRow - Style4 9 3 2 2 4" xfId="11709"/>
    <cellStyle name="TotRow - Style4 9 3 2 2 4 2" xfId="23399"/>
    <cellStyle name="TotRow - Style4 9 3 2 2 5" xfId="11710"/>
    <cellStyle name="TotRow - Style4 9 3 2 2 5 2" xfId="23400"/>
    <cellStyle name="TotRow - Style4 9 3 2 2 6" xfId="14350"/>
    <cellStyle name="TotRow - Style4 9 3 2 2 6 2" xfId="24508"/>
    <cellStyle name="TotRow - Style4 9 3 2 2 7" xfId="15503"/>
    <cellStyle name="TotRow - Style4 9 3 2 2 7 2" xfId="25210"/>
    <cellStyle name="TotRow - Style4 9 3 2 2 8" xfId="23393"/>
    <cellStyle name="TotRow - Style4 9 3 2 3" xfId="11711"/>
    <cellStyle name="TotRow - Style4 9 3 2 3 2" xfId="11712"/>
    <cellStyle name="TotRow - Style4 9 3 2 3 2 2" xfId="23402"/>
    <cellStyle name="TotRow - Style4 9 3 2 3 3" xfId="11713"/>
    <cellStyle name="TotRow - Style4 9 3 2 3 3 2" xfId="23403"/>
    <cellStyle name="TotRow - Style4 9 3 2 3 4" xfId="11714"/>
    <cellStyle name="TotRow - Style4 9 3 2 3 4 2" xfId="23404"/>
    <cellStyle name="TotRow - Style4 9 3 2 3 5" xfId="23401"/>
    <cellStyle name="TotRow - Style4 9 3 2 4" xfId="11715"/>
    <cellStyle name="TotRow - Style4 9 3 2 4 2" xfId="23405"/>
    <cellStyle name="TotRow - Style4 9 3 2 5" xfId="11716"/>
    <cellStyle name="TotRow - Style4 9 3 2 5 2" xfId="23406"/>
    <cellStyle name="TotRow - Style4 9 3 2 6" xfId="11717"/>
    <cellStyle name="TotRow - Style4 9 3 2 6 2" xfId="23407"/>
    <cellStyle name="TotRow - Style4 9 3 2 7" xfId="13906"/>
    <cellStyle name="TotRow - Style4 9 3 2 7 2" xfId="24141"/>
    <cellStyle name="TotRow - Style4 9 3 2 8" xfId="15073"/>
    <cellStyle name="TotRow - Style4 9 3 2 8 2" xfId="24845"/>
    <cellStyle name="TotRow - Style4 9 3 2 9" xfId="23392"/>
    <cellStyle name="TotRow - Style4 9 3 3" xfId="11718"/>
    <cellStyle name="TotRow - Style4 9 3 3 2" xfId="11719"/>
    <cellStyle name="TotRow - Style4 9 3 3 2 2" xfId="11720"/>
    <cellStyle name="TotRow - Style4 9 3 3 2 2 2" xfId="23410"/>
    <cellStyle name="TotRow - Style4 9 3 3 2 3" xfId="11721"/>
    <cellStyle name="TotRow - Style4 9 3 3 2 3 2" xfId="23411"/>
    <cellStyle name="TotRow - Style4 9 3 3 2 4" xfId="11722"/>
    <cellStyle name="TotRow - Style4 9 3 3 2 4 2" xfId="23412"/>
    <cellStyle name="TotRow - Style4 9 3 3 2 5" xfId="23409"/>
    <cellStyle name="TotRow - Style4 9 3 3 3" xfId="11723"/>
    <cellStyle name="TotRow - Style4 9 3 3 3 2" xfId="23413"/>
    <cellStyle name="TotRow - Style4 9 3 3 4" xfId="11724"/>
    <cellStyle name="TotRow - Style4 9 3 3 4 2" xfId="23414"/>
    <cellStyle name="TotRow - Style4 9 3 3 5" xfId="11725"/>
    <cellStyle name="TotRow - Style4 9 3 3 5 2" xfId="23415"/>
    <cellStyle name="TotRow - Style4 9 3 3 6" xfId="14170"/>
    <cellStyle name="TotRow - Style4 9 3 3 6 2" xfId="24328"/>
    <cellStyle name="TotRow - Style4 9 3 3 7" xfId="15323"/>
    <cellStyle name="TotRow - Style4 9 3 3 7 2" xfId="25030"/>
    <cellStyle name="TotRow - Style4 9 3 3 8" xfId="23408"/>
    <cellStyle name="TotRow - Style4 9 3 4" xfId="11726"/>
    <cellStyle name="TotRow - Style4 9 3 4 2" xfId="11727"/>
    <cellStyle name="TotRow - Style4 9 3 4 2 2" xfId="23417"/>
    <cellStyle name="TotRow - Style4 9 3 4 3" xfId="11728"/>
    <cellStyle name="TotRow - Style4 9 3 4 3 2" xfId="23418"/>
    <cellStyle name="TotRow - Style4 9 3 4 4" xfId="11729"/>
    <cellStyle name="TotRow - Style4 9 3 4 4 2" xfId="23419"/>
    <cellStyle name="TotRow - Style4 9 3 4 5" xfId="23416"/>
    <cellStyle name="TotRow - Style4 9 3 5" xfId="11730"/>
    <cellStyle name="TotRow - Style4 9 3 5 2" xfId="23420"/>
    <cellStyle name="TotRow - Style4 9 3 6" xfId="11731"/>
    <cellStyle name="TotRow - Style4 9 3 6 2" xfId="23421"/>
    <cellStyle name="TotRow - Style4 9 3 7" xfId="11732"/>
    <cellStyle name="TotRow - Style4 9 3 7 2" xfId="23422"/>
    <cellStyle name="TotRow - Style4 9 3 8" xfId="13180"/>
    <cellStyle name="TotRow - Style4 9 3 8 2" xfId="23831"/>
    <cellStyle name="TotRow - Style4 9 3 9" xfId="14505"/>
    <cellStyle name="TotRow - Style4 9 3 9 2" xfId="24579"/>
    <cellStyle name="TotRow - Style4 9 4" xfId="11733"/>
    <cellStyle name="TotRow - Style4 9 4 2" xfId="11734"/>
    <cellStyle name="TotRow - Style4 9 4 2 2" xfId="11735"/>
    <cellStyle name="TotRow - Style4 9 4 2 2 2" xfId="11736"/>
    <cellStyle name="TotRow - Style4 9 4 2 2 2 2" xfId="23426"/>
    <cellStyle name="TotRow - Style4 9 4 2 2 3" xfId="11737"/>
    <cellStyle name="TotRow - Style4 9 4 2 2 3 2" xfId="23427"/>
    <cellStyle name="TotRow - Style4 9 4 2 2 4" xfId="11738"/>
    <cellStyle name="TotRow - Style4 9 4 2 2 4 2" xfId="23428"/>
    <cellStyle name="TotRow - Style4 9 4 2 2 5" xfId="23425"/>
    <cellStyle name="TotRow - Style4 9 4 2 3" xfId="11739"/>
    <cellStyle name="TotRow - Style4 9 4 2 3 2" xfId="23429"/>
    <cellStyle name="TotRow - Style4 9 4 2 4" xfId="11740"/>
    <cellStyle name="TotRow - Style4 9 4 2 4 2" xfId="23430"/>
    <cellStyle name="TotRow - Style4 9 4 2 5" xfId="11741"/>
    <cellStyle name="TotRow - Style4 9 4 2 5 2" xfId="23431"/>
    <cellStyle name="TotRow - Style4 9 4 2 6" xfId="14284"/>
    <cellStyle name="TotRow - Style4 9 4 2 6 2" xfId="24442"/>
    <cellStyle name="TotRow - Style4 9 4 2 7" xfId="15437"/>
    <cellStyle name="TotRow - Style4 9 4 2 7 2" xfId="25144"/>
    <cellStyle name="TotRow - Style4 9 4 2 8" xfId="23424"/>
    <cellStyle name="TotRow - Style4 9 4 3" xfId="11742"/>
    <cellStyle name="TotRow - Style4 9 4 3 2" xfId="11743"/>
    <cellStyle name="TotRow - Style4 9 4 3 2 2" xfId="23433"/>
    <cellStyle name="TotRow - Style4 9 4 3 3" xfId="11744"/>
    <cellStyle name="TotRow - Style4 9 4 3 3 2" xfId="23434"/>
    <cellStyle name="TotRow - Style4 9 4 3 4" xfId="11745"/>
    <cellStyle name="TotRow - Style4 9 4 3 4 2" xfId="23435"/>
    <cellStyle name="TotRow - Style4 9 4 3 5" xfId="23432"/>
    <cellStyle name="TotRow - Style4 9 4 4" xfId="11746"/>
    <cellStyle name="TotRow - Style4 9 4 4 2" xfId="23436"/>
    <cellStyle name="TotRow - Style4 9 4 5" xfId="11747"/>
    <cellStyle name="TotRow - Style4 9 4 5 2" xfId="23437"/>
    <cellStyle name="TotRow - Style4 9 4 6" xfId="11748"/>
    <cellStyle name="TotRow - Style4 9 4 6 2" xfId="23438"/>
    <cellStyle name="TotRow - Style4 9 4 7" xfId="13716"/>
    <cellStyle name="TotRow - Style4 9 4 7 2" xfId="24049"/>
    <cellStyle name="TotRow - Style4 9 4 8" xfId="14883"/>
    <cellStyle name="TotRow - Style4 9 4 8 2" xfId="24753"/>
    <cellStyle name="TotRow - Style4 9 4 9" xfId="23423"/>
    <cellStyle name="TotRow - Style4 9 5" xfId="11749"/>
    <cellStyle name="TotRow - Style4 9 5 2" xfId="11750"/>
    <cellStyle name="TotRow - Style4 9 5 2 2" xfId="11751"/>
    <cellStyle name="TotRow - Style4 9 5 2 2 2" xfId="23441"/>
    <cellStyle name="TotRow - Style4 9 5 2 3" xfId="11752"/>
    <cellStyle name="TotRow - Style4 9 5 2 3 2" xfId="23442"/>
    <cellStyle name="TotRow - Style4 9 5 2 4" xfId="11753"/>
    <cellStyle name="TotRow - Style4 9 5 2 4 2" xfId="23443"/>
    <cellStyle name="TotRow - Style4 9 5 2 5" xfId="23440"/>
    <cellStyle name="TotRow - Style4 9 5 3" xfId="11754"/>
    <cellStyle name="TotRow - Style4 9 5 3 2" xfId="23444"/>
    <cellStyle name="TotRow - Style4 9 5 4" xfId="11755"/>
    <cellStyle name="TotRow - Style4 9 5 4 2" xfId="23445"/>
    <cellStyle name="TotRow - Style4 9 5 5" xfId="11756"/>
    <cellStyle name="TotRow - Style4 9 5 5 2" xfId="23446"/>
    <cellStyle name="TotRow - Style4 9 5 6" xfId="14104"/>
    <cellStyle name="TotRow - Style4 9 5 6 2" xfId="24262"/>
    <cellStyle name="TotRow - Style4 9 5 7" xfId="15257"/>
    <cellStyle name="TotRow - Style4 9 5 7 2" xfId="24964"/>
    <cellStyle name="TotRow - Style4 9 5 8" xfId="23439"/>
    <cellStyle name="TotRow - Style4 9 6" xfId="11757"/>
    <cellStyle name="TotRow - Style4 9 6 2" xfId="11758"/>
    <cellStyle name="TotRow - Style4 9 6 2 2" xfId="23448"/>
    <cellStyle name="TotRow - Style4 9 6 3" xfId="11759"/>
    <cellStyle name="TotRow - Style4 9 6 3 2" xfId="23449"/>
    <cellStyle name="TotRow - Style4 9 6 4" xfId="11760"/>
    <cellStyle name="TotRow - Style4 9 6 4 2" xfId="23450"/>
    <cellStyle name="TotRow - Style4 9 6 5" xfId="23447"/>
    <cellStyle name="TotRow - Style4 9 7" xfId="11761"/>
    <cellStyle name="TotRow - Style4 9 7 2" xfId="23451"/>
    <cellStyle name="TotRow - Style4 9 8" xfId="11762"/>
    <cellStyle name="TotRow - Style4 9 8 2" xfId="23452"/>
    <cellStyle name="TotRow - Style4 9 9" xfId="11763"/>
    <cellStyle name="TotRow - Style4 9 9 2" xfId="23453"/>
    <cellStyle name="சராசரி 2" xfId="11764"/>
    <cellStyle name="一般_MAIN FAB (87.06.01)" xfId="237"/>
    <cellStyle name="桁区切り [0.00]_laroux" xfId="238"/>
    <cellStyle name="桁区切り_laroux" xfId="239"/>
    <cellStyle name="標準_94物件" xfId="240"/>
    <cellStyle name="通貨 [0.00]_laroux" xfId="241"/>
    <cellStyle name="通貨_laroux" xfId="24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61"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externalLink" Target="externalLinks/externalLink53.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SR%2021-22/Egmore%20Data%20-%202021-2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pile data ( M20 grade)"/>
      <sheetName val="pile data (2)"/>
      <sheetName val="  Coastal  Elec.Data "/>
      <sheetName val="duplicate"/>
      <sheetName val="lead  charge"/>
      <sheetName val="Elec.Data"/>
      <sheetName val="Data"/>
      <sheetName val="Building (2)"/>
      <sheetName val="pile data"/>
      <sheetName val="Develop"/>
      <sheetName val="Abstract"/>
      <sheetName val="G. Abstract"/>
      <sheetName val="Sheet1"/>
      <sheetName val="Sheet2"/>
      <sheetName val="appd local rates"/>
      <sheetName val="pvc pipes"/>
      <sheetName val="Sheet3"/>
      <sheetName val="Sheet4"/>
      <sheetName val="Building (3)"/>
    </sheetNames>
    <sheetDataSet>
      <sheetData sheetId="0"/>
      <sheetData sheetId="1"/>
      <sheetData sheetId="2"/>
      <sheetData sheetId="3"/>
      <sheetData sheetId="4"/>
      <sheetData sheetId="5"/>
      <sheetData sheetId="6">
        <row r="13">
          <cell r="AE13">
            <v>756.8</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XFA13"/>
  <sheetViews>
    <sheetView tabSelected="1" view="pageBreakPreview" zoomScale="85" zoomScaleSheetLayoutView="85" workbookViewId="0">
      <selection activeCell="C8" sqref="C8"/>
    </sheetView>
  </sheetViews>
  <sheetFormatPr defaultColWidth="9" defaultRowHeight="17.25"/>
  <cols>
    <col min="1" max="1" width="7.85546875" style="64" customWidth="1"/>
    <col min="2" max="2" width="10.42578125" style="64" customWidth="1"/>
    <col min="3" max="3" width="47.28515625" style="65" customWidth="1"/>
    <col min="4" max="4" width="13.42578125" style="64" customWidth="1"/>
    <col min="5" max="5" width="6.85546875" style="64" customWidth="1"/>
    <col min="6" max="6" width="18.5703125" style="64" customWidth="1"/>
    <col min="7" max="16381" width="9" style="66"/>
  </cols>
  <sheetData>
    <row r="1" spans="1:6" ht="63" customHeight="1">
      <c r="A1" s="103" t="s">
        <v>250</v>
      </c>
      <c r="B1" s="103"/>
      <c r="C1" s="103"/>
      <c r="D1" s="103"/>
      <c r="E1" s="103"/>
      <c r="F1" s="103"/>
    </row>
    <row r="2" spans="1:6">
      <c r="A2" s="101" t="s">
        <v>12</v>
      </c>
      <c r="B2" s="101"/>
      <c r="C2" s="102"/>
      <c r="D2" s="101"/>
      <c r="E2" s="101"/>
      <c r="F2" s="101"/>
    </row>
    <row r="3" spans="1:6" ht="42.75" customHeight="1">
      <c r="A3" s="96" t="s">
        <v>249</v>
      </c>
      <c r="B3" s="94" t="s">
        <v>14</v>
      </c>
      <c r="C3" s="94" t="s">
        <v>15</v>
      </c>
      <c r="D3" s="94" t="s">
        <v>16</v>
      </c>
      <c r="E3" s="95" t="s">
        <v>248</v>
      </c>
      <c r="F3" s="94" t="s">
        <v>17</v>
      </c>
    </row>
    <row r="4" spans="1:6" ht="59.25" customHeight="1">
      <c r="A4" s="68">
        <v>1</v>
      </c>
      <c r="B4" s="70">
        <v>191.64</v>
      </c>
      <c r="C4" s="69" t="s">
        <v>245</v>
      </c>
      <c r="D4" s="70">
        <v>8530</v>
      </c>
      <c r="E4" s="70" t="s">
        <v>246</v>
      </c>
      <c r="F4" s="70">
        <f t="shared" ref="F4:F5" si="0">B4*D4</f>
        <v>1634689.2</v>
      </c>
    </row>
    <row r="5" spans="1:6" ht="69">
      <c r="A5" s="68">
        <v>2</v>
      </c>
      <c r="B5" s="70">
        <v>2</v>
      </c>
      <c r="C5" s="87" t="s">
        <v>247</v>
      </c>
      <c r="D5" s="70">
        <v>275000</v>
      </c>
      <c r="E5" s="70" t="s">
        <v>246</v>
      </c>
      <c r="F5" s="70">
        <f t="shared" si="0"/>
        <v>550000</v>
      </c>
    </row>
    <row r="6" spans="1:6" ht="33.950000000000003" customHeight="1">
      <c r="A6" s="68"/>
      <c r="B6" s="68"/>
      <c r="C6" s="79"/>
      <c r="D6" s="104" t="s">
        <v>2</v>
      </c>
      <c r="E6" s="105"/>
      <c r="F6" s="92">
        <f>SUM(F4:F5)</f>
        <v>2184689.2000000002</v>
      </c>
    </row>
    <row r="7" spans="1:6" ht="33.950000000000003" customHeight="1">
      <c r="A7" s="68"/>
      <c r="B7" s="68"/>
      <c r="C7" s="91" t="s">
        <v>31</v>
      </c>
      <c r="D7" s="68"/>
      <c r="E7" s="68"/>
      <c r="F7" s="70">
        <f>F6*12%</f>
        <v>262162.70400000003</v>
      </c>
    </row>
    <row r="8" spans="1:6" ht="33.950000000000003" customHeight="1">
      <c r="A8" s="68"/>
      <c r="B8" s="68"/>
      <c r="C8" s="79"/>
      <c r="D8" s="97" t="s">
        <v>2</v>
      </c>
      <c r="E8" s="98"/>
      <c r="F8" s="92">
        <f>SUM(F6:F7)</f>
        <v>2446851.9040000001</v>
      </c>
    </row>
    <row r="9" spans="1:6" ht="33" customHeight="1">
      <c r="A9" s="68"/>
      <c r="B9" s="106" t="s">
        <v>96</v>
      </c>
      <c r="C9" s="91" t="s">
        <v>32</v>
      </c>
      <c r="D9" s="68"/>
      <c r="E9" s="68"/>
      <c r="F9" s="70">
        <f>F8*1%</f>
        <v>24468.519040000003</v>
      </c>
    </row>
    <row r="10" spans="1:6" ht="39" customHeight="1">
      <c r="A10" s="68"/>
      <c r="B10" s="107"/>
      <c r="C10" s="91" t="s">
        <v>33</v>
      </c>
      <c r="D10" s="68"/>
      <c r="E10" s="68"/>
      <c r="F10" s="70">
        <f>F8*2.5%</f>
        <v>61171.297600000005</v>
      </c>
    </row>
    <row r="11" spans="1:6" ht="33" customHeight="1">
      <c r="A11" s="68"/>
      <c r="B11" s="107"/>
      <c r="C11" s="91" t="s">
        <v>34</v>
      </c>
      <c r="D11" s="68"/>
      <c r="E11" s="68"/>
      <c r="F11" s="70">
        <f>F8*7.5%</f>
        <v>183513.8928</v>
      </c>
    </row>
    <row r="12" spans="1:6" ht="33" customHeight="1">
      <c r="A12" s="68"/>
      <c r="B12" s="108"/>
      <c r="C12" s="93" t="s">
        <v>35</v>
      </c>
      <c r="D12" s="68"/>
      <c r="E12" s="68"/>
      <c r="F12" s="70">
        <f>F11*12%</f>
        <v>22021.667136</v>
      </c>
    </row>
    <row r="13" spans="1:6" ht="30.95" customHeight="1">
      <c r="A13" s="68"/>
      <c r="B13" s="68"/>
      <c r="C13" s="79"/>
      <c r="D13" s="99" t="s">
        <v>3</v>
      </c>
      <c r="E13" s="100"/>
      <c r="F13" s="92">
        <f>SUM(F8:F12)</f>
        <v>2738027.2805760005</v>
      </c>
    </row>
  </sheetData>
  <mergeCells count="6">
    <mergeCell ref="D13:E13"/>
    <mergeCell ref="A1:F1"/>
    <mergeCell ref="A2:F2"/>
    <mergeCell ref="D6:E6"/>
    <mergeCell ref="D8:E8"/>
    <mergeCell ref="B9:B12"/>
  </mergeCells>
  <pageMargins left="0.7" right="0.7" top="0.5" bottom="0.5" header="0.3" footer="0.3"/>
  <pageSetup paperSize="9" scale="83" orientation="portrait" verticalDpi="300" r:id="rId1"/>
</worksheet>
</file>

<file path=xl/worksheets/sheet2.xml><?xml version="1.0" encoding="utf-8"?>
<worksheet xmlns="http://schemas.openxmlformats.org/spreadsheetml/2006/main" xmlns:r="http://schemas.openxmlformats.org/officeDocument/2006/relationships">
  <sheetPr>
    <tabColor rgb="FFFF0000"/>
  </sheetPr>
  <dimension ref="A1:H181"/>
  <sheetViews>
    <sheetView view="pageBreakPreview" zoomScaleSheetLayoutView="100" workbookViewId="0">
      <selection activeCell="L178" sqref="L178"/>
    </sheetView>
  </sheetViews>
  <sheetFormatPr defaultColWidth="9" defaultRowHeight="17.25"/>
  <cols>
    <col min="1" max="1" width="7.85546875" style="64" customWidth="1"/>
    <col min="2" max="2" width="46.85546875" style="65" customWidth="1"/>
    <col min="3" max="3" width="4.140625" style="64" customWidth="1"/>
    <col min="4" max="4" width="4.42578125" style="64" customWidth="1"/>
    <col min="5" max="5" width="9.140625" style="64" customWidth="1"/>
    <col min="6" max="6" width="6.7109375" style="64" customWidth="1"/>
    <col min="7" max="7" width="6.7109375" style="66" customWidth="1"/>
    <col min="8" max="8" width="9.7109375" style="66" customWidth="1"/>
    <col min="9" max="10" width="9" style="66"/>
    <col min="11" max="11" width="12.85546875" style="66"/>
    <col min="12" max="16384" width="9" style="66"/>
  </cols>
  <sheetData>
    <row r="1" spans="1:8">
      <c r="A1" s="101" t="s">
        <v>10</v>
      </c>
      <c r="B1" s="102"/>
      <c r="C1" s="101"/>
      <c r="D1" s="101"/>
      <c r="E1" s="101"/>
      <c r="F1" s="101"/>
      <c r="G1" s="109"/>
      <c r="H1" s="109"/>
    </row>
    <row r="2" spans="1:8">
      <c r="A2" s="101" t="s">
        <v>11</v>
      </c>
      <c r="B2" s="102"/>
      <c r="C2" s="101"/>
      <c r="D2" s="101"/>
      <c r="E2" s="101"/>
      <c r="F2" s="101"/>
      <c r="G2" s="109"/>
      <c r="H2" s="109"/>
    </row>
    <row r="3" spans="1:8" ht="38.25" customHeight="1">
      <c r="A3" s="103" t="s">
        <v>179</v>
      </c>
      <c r="B3" s="103"/>
      <c r="C3" s="103"/>
      <c r="D3" s="103"/>
      <c r="E3" s="103"/>
      <c r="F3" s="103"/>
      <c r="G3" s="103"/>
      <c r="H3" s="103"/>
    </row>
    <row r="4" spans="1:8">
      <c r="A4" s="101" t="s">
        <v>37</v>
      </c>
      <c r="B4" s="102"/>
      <c r="C4" s="101"/>
      <c r="D4" s="101"/>
      <c r="E4" s="101"/>
      <c r="F4" s="101"/>
      <c r="G4" s="109"/>
      <c r="H4" s="109"/>
    </row>
    <row r="5" spans="1:8" ht="30.75" customHeight="1">
      <c r="A5" s="67" t="s">
        <v>13</v>
      </c>
      <c r="B5" s="67" t="s">
        <v>15</v>
      </c>
      <c r="C5" s="101" t="s">
        <v>38</v>
      </c>
      <c r="D5" s="101"/>
      <c r="E5" s="67" t="s">
        <v>39</v>
      </c>
      <c r="F5" s="67" t="s">
        <v>40</v>
      </c>
      <c r="G5" s="67" t="s">
        <v>41</v>
      </c>
      <c r="H5" s="67" t="s">
        <v>42</v>
      </c>
    </row>
    <row r="6" spans="1:8" ht="51.75">
      <c r="A6" s="68">
        <v>1</v>
      </c>
      <c r="B6" s="69" t="s">
        <v>18</v>
      </c>
      <c r="C6" s="68"/>
      <c r="D6" s="68"/>
      <c r="E6" s="68"/>
      <c r="F6" s="70"/>
      <c r="G6" s="71"/>
      <c r="H6" s="72"/>
    </row>
    <row r="7" spans="1:8" ht="30.75" customHeight="1">
      <c r="A7" s="68"/>
      <c r="B7" s="69" t="s">
        <v>43</v>
      </c>
      <c r="C7" s="68">
        <v>1</v>
      </c>
      <c r="D7" s="68">
        <v>1</v>
      </c>
      <c r="E7" s="70">
        <v>11.87</v>
      </c>
      <c r="F7" s="70">
        <v>16.16</v>
      </c>
      <c r="G7" s="73"/>
      <c r="H7" s="72">
        <f t="shared" ref="H7:H12" si="0">PRODUCT(C7:G7)</f>
        <v>191.8192</v>
      </c>
    </row>
    <row r="8" spans="1:8" ht="30.75" customHeight="1">
      <c r="A8" s="68"/>
      <c r="B8" s="69" t="s">
        <v>44</v>
      </c>
      <c r="C8" s="68">
        <v>1</v>
      </c>
      <c r="D8" s="68">
        <v>1</v>
      </c>
      <c r="E8" s="70">
        <v>11.94</v>
      </c>
      <c r="F8" s="70">
        <v>24.94</v>
      </c>
      <c r="G8" s="73"/>
      <c r="H8" s="72">
        <f t="shared" si="0"/>
        <v>297.78359999999998</v>
      </c>
    </row>
    <row r="9" spans="1:8" ht="30.75" customHeight="1">
      <c r="A9" s="68"/>
      <c r="B9" s="69"/>
      <c r="C9" s="68"/>
      <c r="D9" s="68"/>
      <c r="E9" s="70"/>
      <c r="F9" s="70"/>
      <c r="G9" s="73"/>
      <c r="H9" s="72">
        <f>SUM(H7:H8)</f>
        <v>489.6028</v>
      </c>
    </row>
    <row r="10" spans="1:8" ht="51.75">
      <c r="A10" s="68">
        <v>2</v>
      </c>
      <c r="B10" s="74" t="s">
        <v>19</v>
      </c>
      <c r="C10" s="75"/>
      <c r="D10" s="68"/>
      <c r="E10" s="70"/>
      <c r="F10" s="70"/>
      <c r="G10" s="73"/>
      <c r="H10" s="72"/>
    </row>
    <row r="11" spans="1:8" ht="21" customHeight="1">
      <c r="A11" s="68"/>
      <c r="B11" s="69" t="s">
        <v>44</v>
      </c>
      <c r="C11" s="68">
        <v>1</v>
      </c>
      <c r="D11" s="68">
        <v>8</v>
      </c>
      <c r="E11" s="70"/>
      <c r="F11" s="70"/>
      <c r="G11" s="73"/>
      <c r="H11" s="72">
        <f t="shared" si="0"/>
        <v>8</v>
      </c>
    </row>
    <row r="12" spans="1:8" ht="21" customHeight="1">
      <c r="A12" s="68"/>
      <c r="B12" s="69" t="s">
        <v>45</v>
      </c>
      <c r="C12" s="68">
        <v>1</v>
      </c>
      <c r="D12" s="68">
        <v>3</v>
      </c>
      <c r="E12" s="70"/>
      <c r="F12" s="70"/>
      <c r="G12" s="73"/>
      <c r="H12" s="72">
        <f t="shared" si="0"/>
        <v>3</v>
      </c>
    </row>
    <row r="13" spans="1:8">
      <c r="A13" s="68"/>
      <c r="B13" s="69"/>
      <c r="C13" s="68"/>
      <c r="D13" s="68"/>
      <c r="E13" s="70"/>
      <c r="F13" s="70"/>
      <c r="G13" s="73"/>
      <c r="H13" s="72">
        <f>SUM(H11:H12)</f>
        <v>11</v>
      </c>
    </row>
    <row r="14" spans="1:8" ht="69">
      <c r="A14" s="68">
        <v>3</v>
      </c>
      <c r="B14" s="76" t="s">
        <v>20</v>
      </c>
      <c r="C14" s="68"/>
      <c r="D14" s="68"/>
      <c r="E14" s="70"/>
      <c r="F14" s="70"/>
      <c r="G14" s="73"/>
      <c r="H14" s="72"/>
    </row>
    <row r="15" spans="1:8">
      <c r="A15" s="68"/>
      <c r="B15" s="76" t="s">
        <v>46</v>
      </c>
      <c r="C15" s="68">
        <v>1</v>
      </c>
      <c r="D15" s="68">
        <v>11</v>
      </c>
      <c r="E15" s="70">
        <v>4.5</v>
      </c>
      <c r="F15" s="70"/>
      <c r="G15" s="73"/>
      <c r="H15" s="72">
        <f t="shared" ref="H15:H28" si="1">PRODUCT(C15:G15)</f>
        <v>49.5</v>
      </c>
    </row>
    <row r="16" spans="1:8">
      <c r="A16" s="68"/>
      <c r="B16" s="76"/>
      <c r="C16" s="68"/>
      <c r="D16" s="68"/>
      <c r="E16" s="70"/>
      <c r="F16" s="70"/>
      <c r="G16" s="73"/>
      <c r="H16" s="72"/>
    </row>
    <row r="17" spans="1:8" ht="62.1" customHeight="1">
      <c r="A17" s="68">
        <v>4</v>
      </c>
      <c r="B17" s="69" t="s">
        <v>21</v>
      </c>
      <c r="C17" s="68"/>
      <c r="D17" s="68"/>
      <c r="E17" s="70"/>
      <c r="F17" s="70"/>
      <c r="G17" s="73"/>
      <c r="H17" s="72"/>
    </row>
    <row r="18" spans="1:8" ht="18" customHeight="1">
      <c r="A18" s="68"/>
      <c r="B18" s="69" t="s">
        <v>47</v>
      </c>
      <c r="C18" s="68"/>
      <c r="D18" s="68"/>
      <c r="E18" s="70"/>
      <c r="F18" s="70"/>
      <c r="G18" s="73"/>
      <c r="H18" s="72"/>
    </row>
    <row r="19" spans="1:8" ht="18" customHeight="1">
      <c r="A19" s="68"/>
      <c r="B19" s="69" t="s">
        <v>48</v>
      </c>
      <c r="C19" s="68">
        <v>1</v>
      </c>
      <c r="D19" s="68">
        <v>1</v>
      </c>
      <c r="E19" s="70">
        <v>44.6</v>
      </c>
      <c r="F19" s="70">
        <v>2.4</v>
      </c>
      <c r="G19" s="73"/>
      <c r="H19" s="72">
        <f t="shared" si="1"/>
        <v>107.04</v>
      </c>
    </row>
    <row r="20" spans="1:8" ht="18" customHeight="1">
      <c r="A20" s="68"/>
      <c r="B20" s="69" t="s">
        <v>49</v>
      </c>
      <c r="C20" s="68">
        <v>1</v>
      </c>
      <c r="D20" s="68">
        <v>1</v>
      </c>
      <c r="E20" s="70">
        <v>56.7</v>
      </c>
      <c r="F20" s="70">
        <v>2.4</v>
      </c>
      <c r="G20" s="73"/>
      <c r="H20" s="72">
        <f t="shared" si="1"/>
        <v>136.08000000000001</v>
      </c>
    </row>
    <row r="21" spans="1:8" ht="18" customHeight="1">
      <c r="A21" s="68"/>
      <c r="B21" s="69" t="s">
        <v>50</v>
      </c>
      <c r="C21" s="68">
        <v>1</v>
      </c>
      <c r="D21" s="68">
        <v>2</v>
      </c>
      <c r="E21" s="70">
        <v>5.6</v>
      </c>
      <c r="F21" s="70">
        <v>7.6</v>
      </c>
      <c r="G21" s="73"/>
      <c r="H21" s="72">
        <f t="shared" si="1"/>
        <v>85.11999999999999</v>
      </c>
    </row>
    <row r="22" spans="1:8" ht="18" customHeight="1">
      <c r="A22" s="68"/>
      <c r="B22" s="69" t="s">
        <v>51</v>
      </c>
      <c r="C22" s="68">
        <v>1</v>
      </c>
      <c r="D22" s="68">
        <v>2</v>
      </c>
      <c r="E22" s="70">
        <v>7.6</v>
      </c>
      <c r="F22" s="70"/>
      <c r="G22" s="73">
        <v>0.4</v>
      </c>
      <c r="H22" s="72">
        <f t="shared" si="1"/>
        <v>6.08</v>
      </c>
    </row>
    <row r="23" spans="1:8" ht="18" customHeight="1">
      <c r="A23" s="68"/>
      <c r="B23" s="69" t="s">
        <v>52</v>
      </c>
      <c r="C23" s="68"/>
      <c r="D23" s="68"/>
      <c r="E23" s="70"/>
      <c r="F23" s="70"/>
      <c r="G23" s="73"/>
      <c r="H23" s="72">
        <f t="shared" si="1"/>
        <v>0</v>
      </c>
    </row>
    <row r="24" spans="1:8" ht="18" customHeight="1">
      <c r="A24" s="68"/>
      <c r="B24" s="69" t="s">
        <v>53</v>
      </c>
      <c r="C24" s="68">
        <v>1</v>
      </c>
      <c r="D24" s="68">
        <v>1</v>
      </c>
      <c r="E24" s="70">
        <v>44.6</v>
      </c>
      <c r="F24" s="70">
        <v>2.4</v>
      </c>
      <c r="G24" s="73"/>
      <c r="H24" s="72">
        <f t="shared" si="1"/>
        <v>107.04</v>
      </c>
    </row>
    <row r="25" spans="1:8" ht="18" customHeight="1">
      <c r="A25" s="68"/>
      <c r="B25" s="69" t="s">
        <v>49</v>
      </c>
      <c r="C25" s="68">
        <v>1</v>
      </c>
      <c r="D25" s="68">
        <v>1</v>
      </c>
      <c r="E25" s="70">
        <v>56.7</v>
      </c>
      <c r="F25" s="70">
        <v>2.4</v>
      </c>
      <c r="G25" s="73"/>
      <c r="H25" s="72">
        <f t="shared" si="1"/>
        <v>136.08000000000001</v>
      </c>
    </row>
    <row r="26" spans="1:8" ht="18" customHeight="1">
      <c r="A26" s="68"/>
      <c r="B26" s="69" t="s">
        <v>50</v>
      </c>
      <c r="C26" s="68">
        <v>1</v>
      </c>
      <c r="D26" s="68">
        <v>2</v>
      </c>
      <c r="E26" s="70">
        <v>5.6</v>
      </c>
      <c r="F26" s="70">
        <v>7.6</v>
      </c>
      <c r="G26" s="73"/>
      <c r="H26" s="72">
        <f t="shared" si="1"/>
        <v>85.11999999999999</v>
      </c>
    </row>
    <row r="27" spans="1:8" ht="18" customHeight="1">
      <c r="A27" s="68"/>
      <c r="B27" s="69" t="s">
        <v>51</v>
      </c>
      <c r="C27" s="68">
        <v>1</v>
      </c>
      <c r="D27" s="68">
        <v>2</v>
      </c>
      <c r="E27" s="70">
        <v>7.6</v>
      </c>
      <c r="F27" s="70"/>
      <c r="G27" s="73">
        <v>0.4</v>
      </c>
      <c r="H27" s="72">
        <f t="shared" si="1"/>
        <v>6.08</v>
      </c>
    </row>
    <row r="28" spans="1:8" ht="18" customHeight="1">
      <c r="A28" s="68"/>
      <c r="B28" s="69" t="s">
        <v>54</v>
      </c>
      <c r="C28" s="68">
        <v>1</v>
      </c>
      <c r="D28" s="68">
        <v>1</v>
      </c>
      <c r="E28" s="70">
        <v>18.600000000000001</v>
      </c>
      <c r="F28" s="70">
        <v>6.3</v>
      </c>
      <c r="G28" s="73"/>
      <c r="H28" s="72">
        <f t="shared" si="1"/>
        <v>117.18</v>
      </c>
    </row>
    <row r="29" spans="1:8" ht="18" customHeight="1">
      <c r="A29" s="68"/>
      <c r="B29" s="69"/>
      <c r="C29" s="68"/>
      <c r="D29" s="68"/>
      <c r="E29" s="70"/>
      <c r="F29" s="70"/>
      <c r="G29" s="73"/>
      <c r="H29" s="72">
        <f>SUM(H19:H28)</f>
        <v>785.82000000000016</v>
      </c>
    </row>
    <row r="30" spans="1:8" ht="18" customHeight="1">
      <c r="A30" s="68"/>
      <c r="B30" s="74"/>
      <c r="C30" s="68"/>
      <c r="D30" s="68"/>
      <c r="E30" s="70"/>
      <c r="F30" s="70"/>
      <c r="G30" s="73" t="s">
        <v>36</v>
      </c>
      <c r="H30" s="77">
        <v>786</v>
      </c>
    </row>
    <row r="31" spans="1:8" ht="86.25">
      <c r="A31" s="68">
        <v>5</v>
      </c>
      <c r="B31" s="69" t="s">
        <v>22</v>
      </c>
      <c r="C31" s="68"/>
      <c r="D31" s="68"/>
      <c r="E31" s="70"/>
      <c r="F31" s="70"/>
      <c r="G31" s="73"/>
      <c r="H31" s="72"/>
    </row>
    <row r="32" spans="1:8" ht="18" customHeight="1">
      <c r="A32" s="68"/>
      <c r="B32" s="69" t="s">
        <v>59</v>
      </c>
      <c r="C32" s="68"/>
      <c r="D32" s="68"/>
      <c r="E32" s="70"/>
      <c r="F32" s="70"/>
      <c r="G32" s="73"/>
      <c r="H32" s="72">
        <f>H30</f>
        <v>786</v>
      </c>
    </row>
    <row r="33" spans="1:8" ht="155.25">
      <c r="A33" s="68">
        <v>6</v>
      </c>
      <c r="B33" s="78" t="s">
        <v>23</v>
      </c>
      <c r="C33" s="68"/>
      <c r="D33" s="68"/>
      <c r="E33" s="70"/>
      <c r="F33" s="70"/>
      <c r="G33" s="73"/>
      <c r="H33" s="72"/>
    </row>
    <row r="34" spans="1:8" ht="18" customHeight="1">
      <c r="A34" s="68"/>
      <c r="B34" s="74" t="str">
        <f>B32</f>
        <v>Same Qty above</v>
      </c>
      <c r="C34" s="68"/>
      <c r="D34" s="68"/>
      <c r="E34" s="70"/>
      <c r="F34" s="70"/>
      <c r="G34" s="73"/>
      <c r="H34" s="72">
        <f>H32</f>
        <v>786</v>
      </c>
    </row>
    <row r="35" spans="1:8" ht="34.5">
      <c r="A35" s="68">
        <v>7</v>
      </c>
      <c r="B35" s="78" t="s">
        <v>24</v>
      </c>
      <c r="C35" s="68"/>
      <c r="D35" s="68"/>
      <c r="E35" s="70"/>
      <c r="F35" s="70"/>
      <c r="G35" s="73"/>
      <c r="H35" s="72"/>
    </row>
    <row r="36" spans="1:8" ht="18" customHeight="1">
      <c r="A36" s="68"/>
      <c r="B36" s="74" t="s">
        <v>47</v>
      </c>
      <c r="C36" s="68">
        <v>2</v>
      </c>
      <c r="D36" s="68">
        <v>15</v>
      </c>
      <c r="E36" s="70"/>
      <c r="F36" s="70"/>
      <c r="G36" s="73"/>
      <c r="H36" s="72">
        <f t="shared" ref="H36:H54" si="2">PRODUCT(C36:G36)</f>
        <v>30</v>
      </c>
    </row>
    <row r="37" spans="1:8" ht="18" customHeight="1">
      <c r="A37" s="68"/>
      <c r="B37" s="74" t="s">
        <v>60</v>
      </c>
      <c r="C37" s="68">
        <v>2</v>
      </c>
      <c r="D37" s="68">
        <v>15</v>
      </c>
      <c r="E37" s="70"/>
      <c r="F37" s="70"/>
      <c r="G37" s="73"/>
      <c r="H37" s="72">
        <f t="shared" si="2"/>
        <v>30</v>
      </c>
    </row>
    <row r="38" spans="1:8" ht="18" customHeight="1">
      <c r="A38" s="68"/>
      <c r="B38" s="79"/>
      <c r="C38" s="68"/>
      <c r="D38" s="68"/>
      <c r="E38" s="70"/>
      <c r="F38" s="70"/>
      <c r="G38" s="73"/>
      <c r="H38" s="72">
        <f>SUM(H36:H37)</f>
        <v>60</v>
      </c>
    </row>
    <row r="39" spans="1:8" ht="189.75">
      <c r="A39" s="68">
        <v>8</v>
      </c>
      <c r="B39" s="69" t="s">
        <v>61</v>
      </c>
      <c r="C39" s="68"/>
      <c r="D39" s="68"/>
      <c r="E39" s="70"/>
      <c r="F39" s="70"/>
      <c r="G39" s="73"/>
      <c r="H39" s="72"/>
    </row>
    <row r="40" spans="1:8">
      <c r="A40" s="68"/>
      <c r="B40" s="69" t="s">
        <v>180</v>
      </c>
      <c r="C40" s="68">
        <v>1</v>
      </c>
      <c r="D40" s="68">
        <v>1</v>
      </c>
      <c r="E40" s="70">
        <v>24.94</v>
      </c>
      <c r="F40" s="70"/>
      <c r="G40" s="73">
        <v>3.45</v>
      </c>
      <c r="H40" s="72">
        <f t="shared" si="2"/>
        <v>86.043000000000006</v>
      </c>
    </row>
    <row r="41" spans="1:8">
      <c r="A41" s="68"/>
      <c r="B41" s="69" t="s">
        <v>181</v>
      </c>
      <c r="C41" s="68">
        <v>1</v>
      </c>
      <c r="D41" s="68">
        <v>3</v>
      </c>
      <c r="E41" s="70">
        <v>8.89</v>
      </c>
      <c r="F41" s="70"/>
      <c r="G41" s="73">
        <v>3.45</v>
      </c>
      <c r="H41" s="72">
        <f t="shared" si="2"/>
        <v>92.011500000000012</v>
      </c>
    </row>
    <row r="42" spans="1:8">
      <c r="A42" s="68"/>
      <c r="B42" s="69" t="s">
        <v>182</v>
      </c>
      <c r="C42" s="68">
        <v>1</v>
      </c>
      <c r="D42" s="68">
        <v>5</v>
      </c>
      <c r="E42" s="70">
        <v>3</v>
      </c>
      <c r="F42" s="70"/>
      <c r="G42" s="73">
        <v>3.45</v>
      </c>
      <c r="H42" s="72">
        <f t="shared" si="2"/>
        <v>51.75</v>
      </c>
    </row>
    <row r="43" spans="1:8">
      <c r="A43" s="68"/>
      <c r="B43" s="69" t="s">
        <v>63</v>
      </c>
      <c r="C43" s="68">
        <v>-2</v>
      </c>
      <c r="D43" s="68">
        <v>4</v>
      </c>
      <c r="E43" s="70">
        <v>1</v>
      </c>
      <c r="F43" s="70"/>
      <c r="G43" s="73">
        <v>2.1</v>
      </c>
      <c r="H43" s="72">
        <f t="shared" si="2"/>
        <v>-16.8</v>
      </c>
    </row>
    <row r="44" spans="1:8">
      <c r="A44" s="68"/>
      <c r="B44" s="69" t="s">
        <v>183</v>
      </c>
      <c r="C44" s="68">
        <v>1</v>
      </c>
      <c r="D44" s="68">
        <v>3</v>
      </c>
      <c r="E44" s="70">
        <v>6.04</v>
      </c>
      <c r="F44" s="70"/>
      <c r="G44" s="73">
        <v>3.45</v>
      </c>
      <c r="H44" s="72">
        <f t="shared" si="2"/>
        <v>62.51400000000001</v>
      </c>
    </row>
    <row r="45" spans="1:8">
      <c r="A45" s="68"/>
      <c r="B45" s="69" t="s">
        <v>184</v>
      </c>
      <c r="C45" s="68">
        <v>1</v>
      </c>
      <c r="D45" s="68">
        <v>1</v>
      </c>
      <c r="E45" s="70">
        <v>3.25</v>
      </c>
      <c r="F45" s="70"/>
      <c r="G45" s="73">
        <v>3.45</v>
      </c>
      <c r="H45" s="72">
        <f t="shared" si="2"/>
        <v>11.2125</v>
      </c>
    </row>
    <row r="46" spans="1:8">
      <c r="A46" s="68"/>
      <c r="B46" s="69" t="s">
        <v>63</v>
      </c>
      <c r="C46" s="68">
        <v>-1</v>
      </c>
      <c r="D46" s="68">
        <v>4</v>
      </c>
      <c r="E46" s="70">
        <v>1</v>
      </c>
      <c r="F46" s="70"/>
      <c r="G46" s="73">
        <v>2.1</v>
      </c>
      <c r="H46" s="72">
        <f t="shared" si="2"/>
        <v>-8.4</v>
      </c>
    </row>
    <row r="47" spans="1:8">
      <c r="A47" s="68"/>
      <c r="B47" s="69" t="s">
        <v>71</v>
      </c>
      <c r="C47" s="68">
        <v>1</v>
      </c>
      <c r="D47" s="68">
        <v>1</v>
      </c>
      <c r="E47" s="70">
        <v>6.04</v>
      </c>
      <c r="F47" s="70"/>
      <c r="G47" s="73">
        <v>3.45</v>
      </c>
      <c r="H47" s="72">
        <f t="shared" si="2"/>
        <v>20.838000000000001</v>
      </c>
    </row>
    <row r="48" spans="1:8">
      <c r="A48" s="68"/>
      <c r="B48" s="69" t="s">
        <v>63</v>
      </c>
      <c r="C48" s="68">
        <v>-1</v>
      </c>
      <c r="D48" s="68">
        <v>1</v>
      </c>
      <c r="E48" s="70">
        <v>1</v>
      </c>
      <c r="F48" s="70"/>
      <c r="G48" s="73">
        <v>2.1</v>
      </c>
      <c r="H48" s="72">
        <f t="shared" si="2"/>
        <v>-2.1</v>
      </c>
    </row>
    <row r="49" spans="1:8">
      <c r="A49" s="68"/>
      <c r="B49" s="69" t="s">
        <v>185</v>
      </c>
      <c r="C49" s="68">
        <v>1</v>
      </c>
      <c r="D49" s="68">
        <v>2</v>
      </c>
      <c r="E49" s="70">
        <v>6.04</v>
      </c>
      <c r="F49" s="70"/>
      <c r="G49" s="73">
        <v>3.45</v>
      </c>
      <c r="H49" s="72">
        <f t="shared" si="2"/>
        <v>41.676000000000002</v>
      </c>
    </row>
    <row r="50" spans="1:8">
      <c r="A50" s="68"/>
      <c r="B50" s="69" t="s">
        <v>186</v>
      </c>
      <c r="C50" s="68">
        <v>1</v>
      </c>
      <c r="D50" s="68">
        <v>2</v>
      </c>
      <c r="E50" s="70">
        <v>4.54</v>
      </c>
      <c r="F50" s="70"/>
      <c r="G50" s="73">
        <v>3.45</v>
      </c>
      <c r="H50" s="72">
        <f t="shared" si="2"/>
        <v>31.326000000000001</v>
      </c>
    </row>
    <row r="51" spans="1:8">
      <c r="A51" s="68"/>
      <c r="B51" s="69" t="s">
        <v>187</v>
      </c>
      <c r="C51" s="68">
        <v>1</v>
      </c>
      <c r="D51" s="68">
        <v>1</v>
      </c>
      <c r="E51" s="70">
        <v>6.95</v>
      </c>
      <c r="F51" s="70"/>
      <c r="G51" s="73">
        <v>3.45</v>
      </c>
      <c r="H51" s="72">
        <f t="shared" si="2"/>
        <v>23.977500000000003</v>
      </c>
    </row>
    <row r="52" spans="1:8">
      <c r="A52" s="68"/>
      <c r="B52" s="69" t="s">
        <v>63</v>
      </c>
      <c r="C52" s="68">
        <v>-1</v>
      </c>
      <c r="D52" s="68">
        <v>4</v>
      </c>
      <c r="E52" s="70">
        <v>1</v>
      </c>
      <c r="F52" s="70"/>
      <c r="G52" s="73">
        <v>2.1</v>
      </c>
      <c r="H52" s="72">
        <f t="shared" si="2"/>
        <v>-8.4</v>
      </c>
    </row>
    <row r="53" spans="1:8">
      <c r="A53" s="68"/>
      <c r="B53" s="69" t="s">
        <v>76</v>
      </c>
      <c r="C53" s="68">
        <v>1</v>
      </c>
      <c r="D53" s="68">
        <v>1</v>
      </c>
      <c r="E53" s="70">
        <v>12.2</v>
      </c>
      <c r="F53" s="70"/>
      <c r="G53" s="73">
        <v>3.45</v>
      </c>
      <c r="H53" s="72">
        <f t="shared" si="2"/>
        <v>42.089999999999996</v>
      </c>
    </row>
    <row r="54" spans="1:8">
      <c r="A54" s="68"/>
      <c r="B54" s="69" t="s">
        <v>63</v>
      </c>
      <c r="C54" s="68">
        <v>-1</v>
      </c>
      <c r="D54" s="68">
        <v>1</v>
      </c>
      <c r="E54" s="70">
        <v>1</v>
      </c>
      <c r="F54" s="70"/>
      <c r="G54" s="73">
        <v>2.1</v>
      </c>
      <c r="H54" s="72">
        <f t="shared" si="2"/>
        <v>-2.1</v>
      </c>
    </row>
    <row r="55" spans="1:8">
      <c r="A55" s="68"/>
      <c r="B55" s="69" t="s">
        <v>60</v>
      </c>
      <c r="C55" s="68"/>
      <c r="D55" s="68"/>
      <c r="E55" s="70"/>
      <c r="F55" s="70"/>
      <c r="G55" s="73"/>
      <c r="H55" s="72"/>
    </row>
    <row r="56" spans="1:8">
      <c r="A56" s="68"/>
      <c r="B56" s="69" t="s">
        <v>62</v>
      </c>
      <c r="C56" s="68">
        <v>1</v>
      </c>
      <c r="D56" s="68">
        <v>1</v>
      </c>
      <c r="E56" s="70">
        <v>5.57</v>
      </c>
      <c r="F56" s="70"/>
      <c r="G56" s="73">
        <v>3.45</v>
      </c>
      <c r="H56" s="72">
        <f t="shared" ref="H56:H59" si="3">PRODUCT(C56:G56)</f>
        <v>19.216500000000003</v>
      </c>
    </row>
    <row r="57" spans="1:8">
      <c r="A57" s="68"/>
      <c r="B57" s="69" t="s">
        <v>63</v>
      </c>
      <c r="C57" s="68">
        <v>-1</v>
      </c>
      <c r="D57" s="68">
        <v>1</v>
      </c>
      <c r="E57" s="70">
        <v>1</v>
      </c>
      <c r="F57" s="70"/>
      <c r="G57" s="73">
        <v>2.1</v>
      </c>
      <c r="H57" s="72">
        <f t="shared" si="3"/>
        <v>-2.1</v>
      </c>
    </row>
    <row r="58" spans="1:8">
      <c r="A58" s="68"/>
      <c r="B58" s="69" t="s">
        <v>64</v>
      </c>
      <c r="C58" s="68">
        <v>1</v>
      </c>
      <c r="D58" s="68">
        <v>1</v>
      </c>
      <c r="E58" s="70">
        <v>12</v>
      </c>
      <c r="F58" s="70"/>
      <c r="G58" s="73">
        <v>3.45</v>
      </c>
      <c r="H58" s="72">
        <f t="shared" si="3"/>
        <v>41.400000000000006</v>
      </c>
    </row>
    <row r="59" spans="1:8">
      <c r="A59" s="68"/>
      <c r="B59" s="69" t="s">
        <v>63</v>
      </c>
      <c r="C59" s="68">
        <v>-1</v>
      </c>
      <c r="D59" s="68">
        <v>1</v>
      </c>
      <c r="E59" s="70">
        <v>1</v>
      </c>
      <c r="F59" s="70"/>
      <c r="G59" s="73">
        <v>2.1</v>
      </c>
      <c r="H59" s="72">
        <f t="shared" si="3"/>
        <v>-2.1</v>
      </c>
    </row>
    <row r="60" spans="1:8">
      <c r="A60" s="68"/>
      <c r="B60" s="69"/>
      <c r="C60" s="68"/>
      <c r="D60" s="68"/>
      <c r="E60" s="70"/>
      <c r="F60" s="70"/>
      <c r="G60" s="73"/>
      <c r="H60" s="72">
        <f>SUM(H40:H59)</f>
        <v>482.05499999999995</v>
      </c>
    </row>
    <row r="61" spans="1:8">
      <c r="A61" s="68"/>
      <c r="B61" s="69"/>
      <c r="C61" s="68"/>
      <c r="D61" s="68"/>
      <c r="E61" s="70"/>
      <c r="F61" s="70"/>
      <c r="G61" s="73" t="s">
        <v>36</v>
      </c>
      <c r="H61" s="72">
        <v>482.1</v>
      </c>
    </row>
    <row r="62" spans="1:8">
      <c r="A62" s="68"/>
      <c r="B62" s="69"/>
      <c r="C62" s="68"/>
      <c r="D62" s="68"/>
      <c r="E62" s="70"/>
      <c r="F62" s="70"/>
      <c r="G62" s="73"/>
      <c r="H62" s="72"/>
    </row>
    <row r="63" spans="1:8" ht="189.75">
      <c r="A63" s="68">
        <v>9</v>
      </c>
      <c r="B63" s="69" t="s">
        <v>67</v>
      </c>
      <c r="C63" s="68"/>
      <c r="D63" s="68"/>
      <c r="E63" s="70"/>
      <c r="F63" s="70"/>
      <c r="G63" s="73"/>
      <c r="H63" s="72"/>
    </row>
    <row r="64" spans="1:8">
      <c r="A64" s="68"/>
      <c r="B64" s="69" t="s">
        <v>55</v>
      </c>
      <c r="C64" s="68">
        <v>1</v>
      </c>
      <c r="D64" s="68">
        <v>2</v>
      </c>
      <c r="E64" s="70">
        <v>14.74</v>
      </c>
      <c r="F64" s="70"/>
      <c r="G64" s="73">
        <v>3.45</v>
      </c>
      <c r="H64" s="72">
        <f t="shared" ref="H64:H84" si="4">PRODUCT(C64:G64)</f>
        <v>101.706</v>
      </c>
    </row>
    <row r="65" spans="1:8">
      <c r="A65" s="68"/>
      <c r="B65" s="69" t="s">
        <v>68</v>
      </c>
      <c r="C65" s="68">
        <v>-1</v>
      </c>
      <c r="D65" s="68">
        <v>2</v>
      </c>
      <c r="E65" s="70">
        <v>2</v>
      </c>
      <c r="F65" s="70"/>
      <c r="G65" s="73">
        <v>2.1</v>
      </c>
      <c r="H65" s="72">
        <f t="shared" si="4"/>
        <v>-8.4</v>
      </c>
    </row>
    <row r="66" spans="1:8">
      <c r="A66" s="68"/>
      <c r="B66" s="69" t="s">
        <v>63</v>
      </c>
      <c r="C66" s="68">
        <v>-2</v>
      </c>
      <c r="D66" s="68">
        <v>2</v>
      </c>
      <c r="E66" s="70">
        <v>1</v>
      </c>
      <c r="F66" s="70"/>
      <c r="G66" s="73">
        <v>2.1</v>
      </c>
      <c r="H66" s="72">
        <f t="shared" si="4"/>
        <v>-8.4</v>
      </c>
    </row>
    <row r="67" spans="1:8">
      <c r="A67" s="68"/>
      <c r="B67" s="69" t="s">
        <v>56</v>
      </c>
      <c r="C67" s="68">
        <v>2</v>
      </c>
      <c r="D67" s="68">
        <v>2</v>
      </c>
      <c r="E67" s="70">
        <v>14</v>
      </c>
      <c r="F67" s="70"/>
      <c r="G67" s="73">
        <v>3.45</v>
      </c>
      <c r="H67" s="72">
        <f t="shared" si="4"/>
        <v>193.20000000000002</v>
      </c>
    </row>
    <row r="68" spans="1:8">
      <c r="A68" s="68"/>
      <c r="B68" s="69" t="s">
        <v>69</v>
      </c>
      <c r="C68" s="68">
        <v>-2</v>
      </c>
      <c r="D68" s="68">
        <v>4</v>
      </c>
      <c r="E68" s="70">
        <v>1</v>
      </c>
      <c r="F68" s="70"/>
      <c r="G68" s="73">
        <v>2.1</v>
      </c>
      <c r="H68" s="72">
        <f t="shared" si="4"/>
        <v>-16.8</v>
      </c>
    </row>
    <row r="69" spans="1:8">
      <c r="A69" s="68"/>
      <c r="B69" s="69" t="s">
        <v>44</v>
      </c>
      <c r="C69" s="68">
        <v>1</v>
      </c>
      <c r="D69" s="68">
        <v>4</v>
      </c>
      <c r="E69" s="70">
        <v>30.18</v>
      </c>
      <c r="F69" s="70"/>
      <c r="G69" s="73">
        <v>3.45</v>
      </c>
      <c r="H69" s="72">
        <f t="shared" si="4"/>
        <v>416.48400000000004</v>
      </c>
    </row>
    <row r="70" spans="1:8">
      <c r="A70" s="68"/>
      <c r="B70" s="69" t="s">
        <v>70</v>
      </c>
      <c r="C70" s="68">
        <v>-1</v>
      </c>
      <c r="D70" s="68">
        <v>11</v>
      </c>
      <c r="E70" s="70">
        <v>1.5</v>
      </c>
      <c r="F70" s="70"/>
      <c r="G70" s="73">
        <v>1.35</v>
      </c>
      <c r="H70" s="72">
        <f t="shared" si="4"/>
        <v>-22.275000000000002</v>
      </c>
    </row>
    <row r="71" spans="1:8">
      <c r="A71" s="68"/>
      <c r="B71" s="69" t="s">
        <v>69</v>
      </c>
      <c r="C71" s="68">
        <v>-1</v>
      </c>
      <c r="D71" s="68">
        <v>4</v>
      </c>
      <c r="E71" s="70">
        <v>1</v>
      </c>
      <c r="F71" s="70"/>
      <c r="G71" s="73">
        <v>2.1</v>
      </c>
      <c r="H71" s="72">
        <f t="shared" si="4"/>
        <v>-8.4</v>
      </c>
    </row>
    <row r="72" spans="1:8">
      <c r="A72" s="68"/>
      <c r="B72" s="69" t="s">
        <v>71</v>
      </c>
      <c r="C72" s="68">
        <v>1</v>
      </c>
      <c r="D72" s="68">
        <v>1</v>
      </c>
      <c r="E72" s="70">
        <f>2*(7.72+6.04)</f>
        <v>27.52</v>
      </c>
      <c r="F72" s="70"/>
      <c r="G72" s="73">
        <v>3.45</v>
      </c>
      <c r="H72" s="72">
        <f t="shared" si="4"/>
        <v>94.944000000000003</v>
      </c>
    </row>
    <row r="73" spans="1:8">
      <c r="A73" s="68"/>
      <c r="B73" s="69" t="s">
        <v>63</v>
      </c>
      <c r="C73" s="68">
        <v>-1</v>
      </c>
      <c r="D73" s="68">
        <v>1</v>
      </c>
      <c r="E73" s="70">
        <v>1.2</v>
      </c>
      <c r="F73" s="70"/>
      <c r="G73" s="73">
        <v>2.1</v>
      </c>
      <c r="H73" s="72">
        <f t="shared" si="4"/>
        <v>-2.52</v>
      </c>
    </row>
    <row r="74" spans="1:8">
      <c r="A74" s="68"/>
      <c r="B74" s="69" t="s">
        <v>188</v>
      </c>
      <c r="C74" s="68">
        <v>1</v>
      </c>
      <c r="D74" s="68">
        <v>1</v>
      </c>
      <c r="E74" s="70">
        <f>2*(7.92+6.04)</f>
        <v>27.92</v>
      </c>
      <c r="F74" s="70"/>
      <c r="G74" s="73">
        <v>3.45</v>
      </c>
      <c r="H74" s="72">
        <f t="shared" si="4"/>
        <v>96.324000000000012</v>
      </c>
    </row>
    <row r="75" spans="1:8">
      <c r="A75" s="68"/>
      <c r="B75" s="69" t="s">
        <v>69</v>
      </c>
      <c r="C75" s="68">
        <v>-1</v>
      </c>
      <c r="D75" s="68">
        <v>1</v>
      </c>
      <c r="E75" s="70">
        <v>1</v>
      </c>
      <c r="F75" s="70"/>
      <c r="G75" s="73">
        <v>2.1</v>
      </c>
      <c r="H75" s="72">
        <f t="shared" si="4"/>
        <v>-2.1</v>
      </c>
    </row>
    <row r="76" spans="1:8">
      <c r="A76" s="68"/>
      <c r="B76" s="69" t="s">
        <v>72</v>
      </c>
      <c r="C76" s="68">
        <v>1</v>
      </c>
      <c r="D76" s="68">
        <v>1</v>
      </c>
      <c r="E76" s="70">
        <f>2*(3+4.54)</f>
        <v>15.08</v>
      </c>
      <c r="F76" s="70"/>
      <c r="G76" s="73">
        <v>3.45</v>
      </c>
      <c r="H76" s="72">
        <f t="shared" si="4"/>
        <v>52.026000000000003</v>
      </c>
    </row>
    <row r="77" spans="1:8">
      <c r="A77" s="68"/>
      <c r="B77" s="69" t="s">
        <v>73</v>
      </c>
      <c r="C77" s="68">
        <v>1</v>
      </c>
      <c r="D77" s="68">
        <v>1</v>
      </c>
      <c r="E77" s="70">
        <f>2*(3.87+4.54)</f>
        <v>16.82</v>
      </c>
      <c r="F77" s="70"/>
      <c r="G77" s="73">
        <v>3.45</v>
      </c>
      <c r="H77" s="72">
        <f t="shared" si="4"/>
        <v>58.029000000000003</v>
      </c>
    </row>
    <row r="78" spans="1:8">
      <c r="A78" s="68"/>
      <c r="B78" s="69" t="s">
        <v>74</v>
      </c>
      <c r="C78" s="68">
        <v>1</v>
      </c>
      <c r="D78" s="68">
        <v>1</v>
      </c>
      <c r="E78" s="70">
        <f>2*(6.81+6.04)</f>
        <v>25.7</v>
      </c>
      <c r="F78" s="70"/>
      <c r="G78" s="73">
        <v>3.45</v>
      </c>
      <c r="H78" s="72">
        <f t="shared" si="4"/>
        <v>88.665000000000006</v>
      </c>
    </row>
    <row r="79" spans="1:8">
      <c r="A79" s="68"/>
      <c r="B79" s="69" t="s">
        <v>70</v>
      </c>
      <c r="C79" s="68">
        <v>-1</v>
      </c>
      <c r="D79" s="68">
        <v>3</v>
      </c>
      <c r="E79" s="70">
        <v>1.5</v>
      </c>
      <c r="F79" s="70"/>
      <c r="G79" s="73">
        <v>1.35</v>
      </c>
      <c r="H79" s="72">
        <f t="shared" si="4"/>
        <v>-6.0750000000000002</v>
      </c>
    </row>
    <row r="80" spans="1:8">
      <c r="A80" s="68"/>
      <c r="B80" s="69" t="s">
        <v>69</v>
      </c>
      <c r="C80" s="68">
        <v>-1</v>
      </c>
      <c r="D80" s="68">
        <v>3</v>
      </c>
      <c r="E80" s="70">
        <v>1</v>
      </c>
      <c r="F80" s="70"/>
      <c r="G80" s="73">
        <v>2.1</v>
      </c>
      <c r="H80" s="72">
        <f t="shared" si="4"/>
        <v>-6.3000000000000007</v>
      </c>
    </row>
    <row r="81" spans="1:8">
      <c r="A81" s="68"/>
      <c r="B81" s="69" t="s">
        <v>58</v>
      </c>
      <c r="C81" s="68">
        <v>1</v>
      </c>
      <c r="D81" s="68">
        <v>1</v>
      </c>
      <c r="E81" s="70">
        <f>2*(11.86+16.15)</f>
        <v>56.019999999999996</v>
      </c>
      <c r="F81" s="70"/>
      <c r="G81" s="73">
        <v>3.45</v>
      </c>
      <c r="H81" s="72">
        <f t="shared" si="4"/>
        <v>193.26900000000001</v>
      </c>
    </row>
    <row r="82" spans="1:8">
      <c r="A82" s="68"/>
      <c r="B82" s="69" t="s">
        <v>70</v>
      </c>
      <c r="C82" s="68">
        <v>-1</v>
      </c>
      <c r="D82" s="68">
        <v>5</v>
      </c>
      <c r="E82" s="70">
        <v>1.5</v>
      </c>
      <c r="F82" s="70"/>
      <c r="G82" s="73">
        <v>1.35</v>
      </c>
      <c r="H82" s="72">
        <f t="shared" si="4"/>
        <v>-10.125</v>
      </c>
    </row>
    <row r="83" spans="1:8">
      <c r="A83" s="68"/>
      <c r="B83" s="69" t="s">
        <v>69</v>
      </c>
      <c r="C83" s="68">
        <v>-1</v>
      </c>
      <c r="D83" s="68">
        <v>1</v>
      </c>
      <c r="E83" s="70">
        <v>1</v>
      </c>
      <c r="F83" s="70"/>
      <c r="G83" s="73">
        <v>2.1</v>
      </c>
      <c r="H83" s="72">
        <f t="shared" si="4"/>
        <v>-2.1</v>
      </c>
    </row>
    <row r="84" spans="1:8">
      <c r="A84" s="68"/>
      <c r="B84" s="69" t="s">
        <v>69</v>
      </c>
      <c r="C84" s="68">
        <v>-1</v>
      </c>
      <c r="D84" s="68">
        <v>1</v>
      </c>
      <c r="E84" s="70">
        <v>2</v>
      </c>
      <c r="F84" s="70"/>
      <c r="G84" s="73">
        <v>2.1</v>
      </c>
      <c r="H84" s="72">
        <f t="shared" si="4"/>
        <v>-4.2</v>
      </c>
    </row>
    <row r="85" spans="1:8">
      <c r="A85" s="68"/>
      <c r="B85" s="69"/>
      <c r="C85" s="68"/>
      <c r="D85" s="68"/>
      <c r="E85" s="70"/>
      <c r="F85" s="70"/>
      <c r="G85" s="73"/>
      <c r="H85" s="72">
        <f>SUM(H64:H84)</f>
        <v>1196.952</v>
      </c>
    </row>
    <row r="86" spans="1:8">
      <c r="A86" s="68"/>
      <c r="B86" s="69"/>
      <c r="C86" s="68"/>
      <c r="D86" s="68"/>
      <c r="E86" s="70"/>
      <c r="F86" s="70"/>
      <c r="G86" s="73"/>
      <c r="H86" s="72"/>
    </row>
    <row r="87" spans="1:8">
      <c r="A87" s="68"/>
      <c r="B87" s="69"/>
      <c r="C87" s="68"/>
      <c r="D87" s="68"/>
      <c r="E87" s="70"/>
      <c r="F87" s="70"/>
      <c r="G87" s="73"/>
      <c r="H87" s="72"/>
    </row>
    <row r="88" spans="1:8" ht="189.75">
      <c r="A88" s="68">
        <v>9</v>
      </c>
      <c r="B88" s="69" t="s">
        <v>65</v>
      </c>
      <c r="C88" s="68"/>
      <c r="D88" s="68"/>
      <c r="E88" s="70"/>
      <c r="F88" s="70"/>
      <c r="G88" s="73"/>
      <c r="H88" s="72"/>
    </row>
    <row r="89" spans="1:8" ht="18" customHeight="1">
      <c r="A89" s="68"/>
      <c r="B89" s="69" t="s">
        <v>189</v>
      </c>
      <c r="C89" s="68">
        <v>2</v>
      </c>
      <c r="D89" s="68">
        <v>4</v>
      </c>
      <c r="E89" s="80">
        <v>1</v>
      </c>
      <c r="F89" s="70"/>
      <c r="G89" s="73">
        <v>2.1</v>
      </c>
      <c r="H89" s="72">
        <f t="shared" ref="H89:H93" si="5">PRODUCT(C89:G89)</f>
        <v>16.8</v>
      </c>
    </row>
    <row r="90" spans="1:8" s="63" customFormat="1" ht="18" customHeight="1">
      <c r="A90" s="68"/>
      <c r="B90" s="69" t="s">
        <v>66</v>
      </c>
      <c r="C90" s="68">
        <v>1</v>
      </c>
      <c r="D90" s="68">
        <v>4</v>
      </c>
      <c r="E90" s="80">
        <v>1</v>
      </c>
      <c r="F90" s="70"/>
      <c r="G90" s="73">
        <v>2.1</v>
      </c>
      <c r="H90" s="72">
        <f t="shared" si="5"/>
        <v>8.4</v>
      </c>
    </row>
    <row r="91" spans="1:8" s="63" customFormat="1" ht="18" customHeight="1">
      <c r="A91" s="68"/>
      <c r="B91" s="69" t="s">
        <v>77</v>
      </c>
      <c r="C91" s="68">
        <v>1</v>
      </c>
      <c r="D91" s="68">
        <v>1</v>
      </c>
      <c r="E91" s="80">
        <v>1</v>
      </c>
      <c r="F91" s="70"/>
      <c r="G91" s="73">
        <v>2.1</v>
      </c>
      <c r="H91" s="72">
        <f t="shared" si="5"/>
        <v>2.1</v>
      </c>
    </row>
    <row r="92" spans="1:8" ht="18" customHeight="1">
      <c r="A92" s="68"/>
      <c r="B92" s="69" t="s">
        <v>75</v>
      </c>
      <c r="C92" s="68">
        <v>1</v>
      </c>
      <c r="D92" s="68">
        <v>4</v>
      </c>
      <c r="E92" s="80">
        <v>1</v>
      </c>
      <c r="F92" s="70"/>
      <c r="G92" s="73">
        <v>2.1</v>
      </c>
      <c r="H92" s="72">
        <f t="shared" si="5"/>
        <v>8.4</v>
      </c>
    </row>
    <row r="93" spans="1:8" ht="18" customHeight="1">
      <c r="A93" s="68"/>
      <c r="B93" s="69" t="s">
        <v>76</v>
      </c>
      <c r="C93" s="68">
        <v>1</v>
      </c>
      <c r="D93" s="68">
        <v>1</v>
      </c>
      <c r="E93" s="80">
        <v>1</v>
      </c>
      <c r="F93" s="70"/>
      <c r="G93" s="73">
        <v>2.1</v>
      </c>
      <c r="H93" s="72">
        <f t="shared" si="5"/>
        <v>2.1</v>
      </c>
    </row>
    <row r="94" spans="1:8" ht="18" customHeight="1">
      <c r="A94" s="68"/>
      <c r="B94" s="69" t="s">
        <v>60</v>
      </c>
      <c r="C94" s="68"/>
      <c r="D94" s="68"/>
      <c r="E94" s="80"/>
      <c r="F94" s="70"/>
      <c r="G94" s="73"/>
      <c r="H94" s="72"/>
    </row>
    <row r="95" spans="1:8" ht="18" customHeight="1">
      <c r="A95" s="68"/>
      <c r="B95" s="69" t="s">
        <v>62</v>
      </c>
      <c r="C95" s="68">
        <v>1</v>
      </c>
      <c r="D95" s="68">
        <v>1</v>
      </c>
      <c r="E95" s="80">
        <v>1</v>
      </c>
      <c r="F95" s="70"/>
      <c r="G95" s="73">
        <v>2.1</v>
      </c>
      <c r="H95" s="72">
        <f t="shared" ref="H95:H101" si="6">PRODUCT(C95:G95)</f>
        <v>2.1</v>
      </c>
    </row>
    <row r="96" spans="1:8" ht="18" customHeight="1">
      <c r="A96" s="68"/>
      <c r="B96" s="69" t="s">
        <v>64</v>
      </c>
      <c r="C96" s="68">
        <v>1</v>
      </c>
      <c r="D96" s="68">
        <v>1</v>
      </c>
      <c r="E96" s="80">
        <v>1</v>
      </c>
      <c r="F96" s="70"/>
      <c r="G96" s="73">
        <v>2.1</v>
      </c>
      <c r="H96" s="72">
        <f t="shared" si="6"/>
        <v>2.1</v>
      </c>
    </row>
    <row r="97" spans="1:8" ht="18" customHeight="1">
      <c r="A97" s="68"/>
      <c r="B97" s="69"/>
      <c r="C97" s="68"/>
      <c r="D97" s="68"/>
      <c r="E97" s="70"/>
      <c r="F97" s="70"/>
      <c r="G97" s="73"/>
      <c r="H97" s="72">
        <f>SUM(H89:H96)</f>
        <v>42.000000000000007</v>
      </c>
    </row>
    <row r="98" spans="1:8" ht="18" customHeight="1">
      <c r="A98" s="68"/>
      <c r="B98" s="69"/>
      <c r="C98" s="68"/>
      <c r="D98" s="68"/>
      <c r="E98" s="70"/>
      <c r="F98" s="70"/>
      <c r="G98" s="73"/>
      <c r="H98" s="72"/>
    </row>
    <row r="99" spans="1:8" ht="34.5">
      <c r="A99" s="68">
        <v>10</v>
      </c>
      <c r="B99" s="74" t="s">
        <v>25</v>
      </c>
      <c r="C99" s="68"/>
      <c r="D99" s="68"/>
      <c r="E99" s="70"/>
      <c r="F99" s="70"/>
      <c r="G99" s="73"/>
      <c r="H99" s="72"/>
    </row>
    <row r="100" spans="1:8" ht="18" customHeight="1">
      <c r="A100" s="68"/>
      <c r="B100" s="79" t="s">
        <v>78</v>
      </c>
      <c r="C100" s="68">
        <v>1</v>
      </c>
      <c r="D100" s="68">
        <v>2</v>
      </c>
      <c r="E100" s="70"/>
      <c r="F100" s="70"/>
      <c r="G100" s="73"/>
      <c r="H100" s="72">
        <f t="shared" si="6"/>
        <v>2</v>
      </c>
    </row>
    <row r="101" spans="1:8" ht="18" customHeight="1">
      <c r="A101" s="68"/>
      <c r="B101" s="79" t="s">
        <v>79</v>
      </c>
      <c r="C101" s="68">
        <v>1</v>
      </c>
      <c r="D101" s="68">
        <v>2</v>
      </c>
      <c r="E101" s="70"/>
      <c r="F101" s="70"/>
      <c r="G101" s="73"/>
      <c r="H101" s="72">
        <f t="shared" si="6"/>
        <v>2</v>
      </c>
    </row>
    <row r="102" spans="1:8" ht="18" customHeight="1">
      <c r="A102" s="68"/>
      <c r="B102" s="79"/>
      <c r="C102" s="68"/>
      <c r="D102" s="68"/>
      <c r="E102" s="70"/>
      <c r="F102" s="70"/>
      <c r="G102" s="73"/>
      <c r="H102" s="77">
        <f>SUM(H100:H101)</f>
        <v>4</v>
      </c>
    </row>
    <row r="103" spans="1:8" ht="18" customHeight="1">
      <c r="A103" s="68"/>
      <c r="B103" s="79"/>
      <c r="C103" s="68"/>
      <c r="D103" s="68"/>
      <c r="E103" s="70"/>
      <c r="F103" s="70"/>
      <c r="G103" s="73"/>
      <c r="H103" s="77"/>
    </row>
    <row r="104" spans="1:8" ht="34.5">
      <c r="A104" s="68">
        <v>11</v>
      </c>
      <c r="B104" s="69" t="s">
        <v>26</v>
      </c>
      <c r="C104" s="68"/>
      <c r="D104" s="68"/>
      <c r="E104" s="70"/>
      <c r="F104" s="70"/>
      <c r="G104" s="73"/>
      <c r="H104" s="72"/>
    </row>
    <row r="105" spans="1:8" ht="18" customHeight="1">
      <c r="A105" s="68"/>
      <c r="B105" s="69" t="s">
        <v>47</v>
      </c>
      <c r="C105" s="68"/>
      <c r="D105" s="68"/>
      <c r="E105" s="70"/>
      <c r="F105" s="70"/>
      <c r="G105" s="73"/>
      <c r="H105" s="72"/>
    </row>
    <row r="106" spans="1:8" ht="18" customHeight="1">
      <c r="A106" s="68"/>
      <c r="B106" s="69" t="s">
        <v>48</v>
      </c>
      <c r="C106" s="68">
        <v>1</v>
      </c>
      <c r="D106" s="68">
        <v>1</v>
      </c>
      <c r="E106" s="70">
        <f>2*(44.6+2.4)</f>
        <v>94</v>
      </c>
      <c r="F106" s="70"/>
      <c r="G106" s="73">
        <v>3.45</v>
      </c>
      <c r="H106" s="72">
        <f t="shared" ref="H106:H126" si="7">PRODUCT(C106:G106)</f>
        <v>324.3</v>
      </c>
    </row>
    <row r="107" spans="1:8" ht="18" customHeight="1">
      <c r="A107" s="68"/>
      <c r="B107" s="69" t="s">
        <v>49</v>
      </c>
      <c r="C107" s="68">
        <v>1</v>
      </c>
      <c r="D107" s="68">
        <v>1</v>
      </c>
      <c r="E107" s="70">
        <f>2*(56.7+2.4)</f>
        <v>118.2</v>
      </c>
      <c r="F107" s="70"/>
      <c r="G107" s="73">
        <v>3.45</v>
      </c>
      <c r="H107" s="72">
        <f t="shared" si="7"/>
        <v>407.79</v>
      </c>
    </row>
    <row r="108" spans="1:8" ht="18" customHeight="1">
      <c r="A108" s="68"/>
      <c r="B108" s="69" t="s">
        <v>50</v>
      </c>
      <c r="C108" s="68">
        <v>1</v>
      </c>
      <c r="D108" s="68">
        <v>2</v>
      </c>
      <c r="E108" s="70">
        <f>2*(5.6+7.6)</f>
        <v>26.4</v>
      </c>
      <c r="F108" s="70"/>
      <c r="G108" s="73">
        <v>3.45</v>
      </c>
      <c r="H108" s="72">
        <f t="shared" si="7"/>
        <v>182.16</v>
      </c>
    </row>
    <row r="109" spans="1:8" ht="18" customHeight="1">
      <c r="A109" s="68"/>
      <c r="B109" s="69" t="s">
        <v>69</v>
      </c>
      <c r="C109" s="68">
        <v>-1</v>
      </c>
      <c r="D109" s="68">
        <v>7</v>
      </c>
      <c r="E109" s="70">
        <v>2.4</v>
      </c>
      <c r="F109" s="70"/>
      <c r="G109" s="73">
        <v>2.1</v>
      </c>
      <c r="H109" s="72">
        <f t="shared" si="7"/>
        <v>-35.28</v>
      </c>
    </row>
    <row r="110" spans="1:8" ht="18" customHeight="1">
      <c r="A110" s="68"/>
      <c r="B110" s="69" t="s">
        <v>80</v>
      </c>
      <c r="C110" s="68">
        <v>-1</v>
      </c>
      <c r="D110" s="68">
        <v>2</v>
      </c>
      <c r="E110" s="70">
        <v>17.7</v>
      </c>
      <c r="F110" s="70"/>
      <c r="G110" s="73">
        <v>3</v>
      </c>
      <c r="H110" s="72">
        <f t="shared" si="7"/>
        <v>-106.19999999999999</v>
      </c>
    </row>
    <row r="111" spans="1:8" ht="18" customHeight="1">
      <c r="A111" s="68"/>
      <c r="B111" s="69" t="s">
        <v>81</v>
      </c>
      <c r="C111" s="68">
        <v>-1</v>
      </c>
      <c r="D111" s="68">
        <v>2</v>
      </c>
      <c r="E111" s="70">
        <v>6.5</v>
      </c>
      <c r="F111" s="70"/>
      <c r="G111" s="73">
        <v>1.65</v>
      </c>
      <c r="H111" s="72">
        <f t="shared" si="7"/>
        <v>-21.45</v>
      </c>
    </row>
    <row r="112" spans="1:8" ht="18" customHeight="1">
      <c r="A112" s="68"/>
      <c r="B112" s="69" t="s">
        <v>82</v>
      </c>
      <c r="C112" s="68">
        <v>-1</v>
      </c>
      <c r="D112" s="68">
        <v>1</v>
      </c>
      <c r="E112" s="70">
        <v>1.2</v>
      </c>
      <c r="F112" s="70"/>
      <c r="G112" s="73">
        <v>2.1</v>
      </c>
      <c r="H112" s="72">
        <f t="shared" si="7"/>
        <v>-2.52</v>
      </c>
    </row>
    <row r="113" spans="1:8" ht="18" customHeight="1">
      <c r="A113" s="68"/>
      <c r="B113" s="69" t="s">
        <v>70</v>
      </c>
      <c r="C113" s="68">
        <v>-1</v>
      </c>
      <c r="D113" s="68">
        <v>1</v>
      </c>
      <c r="E113" s="70">
        <v>1.5</v>
      </c>
      <c r="F113" s="70"/>
      <c r="G113" s="73">
        <v>1.35</v>
      </c>
      <c r="H113" s="72">
        <f t="shared" si="7"/>
        <v>-2.0250000000000004</v>
      </c>
    </row>
    <row r="114" spans="1:8" ht="18" customHeight="1">
      <c r="A114" s="68"/>
      <c r="B114" s="69" t="s">
        <v>52</v>
      </c>
      <c r="C114" s="68"/>
      <c r="D114" s="68"/>
      <c r="E114" s="70"/>
      <c r="F114" s="70"/>
      <c r="G114" s="73"/>
      <c r="H114" s="72">
        <f t="shared" si="7"/>
        <v>0</v>
      </c>
    </row>
    <row r="115" spans="1:8" ht="18" customHeight="1">
      <c r="A115" s="68"/>
      <c r="B115" s="69" t="s">
        <v>53</v>
      </c>
      <c r="C115" s="68">
        <v>1</v>
      </c>
      <c r="D115" s="68">
        <v>1</v>
      </c>
      <c r="E115" s="70">
        <f>2*(44.6+2.4)</f>
        <v>94</v>
      </c>
      <c r="F115" s="70"/>
      <c r="G115" s="73">
        <v>3.45</v>
      </c>
      <c r="H115" s="72">
        <f t="shared" si="7"/>
        <v>324.3</v>
      </c>
    </row>
    <row r="116" spans="1:8" ht="18" customHeight="1">
      <c r="A116" s="68"/>
      <c r="B116" s="69" t="s">
        <v>49</v>
      </c>
      <c r="C116" s="68">
        <v>1</v>
      </c>
      <c r="D116" s="68">
        <v>1</v>
      </c>
      <c r="E116" s="70">
        <f>2*(56.7+2.4)</f>
        <v>118.2</v>
      </c>
      <c r="F116" s="70"/>
      <c r="G116" s="73">
        <v>3.45</v>
      </c>
      <c r="H116" s="72">
        <f t="shared" si="7"/>
        <v>407.79</v>
      </c>
    </row>
    <row r="117" spans="1:8" ht="18" customHeight="1">
      <c r="A117" s="68"/>
      <c r="B117" s="69" t="s">
        <v>50</v>
      </c>
      <c r="C117" s="68">
        <v>1</v>
      </c>
      <c r="D117" s="68">
        <v>2</v>
      </c>
      <c r="E117" s="70">
        <f>2*(5.6+7.6)</f>
        <v>26.4</v>
      </c>
      <c r="F117" s="70"/>
      <c r="G117" s="73">
        <v>3.45</v>
      </c>
      <c r="H117" s="72">
        <f t="shared" si="7"/>
        <v>182.16</v>
      </c>
    </row>
    <row r="118" spans="1:8" ht="18" customHeight="1">
      <c r="A118" s="68"/>
      <c r="B118" s="69" t="s">
        <v>51</v>
      </c>
      <c r="C118" s="68">
        <v>1</v>
      </c>
      <c r="D118" s="68">
        <v>2</v>
      </c>
      <c r="E118" s="70">
        <v>7.6</v>
      </c>
      <c r="F118" s="70"/>
      <c r="G118" s="73">
        <v>0.4</v>
      </c>
      <c r="H118" s="72">
        <f t="shared" si="7"/>
        <v>6.08</v>
      </c>
    </row>
    <row r="119" spans="1:8" ht="18" customHeight="1">
      <c r="A119" s="68"/>
      <c r="B119" s="69" t="s">
        <v>54</v>
      </c>
      <c r="C119" s="68">
        <v>1</v>
      </c>
      <c r="D119" s="68">
        <v>1</v>
      </c>
      <c r="E119" s="70">
        <v>18.600000000000001</v>
      </c>
      <c r="F119" s="70">
        <v>6.3</v>
      </c>
      <c r="G119" s="73"/>
      <c r="H119" s="72">
        <f t="shared" si="7"/>
        <v>117.18</v>
      </c>
    </row>
    <row r="120" spans="1:8" ht="18" customHeight="1">
      <c r="A120" s="68"/>
      <c r="B120" s="69" t="s">
        <v>69</v>
      </c>
      <c r="C120" s="68">
        <v>-1</v>
      </c>
      <c r="D120" s="68">
        <v>5</v>
      </c>
      <c r="E120" s="70">
        <v>2.4</v>
      </c>
      <c r="F120" s="70"/>
      <c r="G120" s="73">
        <v>2.1</v>
      </c>
      <c r="H120" s="72">
        <f t="shared" si="7"/>
        <v>-25.200000000000003</v>
      </c>
    </row>
    <row r="121" spans="1:8" ht="18" customHeight="1">
      <c r="A121" s="68"/>
      <c r="B121" s="69" t="s">
        <v>83</v>
      </c>
      <c r="C121" s="68">
        <v>-1</v>
      </c>
      <c r="D121" s="68">
        <v>2</v>
      </c>
      <c r="E121" s="70">
        <v>1</v>
      </c>
      <c r="F121" s="70"/>
      <c r="G121" s="73">
        <v>2.1</v>
      </c>
      <c r="H121" s="72">
        <f t="shared" si="7"/>
        <v>-4.2</v>
      </c>
    </row>
    <row r="122" spans="1:8" ht="18" customHeight="1">
      <c r="A122" s="68"/>
      <c r="B122" s="69" t="s">
        <v>80</v>
      </c>
      <c r="C122" s="68">
        <v>-1</v>
      </c>
      <c r="D122" s="68">
        <v>2</v>
      </c>
      <c r="E122" s="70">
        <v>17.7</v>
      </c>
      <c r="F122" s="70"/>
      <c r="G122" s="73">
        <v>3</v>
      </c>
      <c r="H122" s="72">
        <f t="shared" si="7"/>
        <v>-106.19999999999999</v>
      </c>
    </row>
    <row r="123" spans="1:8" ht="18" customHeight="1">
      <c r="A123" s="68"/>
      <c r="B123" s="69" t="s">
        <v>81</v>
      </c>
      <c r="C123" s="68">
        <v>-1</v>
      </c>
      <c r="D123" s="68">
        <v>2</v>
      </c>
      <c r="E123" s="70">
        <v>6.5</v>
      </c>
      <c r="F123" s="70"/>
      <c r="G123" s="73">
        <v>1.65</v>
      </c>
      <c r="H123" s="72">
        <f t="shared" si="7"/>
        <v>-21.45</v>
      </c>
    </row>
    <row r="124" spans="1:8">
      <c r="A124" s="68"/>
      <c r="B124" s="69" t="s">
        <v>82</v>
      </c>
      <c r="C124" s="68">
        <v>-1</v>
      </c>
      <c r="D124" s="68">
        <v>1</v>
      </c>
      <c r="E124" s="70">
        <v>1.2</v>
      </c>
      <c r="F124" s="70"/>
      <c r="G124" s="73">
        <v>2.1</v>
      </c>
      <c r="H124" s="72">
        <f t="shared" si="7"/>
        <v>-2.52</v>
      </c>
    </row>
    <row r="125" spans="1:8" ht="18" customHeight="1">
      <c r="A125" s="68"/>
      <c r="B125" s="69" t="s">
        <v>70</v>
      </c>
      <c r="C125" s="68">
        <v>-1</v>
      </c>
      <c r="D125" s="68">
        <v>7</v>
      </c>
      <c r="E125" s="70">
        <v>1.5</v>
      </c>
      <c r="F125" s="70"/>
      <c r="G125" s="73">
        <v>1.35</v>
      </c>
      <c r="H125" s="72">
        <f t="shared" si="7"/>
        <v>-14.175000000000001</v>
      </c>
    </row>
    <row r="126" spans="1:8" ht="18" customHeight="1">
      <c r="A126" s="68"/>
      <c r="B126" s="69" t="s">
        <v>84</v>
      </c>
      <c r="C126" s="68">
        <v>1</v>
      </c>
      <c r="D126" s="68">
        <v>2</v>
      </c>
      <c r="E126" s="70">
        <v>6.22</v>
      </c>
      <c r="F126" s="70"/>
      <c r="G126" s="73">
        <v>3.45</v>
      </c>
      <c r="H126" s="72">
        <f t="shared" si="7"/>
        <v>42.917999999999999</v>
      </c>
    </row>
    <row r="127" spans="1:8" ht="18" customHeight="1">
      <c r="A127" s="68"/>
      <c r="B127" s="69"/>
      <c r="C127" s="68"/>
      <c r="D127" s="68"/>
      <c r="E127" s="70"/>
      <c r="F127" s="70"/>
      <c r="G127" s="73"/>
      <c r="H127" s="72">
        <f>SUM(H106:H126)</f>
        <v>1653.4579999999999</v>
      </c>
    </row>
    <row r="128" spans="1:8" ht="18" customHeight="1">
      <c r="A128" s="68"/>
      <c r="B128" s="69"/>
      <c r="C128" s="68"/>
      <c r="D128" s="68"/>
      <c r="E128" s="70"/>
      <c r="F128" s="70"/>
      <c r="G128" s="73" t="s">
        <v>36</v>
      </c>
      <c r="H128" s="72">
        <v>1654</v>
      </c>
    </row>
    <row r="129" spans="1:8" ht="379.5">
      <c r="A129" s="81">
        <v>12</v>
      </c>
      <c r="B129" s="82" t="s">
        <v>190</v>
      </c>
      <c r="C129" s="83"/>
      <c r="D129" s="83"/>
      <c r="E129" s="84"/>
      <c r="F129" s="84"/>
      <c r="G129" s="84"/>
      <c r="H129" s="85"/>
    </row>
    <row r="130" spans="1:8">
      <c r="A130" s="81"/>
      <c r="B130" s="82" t="s">
        <v>85</v>
      </c>
      <c r="C130" s="83"/>
      <c r="D130" s="83"/>
      <c r="E130" s="84"/>
      <c r="F130" s="84"/>
      <c r="G130" s="84"/>
      <c r="H130" s="85"/>
    </row>
    <row r="131" spans="1:8" ht="18" customHeight="1">
      <c r="A131" s="81"/>
      <c r="B131" s="82" t="s">
        <v>86</v>
      </c>
      <c r="C131" s="83">
        <v>1</v>
      </c>
      <c r="D131" s="83">
        <v>15</v>
      </c>
      <c r="E131" s="84">
        <v>1.2</v>
      </c>
      <c r="F131" s="84"/>
      <c r="G131" s="84">
        <v>1.2</v>
      </c>
      <c r="H131" s="85">
        <f t="shared" ref="H131:H134" si="8">PRODUCT(C131:G131)</f>
        <v>21.599999999999998</v>
      </c>
    </row>
    <row r="132" spans="1:8" ht="18" customHeight="1">
      <c r="A132" s="81"/>
      <c r="B132" s="82" t="s">
        <v>87</v>
      </c>
      <c r="C132" s="83">
        <v>1</v>
      </c>
      <c r="D132" s="83">
        <v>16</v>
      </c>
      <c r="E132" s="84">
        <v>0.6</v>
      </c>
      <c r="F132" s="84"/>
      <c r="G132" s="84">
        <v>1.2</v>
      </c>
      <c r="H132" s="85">
        <f t="shared" si="8"/>
        <v>11.52</v>
      </c>
    </row>
    <row r="133" spans="1:8" ht="18" customHeight="1">
      <c r="A133" s="81"/>
      <c r="B133" s="82" t="s">
        <v>191</v>
      </c>
      <c r="C133" s="83">
        <v>1</v>
      </c>
      <c r="D133" s="83">
        <v>14</v>
      </c>
      <c r="E133" s="84">
        <v>1.2</v>
      </c>
      <c r="F133" s="84"/>
      <c r="G133" s="84">
        <v>1.2</v>
      </c>
      <c r="H133" s="85">
        <f t="shared" si="8"/>
        <v>20.16</v>
      </c>
    </row>
    <row r="134" spans="1:8" ht="18" customHeight="1">
      <c r="A134" s="81"/>
      <c r="B134" s="82" t="s">
        <v>87</v>
      </c>
      <c r="C134" s="83">
        <v>1</v>
      </c>
      <c r="D134" s="83">
        <v>16</v>
      </c>
      <c r="E134" s="84">
        <v>0.6</v>
      </c>
      <c r="F134" s="84"/>
      <c r="G134" s="84">
        <v>1.2</v>
      </c>
      <c r="H134" s="85">
        <f t="shared" si="8"/>
        <v>11.52</v>
      </c>
    </row>
    <row r="135" spans="1:8" ht="18" customHeight="1">
      <c r="A135" s="81"/>
      <c r="B135" s="82"/>
      <c r="C135" s="83"/>
      <c r="D135" s="83"/>
      <c r="E135" s="84"/>
      <c r="F135" s="84"/>
      <c r="G135" s="84"/>
      <c r="H135" s="85"/>
    </row>
    <row r="136" spans="1:8" ht="18" customHeight="1">
      <c r="A136" s="81"/>
      <c r="B136" s="82" t="s">
        <v>192</v>
      </c>
      <c r="C136" s="83">
        <v>1</v>
      </c>
      <c r="D136" s="83">
        <v>7</v>
      </c>
      <c r="E136" s="84">
        <v>1.2</v>
      </c>
      <c r="F136" s="84"/>
      <c r="G136" s="84">
        <v>1.2</v>
      </c>
      <c r="H136" s="85">
        <f t="shared" ref="H136:H139" si="9">PRODUCT(C136:G136)</f>
        <v>10.08</v>
      </c>
    </row>
    <row r="137" spans="1:8">
      <c r="A137" s="81"/>
      <c r="B137" s="82" t="s">
        <v>87</v>
      </c>
      <c r="C137" s="83">
        <v>1</v>
      </c>
      <c r="D137" s="83">
        <v>8</v>
      </c>
      <c r="E137" s="84">
        <v>0.6</v>
      </c>
      <c r="F137" s="84"/>
      <c r="G137" s="84">
        <v>1.2</v>
      </c>
      <c r="H137" s="85">
        <f t="shared" si="9"/>
        <v>5.76</v>
      </c>
    </row>
    <row r="138" spans="1:8" ht="18" customHeight="1">
      <c r="A138" s="81"/>
      <c r="B138" s="82" t="s">
        <v>193</v>
      </c>
      <c r="C138" s="83">
        <v>1</v>
      </c>
      <c r="D138" s="83">
        <v>7</v>
      </c>
      <c r="E138" s="84">
        <v>1.2</v>
      </c>
      <c r="F138" s="84"/>
      <c r="G138" s="84">
        <v>1.2</v>
      </c>
      <c r="H138" s="85">
        <f t="shared" si="9"/>
        <v>10.08</v>
      </c>
    </row>
    <row r="139" spans="1:8" ht="18" customHeight="1">
      <c r="A139" s="81"/>
      <c r="B139" s="82" t="s">
        <v>87</v>
      </c>
      <c r="C139" s="83">
        <v>1</v>
      </c>
      <c r="D139" s="83">
        <v>8</v>
      </c>
      <c r="E139" s="84">
        <v>0.6</v>
      </c>
      <c r="F139" s="84"/>
      <c r="G139" s="84">
        <v>1.2</v>
      </c>
      <c r="H139" s="85">
        <f t="shared" si="9"/>
        <v>5.76</v>
      </c>
    </row>
    <row r="140" spans="1:8" ht="18" customHeight="1">
      <c r="A140" s="81"/>
      <c r="B140" s="82" t="s">
        <v>60</v>
      </c>
      <c r="C140" s="83"/>
      <c r="D140" s="83"/>
      <c r="E140" s="84"/>
      <c r="F140" s="84"/>
      <c r="G140" s="84"/>
      <c r="H140" s="85"/>
    </row>
    <row r="141" spans="1:8" ht="18" customHeight="1">
      <c r="A141" s="81"/>
      <c r="B141" s="82" t="s">
        <v>88</v>
      </c>
      <c r="C141" s="83">
        <v>1</v>
      </c>
      <c r="D141" s="83">
        <v>6</v>
      </c>
      <c r="E141" s="84">
        <v>1.35</v>
      </c>
      <c r="F141" s="84"/>
      <c r="G141" s="84">
        <v>1.2</v>
      </c>
      <c r="H141" s="85">
        <f>PRODUCT(C141:G141)</f>
        <v>9.7200000000000006</v>
      </c>
    </row>
    <row r="142" spans="1:8" ht="18" customHeight="1">
      <c r="A142" s="81"/>
      <c r="B142" s="82" t="s">
        <v>87</v>
      </c>
      <c r="C142" s="83">
        <v>2</v>
      </c>
      <c r="D142" s="83">
        <v>6</v>
      </c>
      <c r="E142" s="84">
        <v>1.2</v>
      </c>
      <c r="F142" s="84"/>
      <c r="G142" s="84">
        <v>1.2</v>
      </c>
      <c r="H142" s="85">
        <f>PRODUCT(C142:G142)</f>
        <v>17.279999999999998</v>
      </c>
    </row>
    <row r="143" spans="1:8" ht="18" customHeight="1">
      <c r="A143" s="81"/>
      <c r="B143" s="82"/>
      <c r="C143" s="83"/>
      <c r="D143" s="83"/>
      <c r="E143" s="84"/>
      <c r="F143" s="84"/>
      <c r="G143" s="84"/>
      <c r="H143" s="85"/>
    </row>
    <row r="144" spans="1:8">
      <c r="A144" s="81"/>
      <c r="B144" s="82"/>
      <c r="C144" s="83"/>
      <c r="D144" s="83"/>
      <c r="E144" s="84"/>
      <c r="F144" s="84"/>
      <c r="G144" s="84"/>
      <c r="H144" s="85">
        <f>SUM(H131:H142)</f>
        <v>123.48</v>
      </c>
    </row>
    <row r="145" spans="1:8" ht="18" customHeight="1">
      <c r="A145" s="81"/>
      <c r="B145" s="82"/>
      <c r="C145" s="83"/>
      <c r="D145" s="83"/>
      <c r="E145" s="84"/>
      <c r="F145" s="84"/>
      <c r="G145" s="84"/>
      <c r="H145" s="86">
        <v>124.5</v>
      </c>
    </row>
    <row r="146" spans="1:8" ht="103.5">
      <c r="A146" s="81">
        <v>13</v>
      </c>
      <c r="B146" s="82" t="s">
        <v>89</v>
      </c>
      <c r="C146" s="83"/>
      <c r="D146" s="83"/>
      <c r="E146" s="84"/>
      <c r="F146" s="84"/>
      <c r="G146" s="84"/>
      <c r="H146" s="85"/>
    </row>
    <row r="147" spans="1:8">
      <c r="A147" s="81"/>
      <c r="B147" s="82" t="s">
        <v>47</v>
      </c>
      <c r="C147" s="83"/>
      <c r="D147" s="83"/>
      <c r="E147" s="84"/>
      <c r="F147" s="84"/>
      <c r="G147" s="84"/>
      <c r="H147" s="85"/>
    </row>
    <row r="148" spans="1:8" ht="18" customHeight="1">
      <c r="A148" s="81"/>
      <c r="B148" s="82" t="s">
        <v>90</v>
      </c>
      <c r="C148" s="83">
        <v>1</v>
      </c>
      <c r="D148" s="83">
        <v>43</v>
      </c>
      <c r="E148" s="84">
        <v>1.2</v>
      </c>
      <c r="F148" s="84">
        <v>0.6</v>
      </c>
      <c r="G148" s="84"/>
      <c r="H148" s="85">
        <f t="shared" ref="H148:H153" si="10">PRODUCT(C148:G148)</f>
        <v>30.96</v>
      </c>
    </row>
    <row r="149" spans="1:8" ht="18" customHeight="1">
      <c r="A149" s="81"/>
      <c r="B149" s="82" t="s">
        <v>60</v>
      </c>
      <c r="C149" s="83"/>
      <c r="D149" s="83"/>
      <c r="E149" s="84"/>
      <c r="F149" s="84"/>
      <c r="G149" s="84"/>
      <c r="H149" s="85"/>
    </row>
    <row r="150" spans="1:8" ht="18" customHeight="1">
      <c r="A150" s="81"/>
      <c r="B150" s="82" t="s">
        <v>88</v>
      </c>
      <c r="C150" s="83">
        <v>2</v>
      </c>
      <c r="D150" s="83">
        <v>3</v>
      </c>
      <c r="E150" s="84">
        <v>1.35</v>
      </c>
      <c r="F150" s="84">
        <v>0.6</v>
      </c>
      <c r="G150" s="84"/>
      <c r="H150" s="85">
        <f t="shared" si="10"/>
        <v>4.8600000000000003</v>
      </c>
    </row>
    <row r="151" spans="1:8" ht="18" customHeight="1">
      <c r="A151" s="81"/>
      <c r="B151" s="82"/>
      <c r="C151" s="83"/>
      <c r="D151" s="83"/>
      <c r="E151" s="84"/>
      <c r="F151" s="84"/>
      <c r="G151" s="84"/>
      <c r="H151" s="85">
        <f>SUM(H148:H150)</f>
        <v>35.82</v>
      </c>
    </row>
    <row r="152" spans="1:8" ht="18" customHeight="1">
      <c r="A152" s="81"/>
      <c r="B152" s="82"/>
      <c r="C152" s="83"/>
      <c r="D152" s="83"/>
      <c r="E152" s="84"/>
      <c r="F152" s="84"/>
      <c r="G152" s="84"/>
      <c r="H152" s="86">
        <v>36</v>
      </c>
    </row>
    <row r="153" spans="1:8" ht="86.25">
      <c r="A153" s="81">
        <v>14</v>
      </c>
      <c r="B153" s="82" t="s">
        <v>194</v>
      </c>
      <c r="C153" s="83">
        <v>1</v>
      </c>
      <c r="D153" s="83">
        <v>49</v>
      </c>
      <c r="E153" s="84"/>
      <c r="F153" s="84"/>
      <c r="G153" s="84"/>
      <c r="H153" s="85">
        <f t="shared" si="10"/>
        <v>49</v>
      </c>
    </row>
    <row r="154" spans="1:8" ht="18" customHeight="1">
      <c r="A154" s="81"/>
      <c r="B154" s="82"/>
      <c r="C154" s="83"/>
      <c r="D154" s="83"/>
      <c r="E154" s="84"/>
      <c r="F154" s="84"/>
      <c r="G154" s="84"/>
      <c r="H154" s="85"/>
    </row>
    <row r="155" spans="1:8" ht="69">
      <c r="A155" s="81">
        <v>15</v>
      </c>
      <c r="B155" s="82" t="s">
        <v>195</v>
      </c>
      <c r="C155" s="83">
        <v>1</v>
      </c>
      <c r="D155" s="83">
        <v>49</v>
      </c>
      <c r="E155" s="84"/>
      <c r="F155" s="84"/>
      <c r="G155" s="84"/>
      <c r="H155" s="85">
        <f>PRODUCT(C155:G155)</f>
        <v>49</v>
      </c>
    </row>
    <row r="156" spans="1:8" ht="18" customHeight="1">
      <c r="A156" s="81"/>
      <c r="B156" s="82"/>
      <c r="C156" s="83"/>
      <c r="D156" s="83"/>
      <c r="E156" s="84"/>
      <c r="F156" s="84"/>
      <c r="G156" s="84"/>
      <c r="H156" s="85"/>
    </row>
    <row r="157" spans="1:8" ht="111" customHeight="1">
      <c r="A157" s="68">
        <v>16</v>
      </c>
      <c r="B157" s="82" t="s">
        <v>27</v>
      </c>
      <c r="C157" s="68"/>
      <c r="D157" s="68"/>
      <c r="E157" s="70"/>
      <c r="F157" s="70"/>
      <c r="G157" s="73"/>
      <c r="H157" s="72"/>
    </row>
    <row r="158" spans="1:8" ht="18" customHeight="1">
      <c r="A158" s="68"/>
      <c r="B158" s="79" t="s">
        <v>91</v>
      </c>
      <c r="C158" s="68">
        <v>1</v>
      </c>
      <c r="D158" s="68">
        <v>49</v>
      </c>
      <c r="E158" s="70">
        <v>4</v>
      </c>
      <c r="F158" s="70"/>
      <c r="G158" s="73"/>
      <c r="H158" s="85">
        <f t="shared" ref="H158:H162" si="11">PRODUCT(C158:G158)</f>
        <v>196</v>
      </c>
    </row>
    <row r="159" spans="1:8" ht="18" customHeight="1">
      <c r="A159" s="68"/>
      <c r="B159" s="79"/>
      <c r="C159" s="68"/>
      <c r="D159" s="68"/>
      <c r="E159" s="70"/>
      <c r="F159" s="70"/>
      <c r="G159" s="73"/>
      <c r="H159" s="72"/>
    </row>
    <row r="160" spans="1:8" ht="120.75">
      <c r="A160" s="68">
        <v>17</v>
      </c>
      <c r="B160" s="87" t="s">
        <v>28</v>
      </c>
      <c r="C160" s="68"/>
      <c r="D160" s="68"/>
      <c r="E160" s="70"/>
      <c r="F160" s="70"/>
      <c r="G160" s="73"/>
      <c r="H160" s="77"/>
    </row>
    <row r="161" spans="1:8" ht="18" customHeight="1">
      <c r="A161" s="68"/>
      <c r="B161" s="69" t="s">
        <v>56</v>
      </c>
      <c r="C161" s="68">
        <v>1</v>
      </c>
      <c r="D161" s="68">
        <v>4</v>
      </c>
      <c r="E161" s="70"/>
      <c r="F161" s="70"/>
      <c r="G161" s="73"/>
      <c r="H161" s="85">
        <f t="shared" si="11"/>
        <v>4</v>
      </c>
    </row>
    <row r="162" spans="1:8" ht="18" customHeight="1">
      <c r="A162" s="68"/>
      <c r="B162" s="79" t="s">
        <v>57</v>
      </c>
      <c r="C162" s="68">
        <v>1</v>
      </c>
      <c r="D162" s="68">
        <v>2</v>
      </c>
      <c r="E162" s="70"/>
      <c r="F162" s="70"/>
      <c r="G162" s="73"/>
      <c r="H162" s="85">
        <f t="shared" si="11"/>
        <v>2</v>
      </c>
    </row>
    <row r="163" spans="1:8" ht="18" customHeight="1">
      <c r="A163" s="68"/>
      <c r="B163" s="79"/>
      <c r="C163" s="68"/>
      <c r="D163" s="68"/>
      <c r="E163" s="70"/>
      <c r="F163" s="70"/>
      <c r="G163" s="73"/>
      <c r="H163" s="72">
        <f>SUM(H161:H162)</f>
        <v>6</v>
      </c>
    </row>
    <row r="164" spans="1:8" ht="34.5">
      <c r="A164" s="68">
        <v>18</v>
      </c>
      <c r="B164" s="69" t="s">
        <v>30</v>
      </c>
      <c r="C164" s="68"/>
      <c r="D164" s="68"/>
      <c r="E164" s="70"/>
      <c r="F164" s="70"/>
      <c r="G164" s="73"/>
      <c r="H164" s="72"/>
    </row>
    <row r="165" spans="1:8">
      <c r="A165" s="68"/>
      <c r="B165" s="69" t="s">
        <v>54</v>
      </c>
      <c r="C165" s="68">
        <v>1</v>
      </c>
      <c r="D165" s="68">
        <v>2</v>
      </c>
      <c r="E165" s="70"/>
      <c r="F165" s="70"/>
      <c r="G165" s="73"/>
      <c r="H165" s="85">
        <f>PRODUCT(C165:G165)</f>
        <v>2</v>
      </c>
    </row>
    <row r="166" spans="1:8">
      <c r="A166" s="68"/>
      <c r="B166" s="69"/>
      <c r="C166" s="68"/>
      <c r="D166" s="68"/>
      <c r="E166" s="70"/>
      <c r="F166" s="70"/>
      <c r="G166" s="73"/>
      <c r="H166" s="72"/>
    </row>
    <row r="167" spans="1:8" ht="232.5">
      <c r="A167" s="68">
        <v>19</v>
      </c>
      <c r="B167" s="69" t="s">
        <v>196</v>
      </c>
      <c r="C167" s="68"/>
      <c r="D167" s="68"/>
      <c r="E167" s="70"/>
      <c r="F167" s="70"/>
      <c r="G167" s="73"/>
      <c r="H167" s="72"/>
    </row>
    <row r="168" spans="1:8" ht="49.5">
      <c r="A168" s="68"/>
      <c r="B168" s="88" t="s">
        <v>92</v>
      </c>
      <c r="C168" s="68"/>
      <c r="D168" s="68"/>
      <c r="E168" s="70"/>
      <c r="F168" s="70"/>
      <c r="G168" s="73"/>
      <c r="H168" s="72"/>
    </row>
    <row r="169" spans="1:8">
      <c r="A169" s="68"/>
      <c r="B169" s="69" t="s">
        <v>93</v>
      </c>
      <c r="C169" s="68">
        <v>1</v>
      </c>
      <c r="D169" s="68">
        <v>1</v>
      </c>
      <c r="E169" s="70">
        <v>25</v>
      </c>
      <c r="F169" s="70"/>
      <c r="G169" s="73"/>
      <c r="H169" s="85">
        <f>PRODUCT(C169:G169)</f>
        <v>25</v>
      </c>
    </row>
    <row r="170" spans="1:8">
      <c r="A170" s="68"/>
      <c r="B170" s="69"/>
      <c r="C170" s="68"/>
      <c r="D170" s="68"/>
      <c r="E170" s="70"/>
      <c r="F170" s="70"/>
      <c r="G170" s="73"/>
      <c r="H170" s="72"/>
    </row>
    <row r="171" spans="1:8" ht="148.5">
      <c r="A171" s="68">
        <v>20</v>
      </c>
      <c r="B171" s="89" t="s">
        <v>94</v>
      </c>
      <c r="C171" s="68"/>
      <c r="D171" s="68"/>
      <c r="E171" s="70"/>
      <c r="F171" s="70"/>
      <c r="G171" s="73"/>
      <c r="H171" s="72"/>
    </row>
    <row r="172" spans="1:8" ht="34.5">
      <c r="A172" s="68"/>
      <c r="B172" s="69" t="s">
        <v>95</v>
      </c>
      <c r="C172" s="68">
        <v>1</v>
      </c>
      <c r="D172" s="68">
        <v>1</v>
      </c>
      <c r="E172" s="70">
        <v>21.6</v>
      </c>
      <c r="F172" s="70"/>
      <c r="G172" s="73"/>
      <c r="H172" s="85">
        <f>PRODUCT(C172:G172)</f>
        <v>21.6</v>
      </c>
    </row>
    <row r="173" spans="1:8">
      <c r="A173" s="68"/>
      <c r="B173" s="69"/>
      <c r="C173" s="68"/>
      <c r="D173" s="68"/>
      <c r="E173" s="70"/>
      <c r="F173" s="70"/>
      <c r="G173" s="73"/>
      <c r="H173" s="72"/>
    </row>
    <row r="174" spans="1:8">
      <c r="A174" s="68">
        <v>21</v>
      </c>
      <c r="B174" s="74" t="s">
        <v>31</v>
      </c>
      <c r="C174" s="68"/>
      <c r="D174" s="68"/>
      <c r="E174" s="68"/>
      <c r="F174" s="68"/>
      <c r="G174" s="71"/>
      <c r="H174" s="68" t="s">
        <v>96</v>
      </c>
    </row>
    <row r="175" spans="1:8">
      <c r="A175" s="68"/>
      <c r="B175" s="79"/>
      <c r="C175" s="68"/>
      <c r="D175" s="68"/>
      <c r="E175" s="68"/>
      <c r="F175" s="68"/>
      <c r="G175" s="71"/>
      <c r="H175" s="68"/>
    </row>
    <row r="176" spans="1:8">
      <c r="A176" s="68">
        <v>22</v>
      </c>
      <c r="B176" s="74" t="s">
        <v>32</v>
      </c>
      <c r="C176" s="68"/>
      <c r="D176" s="68"/>
      <c r="E176" s="68"/>
      <c r="F176" s="68"/>
      <c r="G176" s="71"/>
      <c r="H176" s="68" t="s">
        <v>96</v>
      </c>
    </row>
    <row r="177" spans="1:8">
      <c r="A177" s="68"/>
      <c r="B177" s="74"/>
      <c r="C177" s="68"/>
      <c r="D177" s="68"/>
      <c r="E177" s="68"/>
      <c r="F177" s="68"/>
      <c r="G177" s="71"/>
      <c r="H177" s="90"/>
    </row>
    <row r="178" spans="1:8" ht="34.5">
      <c r="A178" s="68">
        <v>23</v>
      </c>
      <c r="B178" s="74" t="s">
        <v>33</v>
      </c>
      <c r="C178" s="68"/>
      <c r="D178" s="68"/>
      <c r="E178" s="68"/>
      <c r="F178" s="68"/>
      <c r="G178" s="71"/>
      <c r="H178" s="68" t="s">
        <v>96</v>
      </c>
    </row>
    <row r="179" spans="1:8">
      <c r="A179" s="68"/>
      <c r="B179" s="74"/>
      <c r="C179" s="68"/>
      <c r="D179" s="68"/>
      <c r="E179" s="68"/>
      <c r="F179" s="68"/>
      <c r="G179" s="71"/>
      <c r="H179" s="90"/>
    </row>
    <row r="180" spans="1:8">
      <c r="A180" s="68">
        <v>24</v>
      </c>
      <c r="B180" s="74" t="s">
        <v>34</v>
      </c>
      <c r="C180" s="68"/>
      <c r="D180" s="68"/>
      <c r="E180" s="68"/>
      <c r="F180" s="68"/>
      <c r="G180" s="71"/>
      <c r="H180" s="68" t="s">
        <v>96</v>
      </c>
    </row>
    <row r="181" spans="1:8">
      <c r="A181" s="68"/>
      <c r="B181" s="79"/>
      <c r="C181" s="68"/>
      <c r="D181" s="68"/>
      <c r="E181" s="68"/>
      <c r="F181" s="68"/>
      <c r="G181" s="71"/>
      <c r="H181" s="71"/>
    </row>
  </sheetData>
  <mergeCells count="5">
    <mergeCell ref="A1:H1"/>
    <mergeCell ref="A2:H2"/>
    <mergeCell ref="A3:H3"/>
    <mergeCell ref="A4:H4"/>
    <mergeCell ref="C5:D5"/>
  </mergeCells>
  <pageMargins left="0.7" right="0.7" top="0.5" bottom="0.31458333333333299" header="0.3" footer="0.3"/>
  <pageSetup paperSize="9" scale="91" orientation="portrait" verticalDpi="300" r:id="rId1"/>
</worksheet>
</file>

<file path=xl/worksheets/sheet3.xml><?xml version="1.0" encoding="utf-8"?>
<worksheet xmlns="http://schemas.openxmlformats.org/spreadsheetml/2006/main" xmlns:r="http://schemas.openxmlformats.org/officeDocument/2006/relationships">
  <dimension ref="A1:F178"/>
  <sheetViews>
    <sheetView view="pageBreakPreview" topLeftCell="A139" zoomScale="85" zoomScaleNormal="85" zoomScaleSheetLayoutView="85" workbookViewId="0">
      <selection activeCell="C173" sqref="C173"/>
    </sheetView>
  </sheetViews>
  <sheetFormatPr defaultColWidth="9.140625" defaultRowHeight="15"/>
  <cols>
    <col min="1" max="1" width="11.28515625" customWidth="1"/>
    <col min="3" max="3" width="65.7109375" customWidth="1"/>
    <col min="4" max="4" width="13" customWidth="1"/>
    <col min="6" max="6" width="14.85546875" customWidth="1"/>
  </cols>
  <sheetData>
    <row r="1" spans="1:6" ht="18">
      <c r="A1" s="1"/>
      <c r="B1" s="1"/>
      <c r="C1" s="1" t="s">
        <v>212</v>
      </c>
      <c r="D1" s="1"/>
      <c r="E1" s="2"/>
      <c r="F1" s="3"/>
    </row>
    <row r="2" spans="1:6" ht="18">
      <c r="A2" s="3"/>
      <c r="B2" s="3"/>
      <c r="C2" s="1" t="s">
        <v>213</v>
      </c>
      <c r="D2" s="3">
        <v>1.82</v>
      </c>
      <c r="E2" s="4"/>
      <c r="F2" s="3"/>
    </row>
    <row r="3" spans="1:6" ht="18">
      <c r="A3" s="1">
        <v>1.82</v>
      </c>
      <c r="B3" s="1" t="s">
        <v>214</v>
      </c>
      <c r="C3" s="1" t="s">
        <v>215</v>
      </c>
      <c r="D3" s="5">
        <v>2233</v>
      </c>
      <c r="E3" s="1" t="s">
        <v>214</v>
      </c>
      <c r="F3" s="1">
        <v>4064.06</v>
      </c>
    </row>
    <row r="4" spans="1:6" ht="18">
      <c r="A4" s="1">
        <v>1.82</v>
      </c>
      <c r="B4" s="1" t="s">
        <v>214</v>
      </c>
      <c r="C4" s="1" t="s">
        <v>216</v>
      </c>
      <c r="D4" s="5">
        <v>203.5</v>
      </c>
      <c r="E4" s="1" t="s">
        <v>214</v>
      </c>
      <c r="F4" s="1">
        <v>370.37</v>
      </c>
    </row>
    <row r="5" spans="1:6" ht="18">
      <c r="A5" s="1">
        <v>2</v>
      </c>
      <c r="B5" s="1" t="s">
        <v>117</v>
      </c>
      <c r="C5" s="1" t="s">
        <v>217</v>
      </c>
      <c r="D5" s="1">
        <v>53.4</v>
      </c>
      <c r="E5" s="1" t="s">
        <v>117</v>
      </c>
      <c r="F5" s="1">
        <v>106.8</v>
      </c>
    </row>
    <row r="6" spans="1:6" ht="18">
      <c r="A6" s="1">
        <v>3</v>
      </c>
      <c r="B6" s="1" t="s">
        <v>117</v>
      </c>
      <c r="C6" s="1" t="s">
        <v>218</v>
      </c>
      <c r="D6" s="1">
        <v>83</v>
      </c>
      <c r="E6" s="1" t="s">
        <v>117</v>
      </c>
      <c r="F6" s="1">
        <v>249</v>
      </c>
    </row>
    <row r="7" spans="1:6" ht="18">
      <c r="A7" s="1">
        <v>2</v>
      </c>
      <c r="B7" s="1" t="s">
        <v>117</v>
      </c>
      <c r="C7" s="1" t="s">
        <v>219</v>
      </c>
      <c r="D7" s="1">
        <v>60</v>
      </c>
      <c r="E7" s="1" t="s">
        <v>117</v>
      </c>
      <c r="F7" s="1">
        <v>120</v>
      </c>
    </row>
    <row r="8" spans="1:6" ht="18">
      <c r="A8" s="1">
        <v>1</v>
      </c>
      <c r="B8" s="1" t="s">
        <v>117</v>
      </c>
      <c r="C8" s="1" t="s">
        <v>220</v>
      </c>
      <c r="D8" s="1">
        <v>167.6</v>
      </c>
      <c r="E8" s="1" t="s">
        <v>117</v>
      </c>
      <c r="F8" s="1">
        <v>167.6</v>
      </c>
    </row>
    <row r="9" spans="1:6" ht="18">
      <c r="A9" s="1">
        <v>92</v>
      </c>
      <c r="B9" s="1" t="s">
        <v>117</v>
      </c>
      <c r="C9" s="1" t="s">
        <v>221</v>
      </c>
      <c r="D9" s="1">
        <v>2.39</v>
      </c>
      <c r="E9" s="1" t="s">
        <v>117</v>
      </c>
      <c r="F9" s="1">
        <v>219.88</v>
      </c>
    </row>
    <row r="10" spans="1:6" ht="18">
      <c r="A10" s="1">
        <v>1</v>
      </c>
      <c r="B10" s="1" t="s">
        <v>117</v>
      </c>
      <c r="C10" s="1" t="s">
        <v>222</v>
      </c>
      <c r="D10" s="1">
        <v>22.9</v>
      </c>
      <c r="E10" s="1" t="s">
        <v>117</v>
      </c>
      <c r="F10" s="1">
        <v>22.9</v>
      </c>
    </row>
    <row r="11" spans="1:6" ht="18">
      <c r="A11" s="1">
        <v>1</v>
      </c>
      <c r="B11" s="1" t="s">
        <v>117</v>
      </c>
      <c r="C11" s="1" t="s">
        <v>223</v>
      </c>
      <c r="D11" s="1">
        <v>45.9</v>
      </c>
      <c r="E11" s="1" t="s">
        <v>117</v>
      </c>
      <c r="F11" s="1">
        <v>45.9</v>
      </c>
    </row>
    <row r="12" spans="1:6" ht="18">
      <c r="A12" s="6">
        <v>0.35</v>
      </c>
      <c r="B12" s="5" t="s">
        <v>214</v>
      </c>
      <c r="C12" s="5" t="s">
        <v>224</v>
      </c>
      <c r="D12" s="5"/>
      <c r="E12" s="5" t="s">
        <v>214</v>
      </c>
      <c r="F12" s="5">
        <v>0</v>
      </c>
    </row>
    <row r="13" spans="1:6" ht="18">
      <c r="A13" s="1"/>
      <c r="B13" s="1"/>
      <c r="C13" s="1" t="s">
        <v>225</v>
      </c>
      <c r="D13" s="1"/>
      <c r="E13" s="2"/>
      <c r="F13" s="1">
        <v>5366.51</v>
      </c>
    </row>
    <row r="14" spans="1:6" ht="18">
      <c r="A14" s="1"/>
      <c r="B14" s="1"/>
      <c r="C14" s="1" t="s">
        <v>8</v>
      </c>
      <c r="D14" s="1"/>
      <c r="E14" s="2"/>
      <c r="F14" s="1">
        <v>2948.63</v>
      </c>
    </row>
    <row r="15" spans="1:6" ht="15.75">
      <c r="A15" s="3"/>
      <c r="B15" s="3"/>
      <c r="C15" s="3"/>
      <c r="D15" s="3"/>
      <c r="E15" s="4"/>
      <c r="F15" s="3"/>
    </row>
    <row r="16" spans="1:6" ht="18">
      <c r="A16" s="1"/>
      <c r="B16" s="1"/>
      <c r="C16" s="7" t="s">
        <v>226</v>
      </c>
      <c r="D16" s="1"/>
      <c r="E16" s="2"/>
      <c r="F16" s="3"/>
    </row>
    <row r="17" spans="1:6" ht="15.75">
      <c r="A17" s="3"/>
      <c r="B17" s="3"/>
      <c r="C17" s="8" t="s">
        <v>227</v>
      </c>
      <c r="D17" s="8">
        <v>3.85</v>
      </c>
      <c r="E17" s="4"/>
      <c r="F17" s="3"/>
    </row>
    <row r="18" spans="1:6" ht="18">
      <c r="A18" s="1">
        <f>D17</f>
        <v>3.85</v>
      </c>
      <c r="B18" s="1" t="s">
        <v>214</v>
      </c>
      <c r="C18" s="1" t="s">
        <v>228</v>
      </c>
      <c r="D18" s="1">
        <f>D3</f>
        <v>2233</v>
      </c>
      <c r="E18" s="1" t="s">
        <v>214</v>
      </c>
      <c r="F18" s="1">
        <f>A18*D18</f>
        <v>8597.0500000000011</v>
      </c>
    </row>
    <row r="19" spans="1:6" ht="18">
      <c r="A19" s="1">
        <f>D17</f>
        <v>3.85</v>
      </c>
      <c r="B19" s="1" t="s">
        <v>214</v>
      </c>
      <c r="C19" s="1" t="s">
        <v>229</v>
      </c>
      <c r="D19" s="1">
        <v>272.8</v>
      </c>
      <c r="E19" s="1" t="s">
        <v>214</v>
      </c>
      <c r="F19" s="1">
        <f t="shared" ref="F19:F26" si="0">A19*D19</f>
        <v>1050.28</v>
      </c>
    </row>
    <row r="20" spans="1:6" ht="18">
      <c r="A20" s="1">
        <v>4</v>
      </c>
      <c r="B20" s="1" t="s">
        <v>117</v>
      </c>
      <c r="C20" s="1" t="s">
        <v>217</v>
      </c>
      <c r="D20" s="1">
        <v>53.4</v>
      </c>
      <c r="E20" s="1" t="s">
        <v>117</v>
      </c>
      <c r="F20" s="1">
        <f t="shared" si="0"/>
        <v>213.6</v>
      </c>
    </row>
    <row r="21" spans="1:6" ht="18">
      <c r="A21" s="1">
        <v>10</v>
      </c>
      <c r="B21" s="1" t="s">
        <v>117</v>
      </c>
      <c r="C21" s="1" t="s">
        <v>218</v>
      </c>
      <c r="D21" s="1">
        <v>83</v>
      </c>
      <c r="E21" s="1" t="s">
        <v>117</v>
      </c>
      <c r="F21" s="1">
        <f t="shared" si="0"/>
        <v>830</v>
      </c>
    </row>
    <row r="22" spans="1:6" ht="18">
      <c r="A22" s="1">
        <v>3</v>
      </c>
      <c r="B22" s="1" t="s">
        <v>117</v>
      </c>
      <c r="C22" s="1" t="s">
        <v>219</v>
      </c>
      <c r="D22" s="1">
        <v>60</v>
      </c>
      <c r="E22" s="1" t="s">
        <v>117</v>
      </c>
      <c r="F22" s="1">
        <f t="shared" si="0"/>
        <v>180</v>
      </c>
    </row>
    <row r="23" spans="1:6" ht="18">
      <c r="A23" s="1">
        <v>1</v>
      </c>
      <c r="B23" s="1" t="s">
        <v>117</v>
      </c>
      <c r="C23" s="1" t="s">
        <v>220</v>
      </c>
      <c r="D23" s="1">
        <v>167.6</v>
      </c>
      <c r="E23" s="1" t="s">
        <v>117</v>
      </c>
      <c r="F23" s="1">
        <f t="shared" si="0"/>
        <v>167.6</v>
      </c>
    </row>
    <row r="24" spans="1:6" ht="18">
      <c r="A24" s="1">
        <v>162</v>
      </c>
      <c r="B24" s="1" t="s">
        <v>117</v>
      </c>
      <c r="C24" s="1" t="s">
        <v>221</v>
      </c>
      <c r="D24" s="1">
        <v>2.39</v>
      </c>
      <c r="E24" s="1" t="s">
        <v>117</v>
      </c>
      <c r="F24" s="1">
        <f t="shared" si="0"/>
        <v>387.18</v>
      </c>
    </row>
    <row r="25" spans="1:6" ht="18">
      <c r="A25" s="1">
        <v>2</v>
      </c>
      <c r="B25" s="1" t="s">
        <v>117</v>
      </c>
      <c r="C25" s="1" t="s">
        <v>222</v>
      </c>
      <c r="D25" s="1">
        <v>22.9</v>
      </c>
      <c r="E25" s="1" t="s">
        <v>117</v>
      </c>
      <c r="F25" s="1">
        <f t="shared" si="0"/>
        <v>45.8</v>
      </c>
    </row>
    <row r="26" spans="1:6" ht="18">
      <c r="A26" s="1">
        <v>2</v>
      </c>
      <c r="B26" s="1" t="s">
        <v>117</v>
      </c>
      <c r="C26" s="1" t="s">
        <v>223</v>
      </c>
      <c r="D26" s="1">
        <v>45.9</v>
      </c>
      <c r="E26" s="1" t="s">
        <v>117</v>
      </c>
      <c r="F26" s="1">
        <f t="shared" si="0"/>
        <v>91.8</v>
      </c>
    </row>
    <row r="27" spans="1:6" ht="18">
      <c r="A27" s="9">
        <v>0</v>
      </c>
      <c r="B27" s="1" t="s">
        <v>214</v>
      </c>
      <c r="C27" s="1" t="s">
        <v>230</v>
      </c>
      <c r="D27" s="1">
        <v>185.88</v>
      </c>
      <c r="E27" s="1" t="s">
        <v>214</v>
      </c>
      <c r="F27" s="1">
        <v>0</v>
      </c>
    </row>
    <row r="28" spans="1:6" ht="18">
      <c r="A28" s="1"/>
      <c r="B28" s="1"/>
      <c r="C28" s="1" t="s">
        <v>231</v>
      </c>
      <c r="D28" s="1"/>
      <c r="E28" s="2"/>
      <c r="F28" s="1">
        <f>SUM(F18:F27)</f>
        <v>11563.310000000001</v>
      </c>
    </row>
    <row r="29" spans="1:6" ht="18">
      <c r="A29" s="1"/>
      <c r="B29" s="1"/>
      <c r="C29" s="1" t="s">
        <v>8</v>
      </c>
      <c r="D29" s="1"/>
      <c r="E29" s="2"/>
      <c r="F29" s="1">
        <f>F28/3.85</f>
        <v>3003.457142857143</v>
      </c>
    </row>
    <row r="30" spans="1:6" ht="18">
      <c r="A30" s="3"/>
      <c r="B30" s="3"/>
      <c r="C30" s="3"/>
      <c r="D30" s="3"/>
      <c r="E30" s="1"/>
      <c r="F30" s="7"/>
    </row>
    <row r="32" spans="1:6" ht="15.75">
      <c r="A32" s="10">
        <v>21.2</v>
      </c>
      <c r="B32" s="3"/>
      <c r="C32" s="11" t="s">
        <v>171</v>
      </c>
      <c r="D32" s="3"/>
      <c r="E32" s="4"/>
      <c r="F32" s="3"/>
    </row>
    <row r="33" spans="1:6" ht="15.75">
      <c r="A33" s="10"/>
      <c r="B33" s="3"/>
      <c r="C33" s="12" t="s">
        <v>99</v>
      </c>
      <c r="D33" s="3"/>
      <c r="E33" s="4"/>
      <c r="F33" s="3"/>
    </row>
    <row r="34" spans="1:6" ht="15.75">
      <c r="A34" s="3"/>
      <c r="B34" s="13" t="s">
        <v>172</v>
      </c>
      <c r="C34" s="14" t="s">
        <v>173</v>
      </c>
      <c r="D34" s="3"/>
      <c r="E34" s="4"/>
      <c r="F34" s="14" t="s">
        <v>0</v>
      </c>
    </row>
    <row r="35" spans="1:6" ht="15.75">
      <c r="A35" s="3"/>
      <c r="B35" s="3"/>
      <c r="C35" s="12" t="s">
        <v>99</v>
      </c>
      <c r="D35" s="3"/>
      <c r="E35" s="4"/>
      <c r="F35" s="14" t="s">
        <v>0</v>
      </c>
    </row>
    <row r="36" spans="1:6" ht="15.75">
      <c r="A36" s="13">
        <v>1</v>
      </c>
      <c r="B36" s="13" t="s">
        <v>174</v>
      </c>
      <c r="C36" s="14" t="s">
        <v>175</v>
      </c>
      <c r="D36" s="13">
        <v>12980</v>
      </c>
      <c r="E36" s="14" t="s">
        <v>174</v>
      </c>
      <c r="F36" s="13">
        <v>12980</v>
      </c>
    </row>
    <row r="37" spans="1:6" ht="15.75">
      <c r="A37" s="13">
        <v>1</v>
      </c>
      <c r="B37" s="13" t="s">
        <v>174</v>
      </c>
      <c r="C37" s="14" t="s">
        <v>173</v>
      </c>
      <c r="D37" s="13">
        <v>111600</v>
      </c>
      <c r="E37" s="14" t="s">
        <v>174</v>
      </c>
      <c r="F37" s="13">
        <v>111600</v>
      </c>
    </row>
    <row r="38" spans="1:6" ht="15.75">
      <c r="A38" s="3"/>
      <c r="B38" s="3"/>
      <c r="C38" s="3"/>
      <c r="D38" s="3"/>
      <c r="E38" s="4"/>
      <c r="F38" s="12" t="s">
        <v>98</v>
      </c>
    </row>
    <row r="39" spans="1:6" ht="15.75">
      <c r="A39" s="3"/>
      <c r="B39" s="3"/>
      <c r="C39" s="14" t="s">
        <v>176</v>
      </c>
      <c r="D39" s="3"/>
      <c r="E39" s="4"/>
      <c r="F39" s="15">
        <v>124580</v>
      </c>
    </row>
    <row r="40" spans="1:6" ht="15.75">
      <c r="A40" s="3"/>
      <c r="B40" s="3"/>
      <c r="C40" s="3"/>
      <c r="D40" s="3"/>
      <c r="E40" s="4"/>
      <c r="F40" s="12" t="s">
        <v>98</v>
      </c>
    </row>
    <row r="41" spans="1:6" ht="15.75">
      <c r="A41" s="3"/>
      <c r="B41" s="13" t="s">
        <v>40</v>
      </c>
      <c r="C41" s="14" t="s">
        <v>177</v>
      </c>
      <c r="D41" s="3"/>
      <c r="E41" s="4"/>
      <c r="F41" s="14" t="s">
        <v>0</v>
      </c>
    </row>
    <row r="42" spans="1:6" ht="15.75">
      <c r="A42" s="3"/>
      <c r="B42" s="3"/>
      <c r="C42" s="12" t="s">
        <v>99</v>
      </c>
      <c r="D42" s="3"/>
      <c r="E42" s="4"/>
      <c r="F42" s="3"/>
    </row>
    <row r="43" spans="1:6" ht="15.75">
      <c r="A43" s="13">
        <v>1</v>
      </c>
      <c r="B43" s="13" t="s">
        <v>174</v>
      </c>
      <c r="C43" s="14" t="s">
        <v>175</v>
      </c>
      <c r="D43" s="13">
        <v>12980</v>
      </c>
      <c r="E43" s="14" t="s">
        <v>174</v>
      </c>
      <c r="F43" s="13">
        <v>12980</v>
      </c>
    </row>
    <row r="44" spans="1:6" ht="15.75">
      <c r="A44" s="13">
        <v>1</v>
      </c>
      <c r="B44" s="13" t="s">
        <v>174</v>
      </c>
      <c r="C44" s="14" t="s">
        <v>173</v>
      </c>
      <c r="D44" s="13">
        <v>99400</v>
      </c>
      <c r="E44" s="14" t="s">
        <v>174</v>
      </c>
      <c r="F44" s="13">
        <v>99400</v>
      </c>
    </row>
    <row r="45" spans="1:6" ht="15.75">
      <c r="A45" s="3"/>
      <c r="B45" s="3"/>
      <c r="C45" s="3"/>
      <c r="D45" s="3"/>
      <c r="E45" s="4"/>
      <c r="F45" s="12" t="s">
        <v>98</v>
      </c>
    </row>
    <row r="46" spans="1:6" ht="15.75">
      <c r="A46" s="3"/>
      <c r="B46" s="3"/>
      <c r="C46" s="14" t="s">
        <v>178</v>
      </c>
      <c r="D46" s="3"/>
      <c r="E46" s="4"/>
      <c r="F46" s="15">
        <v>112380</v>
      </c>
    </row>
    <row r="47" spans="1:6" ht="15.75">
      <c r="A47" s="3"/>
      <c r="B47" s="3"/>
      <c r="C47" s="3"/>
      <c r="D47" s="3"/>
      <c r="E47" s="4"/>
      <c r="F47" s="12" t="s">
        <v>98</v>
      </c>
    </row>
    <row r="48" spans="1:6" ht="19.5">
      <c r="A48" s="110" t="s">
        <v>132</v>
      </c>
      <c r="B48" s="110"/>
      <c r="C48" s="110"/>
      <c r="D48" s="110"/>
      <c r="E48" s="110"/>
      <c r="F48" s="110"/>
    </row>
    <row r="49" spans="1:6" ht="19.5">
      <c r="A49" s="16" t="s">
        <v>97</v>
      </c>
      <c r="B49" s="17"/>
      <c r="C49" s="17"/>
      <c r="D49" s="17"/>
      <c r="E49" s="18"/>
      <c r="F49" s="17"/>
    </row>
    <row r="50" spans="1:6" ht="19.5">
      <c r="A50" s="17"/>
      <c r="B50" s="17"/>
      <c r="C50" s="17"/>
      <c r="D50" s="17"/>
      <c r="E50" s="18"/>
      <c r="F50" s="17"/>
    </row>
    <row r="51" spans="1:6" ht="19.5">
      <c r="A51" s="17">
        <v>5</v>
      </c>
      <c r="B51" s="17" t="s">
        <v>1</v>
      </c>
      <c r="C51" s="17" t="s">
        <v>133</v>
      </c>
      <c r="D51" s="17">
        <v>27</v>
      </c>
      <c r="E51" s="18" t="s">
        <v>1</v>
      </c>
      <c r="F51" s="17">
        <v>135</v>
      </c>
    </row>
    <row r="52" spans="1:6" ht="19.5">
      <c r="A52" s="17">
        <v>1</v>
      </c>
      <c r="B52" s="17" t="s">
        <v>29</v>
      </c>
      <c r="C52" s="17" t="s">
        <v>134</v>
      </c>
      <c r="D52" s="17">
        <f>[55]Data!$AE$13</f>
        <v>756.8</v>
      </c>
      <c r="E52" s="18" t="s">
        <v>29</v>
      </c>
      <c r="F52" s="17">
        <f>A52*D52</f>
        <v>756.8</v>
      </c>
    </row>
    <row r="53" spans="1:6" ht="19.5">
      <c r="A53" s="17"/>
      <c r="B53" s="17"/>
      <c r="C53" s="17" t="s">
        <v>135</v>
      </c>
      <c r="D53" s="17"/>
      <c r="E53" s="18"/>
      <c r="F53" s="17">
        <v>3.5</v>
      </c>
    </row>
    <row r="54" spans="1:6" ht="19.5">
      <c r="A54" s="17"/>
      <c r="B54" s="17"/>
      <c r="C54" s="19" t="s">
        <v>136</v>
      </c>
      <c r="D54" s="17"/>
      <c r="E54" s="18"/>
      <c r="F54" s="17">
        <f>SUM(F51:F53)</f>
        <v>895.3</v>
      </c>
    </row>
    <row r="55" spans="1:6" ht="19.5">
      <c r="A55" s="20"/>
      <c r="B55" s="20"/>
      <c r="C55" s="21" t="s">
        <v>8</v>
      </c>
      <c r="D55" s="20"/>
      <c r="E55" s="22"/>
      <c r="F55" s="20">
        <f>F54/10</f>
        <v>89.53</v>
      </c>
    </row>
    <row r="58" spans="1:6" ht="15.75">
      <c r="A58" s="23" t="s">
        <v>137</v>
      </c>
      <c r="B58" s="24" t="s">
        <v>97</v>
      </c>
      <c r="C58" s="25" t="s">
        <v>138</v>
      </c>
      <c r="D58" s="26"/>
      <c r="E58" s="27"/>
      <c r="F58" s="26"/>
    </row>
    <row r="59" spans="1:6" ht="15.75">
      <c r="A59" s="26"/>
      <c r="B59" s="26"/>
      <c r="C59" s="25" t="s">
        <v>139</v>
      </c>
      <c r="D59" s="26"/>
      <c r="E59" s="27"/>
      <c r="F59" s="26"/>
    </row>
    <row r="60" spans="1:6" ht="15.75">
      <c r="A60" s="26"/>
      <c r="B60" s="26"/>
      <c r="C60" s="28" t="s">
        <v>140</v>
      </c>
      <c r="D60" s="26"/>
      <c r="E60" s="27"/>
      <c r="F60" s="26"/>
    </row>
    <row r="61" spans="1:6" ht="15.75">
      <c r="A61" s="26"/>
      <c r="B61" s="26"/>
      <c r="C61" s="29" t="s">
        <v>99</v>
      </c>
      <c r="D61" s="26"/>
      <c r="E61" s="27"/>
      <c r="F61" s="26"/>
    </row>
    <row r="62" spans="1:6" ht="15.75">
      <c r="A62" s="24">
        <v>1.4</v>
      </c>
      <c r="B62" s="24" t="s">
        <v>141</v>
      </c>
      <c r="C62" s="30" t="s">
        <v>142</v>
      </c>
      <c r="D62" s="31">
        <v>292.7</v>
      </c>
      <c r="E62" s="23" t="s">
        <v>141</v>
      </c>
      <c r="F62" s="24">
        <f>A62*D62</f>
        <v>409.78</v>
      </c>
    </row>
    <row r="63" spans="1:6" ht="15.75">
      <c r="A63" s="24">
        <v>0.98</v>
      </c>
      <c r="B63" s="24" t="s">
        <v>141</v>
      </c>
      <c r="C63" s="32" t="s">
        <v>143</v>
      </c>
      <c r="D63" s="24">
        <v>146.1</v>
      </c>
      <c r="E63" s="23" t="s">
        <v>141</v>
      </c>
      <c r="F63" s="24">
        <f>A63*D63</f>
        <v>143.178</v>
      </c>
    </row>
    <row r="64" spans="1:6" ht="15.75">
      <c r="A64" s="24">
        <v>2.2000000000000002</v>
      </c>
      <c r="B64" s="24" t="s">
        <v>117</v>
      </c>
      <c r="C64" s="25" t="s">
        <v>144</v>
      </c>
      <c r="D64" s="24">
        <f>D52</f>
        <v>756.8</v>
      </c>
      <c r="E64" s="23" t="s">
        <v>117</v>
      </c>
      <c r="F64" s="24">
        <f>A64*D64</f>
        <v>1664.96</v>
      </c>
    </row>
    <row r="65" spans="1:6" ht="15.75">
      <c r="A65" s="26"/>
      <c r="B65" s="24" t="s">
        <v>96</v>
      </c>
      <c r="C65" s="25" t="s">
        <v>145</v>
      </c>
      <c r="D65" s="25" t="s">
        <v>0</v>
      </c>
      <c r="E65" s="23" t="s">
        <v>96</v>
      </c>
      <c r="F65" s="24">
        <v>2.5499999999999998</v>
      </c>
    </row>
    <row r="66" spans="1:6" ht="15.75">
      <c r="A66" s="26"/>
      <c r="B66" s="26"/>
      <c r="C66" s="26"/>
      <c r="D66" s="26"/>
      <c r="E66" s="27"/>
      <c r="F66" s="29"/>
    </row>
    <row r="67" spans="1:6" ht="15.75">
      <c r="A67" s="26"/>
      <c r="B67" s="26"/>
      <c r="C67" s="25" t="s">
        <v>146</v>
      </c>
      <c r="D67" s="26"/>
      <c r="E67" s="27"/>
      <c r="F67" s="24">
        <f>SUM(F62:F66)</f>
        <v>2220.4680000000003</v>
      </c>
    </row>
    <row r="68" spans="1:6" ht="15.75">
      <c r="A68" s="26"/>
      <c r="B68" s="26"/>
      <c r="C68" s="26"/>
      <c r="D68" s="26"/>
      <c r="E68" s="27"/>
      <c r="F68" s="29" t="s">
        <v>99</v>
      </c>
    </row>
    <row r="69" spans="1:6" ht="15.75">
      <c r="A69" s="26"/>
      <c r="B69" s="26"/>
      <c r="C69" s="25" t="s">
        <v>147</v>
      </c>
      <c r="D69" s="26"/>
      <c r="E69" s="27"/>
      <c r="F69" s="33">
        <f>F67/10</f>
        <v>222.04680000000002</v>
      </c>
    </row>
    <row r="70" spans="1:6" ht="15.75">
      <c r="A70" s="26"/>
      <c r="B70" s="26"/>
      <c r="C70" s="26"/>
      <c r="D70" s="26"/>
      <c r="E70" s="27"/>
      <c r="F70" s="29" t="s">
        <v>98</v>
      </c>
    </row>
    <row r="72" spans="1:6" ht="22.5">
      <c r="A72" s="34"/>
      <c r="B72" s="34"/>
      <c r="C72" s="35" t="s">
        <v>148</v>
      </c>
      <c r="D72" s="34"/>
      <c r="E72" s="34"/>
      <c r="F72" s="34"/>
    </row>
    <row r="73" spans="1:6" ht="22.5">
      <c r="A73" s="36">
        <v>1</v>
      </c>
      <c r="B73" s="36" t="s">
        <v>149</v>
      </c>
      <c r="C73" s="35" t="s">
        <v>150</v>
      </c>
      <c r="D73" s="37">
        <v>9.8000000000000007</v>
      </c>
      <c r="E73" s="36" t="s">
        <v>149</v>
      </c>
      <c r="F73" s="38">
        <f>A73*D73</f>
        <v>9.8000000000000007</v>
      </c>
    </row>
    <row r="74" spans="1:6" ht="22.5">
      <c r="A74" s="36">
        <v>1</v>
      </c>
      <c r="B74" s="36" t="s">
        <v>29</v>
      </c>
      <c r="C74" s="35" t="s">
        <v>151</v>
      </c>
      <c r="D74" s="37">
        <v>3508</v>
      </c>
      <c r="E74" s="37" t="s">
        <v>6</v>
      </c>
      <c r="F74" s="38">
        <f>A74*D74</f>
        <v>3508</v>
      </c>
    </row>
    <row r="75" spans="1:6" ht="45">
      <c r="A75" s="36">
        <v>1</v>
      </c>
      <c r="B75" s="36" t="s">
        <v>29</v>
      </c>
      <c r="C75" s="39" t="s">
        <v>152</v>
      </c>
      <c r="D75" s="37">
        <f>F83</f>
        <v>316.33333333333331</v>
      </c>
      <c r="E75" s="36" t="s">
        <v>6</v>
      </c>
      <c r="F75" s="38">
        <f>A75*D75</f>
        <v>316.33333333333331</v>
      </c>
    </row>
    <row r="76" spans="1:6" ht="45">
      <c r="A76" s="36"/>
      <c r="B76" s="36"/>
      <c r="C76" s="39" t="s">
        <v>153</v>
      </c>
      <c r="D76" s="37" t="s">
        <v>7</v>
      </c>
      <c r="E76" s="36"/>
      <c r="F76" s="38">
        <v>10.75</v>
      </c>
    </row>
    <row r="77" spans="1:6" ht="22.5">
      <c r="A77" s="36"/>
      <c r="B77" s="36"/>
      <c r="C77" s="40" t="s">
        <v>154</v>
      </c>
      <c r="D77" s="37"/>
      <c r="E77" s="36"/>
      <c r="F77" s="38">
        <f>SUM(F73:F76)</f>
        <v>3844.8833333333337</v>
      </c>
    </row>
    <row r="78" spans="1:6" ht="22.5">
      <c r="A78" s="36"/>
      <c r="B78" s="36"/>
      <c r="C78" s="35" t="s">
        <v>155</v>
      </c>
      <c r="D78" s="37"/>
      <c r="E78" s="36"/>
      <c r="F78" s="38"/>
    </row>
    <row r="79" spans="1:6" ht="22.5">
      <c r="A79" s="36">
        <v>1</v>
      </c>
      <c r="B79" s="36" t="s">
        <v>29</v>
      </c>
      <c r="C79" s="35" t="s">
        <v>156</v>
      </c>
      <c r="D79" s="37">
        <v>712</v>
      </c>
      <c r="E79" s="36" t="s">
        <v>29</v>
      </c>
      <c r="F79" s="38">
        <f>A79*D79</f>
        <v>712</v>
      </c>
    </row>
    <row r="80" spans="1:6" ht="22.5">
      <c r="A80" s="36">
        <v>2</v>
      </c>
      <c r="B80" s="36" t="s">
        <v>29</v>
      </c>
      <c r="C80" s="35" t="s">
        <v>157</v>
      </c>
      <c r="D80" s="37">
        <v>708</v>
      </c>
      <c r="E80" s="36" t="s">
        <v>29</v>
      </c>
      <c r="F80" s="38">
        <f>A80*D80</f>
        <v>1416</v>
      </c>
    </row>
    <row r="81" spans="1:6" ht="22.5">
      <c r="A81" s="36">
        <v>3</v>
      </c>
      <c r="B81" s="36" t="s">
        <v>29</v>
      </c>
      <c r="C81" s="35" t="s">
        <v>158</v>
      </c>
      <c r="D81" s="37">
        <v>556</v>
      </c>
      <c r="E81" s="36" t="s">
        <v>29</v>
      </c>
      <c r="F81" s="38">
        <f>A81*D81</f>
        <v>1668</v>
      </c>
    </row>
    <row r="82" spans="1:6" ht="22.5">
      <c r="A82" s="34"/>
      <c r="B82" s="34"/>
      <c r="C82" s="40" t="s">
        <v>159</v>
      </c>
      <c r="D82" s="34"/>
      <c r="E82" s="34"/>
      <c r="F82" s="38">
        <f>SUM(F79:F81)</f>
        <v>3796</v>
      </c>
    </row>
    <row r="83" spans="1:6" ht="22.5">
      <c r="A83" s="34"/>
      <c r="B83" s="34"/>
      <c r="C83" s="40" t="s">
        <v>160</v>
      </c>
      <c r="D83" s="34"/>
      <c r="E83" s="34"/>
      <c r="F83" s="38">
        <f>F82/12</f>
        <v>316.33333333333331</v>
      </c>
    </row>
    <row r="85" spans="1:6" ht="15.75">
      <c r="A85" s="41"/>
      <c r="B85" s="42" t="s">
        <v>97</v>
      </c>
      <c r="C85" s="43" t="s">
        <v>161</v>
      </c>
      <c r="D85" s="44"/>
      <c r="E85" s="45"/>
      <c r="F85" s="44"/>
    </row>
    <row r="86" spans="1:6" ht="15.75">
      <c r="A86" s="44"/>
      <c r="B86" s="44"/>
      <c r="C86" s="43" t="s">
        <v>139</v>
      </c>
      <c r="D86" s="44"/>
      <c r="E86" s="45"/>
      <c r="F86" s="44"/>
    </row>
    <row r="87" spans="1:6" ht="15.75">
      <c r="A87" s="44"/>
      <c r="B87" s="44"/>
      <c r="C87" s="43" t="s">
        <v>140</v>
      </c>
      <c r="D87" s="44"/>
      <c r="E87" s="45"/>
      <c r="F87" s="44"/>
    </row>
    <row r="88" spans="1:6" ht="15.75">
      <c r="A88" s="44"/>
      <c r="B88" s="44"/>
      <c r="C88" s="46" t="s">
        <v>99</v>
      </c>
      <c r="D88" s="44"/>
      <c r="E88" s="45"/>
      <c r="F88" s="44"/>
    </row>
    <row r="89" spans="1:6" ht="15.75">
      <c r="A89" s="47">
        <v>1.4</v>
      </c>
      <c r="B89" s="47" t="s">
        <v>141</v>
      </c>
      <c r="C89" s="43" t="s">
        <v>162</v>
      </c>
      <c r="D89" s="48">
        <v>292.7</v>
      </c>
      <c r="E89" s="41" t="s">
        <v>141</v>
      </c>
      <c r="F89" s="47">
        <f>A89*D89</f>
        <v>409.78</v>
      </c>
    </row>
    <row r="90" spans="1:6" ht="15.75">
      <c r="A90" s="47">
        <v>1.5</v>
      </c>
      <c r="B90" s="47" t="s">
        <v>141</v>
      </c>
      <c r="C90" s="49" t="s">
        <v>144</v>
      </c>
      <c r="D90" s="48">
        <f>D52</f>
        <v>756.8</v>
      </c>
      <c r="E90" s="41" t="s">
        <v>141</v>
      </c>
      <c r="F90" s="47">
        <f>A90*D90</f>
        <v>1135.1999999999998</v>
      </c>
    </row>
    <row r="91" spans="1:6" ht="15.75">
      <c r="A91" s="47">
        <v>10</v>
      </c>
      <c r="B91" s="47" t="s">
        <v>117</v>
      </c>
      <c r="C91" s="44" t="s">
        <v>163</v>
      </c>
      <c r="D91" s="42">
        <v>4.0199999999999996</v>
      </c>
      <c r="E91" s="41" t="s">
        <v>117</v>
      </c>
      <c r="F91" s="47">
        <f>A91*D91</f>
        <v>40.199999999999996</v>
      </c>
    </row>
    <row r="92" spans="1:6" ht="15.75">
      <c r="A92" s="44"/>
      <c r="B92" s="47" t="s">
        <v>96</v>
      </c>
      <c r="C92" s="49" t="s">
        <v>145</v>
      </c>
      <c r="D92" s="49" t="s">
        <v>0</v>
      </c>
      <c r="E92" s="41" t="s">
        <v>96</v>
      </c>
      <c r="F92" s="47">
        <v>4.32</v>
      </c>
    </row>
    <row r="93" spans="1:6" ht="15.75">
      <c r="A93" s="44"/>
      <c r="B93" s="44"/>
      <c r="C93" s="44"/>
      <c r="D93" s="44"/>
      <c r="E93" s="45"/>
      <c r="F93" s="46" t="s">
        <v>99</v>
      </c>
    </row>
    <row r="94" spans="1:6" ht="15.75">
      <c r="A94" s="44"/>
      <c r="B94" s="44"/>
      <c r="C94" s="49" t="s">
        <v>146</v>
      </c>
      <c r="D94" s="44"/>
      <c r="E94" s="45"/>
      <c r="F94" s="47">
        <f>SUM(F89:F92)</f>
        <v>1589.4999999999998</v>
      </c>
    </row>
    <row r="95" spans="1:6" ht="15.75">
      <c r="A95" s="44"/>
      <c r="B95" s="44"/>
      <c r="C95" s="44"/>
      <c r="D95" s="44"/>
      <c r="E95" s="45"/>
      <c r="F95" s="46" t="s">
        <v>99</v>
      </c>
    </row>
    <row r="96" spans="1:6" ht="15.75">
      <c r="A96" s="44"/>
      <c r="B96" s="44"/>
      <c r="C96" s="43" t="s">
        <v>147</v>
      </c>
      <c r="D96" s="44"/>
      <c r="E96" s="45"/>
      <c r="F96" s="50">
        <f>F94/10</f>
        <v>158.94999999999999</v>
      </c>
    </row>
    <row r="98" spans="1:6" ht="18.75">
      <c r="A98" s="51"/>
      <c r="B98" s="51"/>
      <c r="C98" s="52" t="s">
        <v>164</v>
      </c>
      <c r="D98" s="51"/>
      <c r="E98" s="51"/>
      <c r="F98" s="51"/>
    </row>
    <row r="99" spans="1:6" ht="18.75">
      <c r="A99" s="51"/>
      <c r="B99" s="51"/>
      <c r="C99" s="52" t="s">
        <v>165</v>
      </c>
      <c r="D99" s="51"/>
      <c r="E99" s="51"/>
      <c r="F99" s="51"/>
    </row>
    <row r="100" spans="1:6" ht="18.75">
      <c r="A100" s="51"/>
      <c r="B100" s="51"/>
      <c r="C100" s="51"/>
      <c r="D100" s="51"/>
      <c r="E100" s="51"/>
      <c r="F100" s="51"/>
    </row>
    <row r="101" spans="1:6" ht="187.5">
      <c r="A101" s="51"/>
      <c r="B101" s="51"/>
      <c r="C101" s="53" t="s">
        <v>166</v>
      </c>
      <c r="D101" s="51"/>
      <c r="E101" s="51"/>
      <c r="F101" s="51"/>
    </row>
    <row r="102" spans="1:6" ht="18.75">
      <c r="A102" s="51"/>
      <c r="B102" s="51"/>
      <c r="C102" s="51"/>
      <c r="D102" s="51"/>
      <c r="E102" s="51"/>
      <c r="F102" s="51"/>
    </row>
    <row r="103" spans="1:6" ht="37.5">
      <c r="A103" s="51">
        <v>5</v>
      </c>
      <c r="B103" s="51" t="s">
        <v>5</v>
      </c>
      <c r="C103" s="54" t="s">
        <v>167</v>
      </c>
      <c r="D103" s="51">
        <v>15.5</v>
      </c>
      <c r="E103" s="51" t="s">
        <v>168</v>
      </c>
      <c r="F103" s="51">
        <v>77.5</v>
      </c>
    </row>
    <row r="104" spans="1:6" ht="37.5">
      <c r="A104" s="51">
        <v>2.5</v>
      </c>
      <c r="B104" s="51" t="s">
        <v>5</v>
      </c>
      <c r="C104" s="53" t="s">
        <v>169</v>
      </c>
      <c r="D104" s="51">
        <v>19.100000000000001</v>
      </c>
      <c r="E104" s="51" t="s">
        <v>5</v>
      </c>
      <c r="F104" s="51">
        <v>47.75</v>
      </c>
    </row>
    <row r="105" spans="1:6" ht="37.5">
      <c r="A105" s="51">
        <v>1</v>
      </c>
      <c r="B105" s="51" t="s">
        <v>29</v>
      </c>
      <c r="C105" s="53" t="s">
        <v>232</v>
      </c>
      <c r="D105" s="55">
        <v>39.950000000000003</v>
      </c>
      <c r="E105" s="51" t="s">
        <v>29</v>
      </c>
      <c r="F105" s="51">
        <v>39.950000000000003</v>
      </c>
    </row>
    <row r="106" spans="1:6" ht="18.75">
      <c r="A106" s="51"/>
      <c r="B106" s="51"/>
      <c r="C106" s="51" t="s">
        <v>9</v>
      </c>
      <c r="D106" s="51"/>
      <c r="E106" s="51"/>
      <c r="F106" s="51">
        <v>578.94000000000005</v>
      </c>
    </row>
    <row r="107" spans="1:6" ht="18.75">
      <c r="A107" s="51"/>
      <c r="B107" s="51"/>
      <c r="C107" s="51" t="s">
        <v>135</v>
      </c>
      <c r="D107" s="51"/>
      <c r="E107" s="51"/>
      <c r="F107" s="51">
        <v>20.86</v>
      </c>
    </row>
    <row r="108" spans="1:6" ht="18.75">
      <c r="A108" s="51"/>
      <c r="B108" s="51"/>
      <c r="C108" s="56" t="s">
        <v>170</v>
      </c>
      <c r="D108" s="51"/>
      <c r="E108" s="51"/>
      <c r="F108" s="57">
        <v>765</v>
      </c>
    </row>
    <row r="109" spans="1:6" ht="18.75">
      <c r="A109" s="51"/>
      <c r="B109" s="51"/>
      <c r="C109" s="51"/>
      <c r="D109" s="51"/>
      <c r="E109" s="51"/>
      <c r="F109" s="51"/>
    </row>
    <row r="110" spans="1:6" ht="18.75">
      <c r="A110" s="51"/>
      <c r="B110" s="51"/>
      <c r="C110" s="52" t="s">
        <v>197</v>
      </c>
      <c r="D110" s="51"/>
      <c r="E110" s="51"/>
      <c r="F110" s="51"/>
    </row>
    <row r="111" spans="1:6" ht="18.75">
      <c r="A111" s="51"/>
      <c r="B111" s="51"/>
      <c r="C111" s="52" t="s">
        <v>198</v>
      </c>
      <c r="D111" s="51"/>
      <c r="E111" s="51"/>
      <c r="F111" s="51"/>
    </row>
    <row r="112" spans="1:6" ht="18.75">
      <c r="A112" s="51"/>
      <c r="B112" s="51"/>
      <c r="C112" s="51"/>
      <c r="D112" s="51"/>
      <c r="E112" s="51"/>
      <c r="F112" s="51"/>
    </row>
    <row r="113" spans="1:6" ht="75">
      <c r="A113" s="51"/>
      <c r="B113" s="51"/>
      <c r="C113" s="53" t="s">
        <v>199</v>
      </c>
      <c r="D113" s="51"/>
      <c r="E113" s="51"/>
      <c r="F113" s="51"/>
    </row>
    <row r="114" spans="1:6" ht="18.75">
      <c r="A114" s="51"/>
      <c r="B114" s="51"/>
      <c r="C114" s="51"/>
      <c r="D114" s="51"/>
      <c r="E114" s="51"/>
      <c r="F114" s="51"/>
    </row>
    <row r="115" spans="1:6" ht="18.75">
      <c r="A115" s="51">
        <v>1</v>
      </c>
      <c r="B115" s="51" t="s">
        <v>29</v>
      </c>
      <c r="C115" s="51" t="s">
        <v>233</v>
      </c>
      <c r="D115" s="58">
        <v>54</v>
      </c>
      <c r="E115" s="51" t="s">
        <v>29</v>
      </c>
      <c r="F115" s="51">
        <v>54</v>
      </c>
    </row>
    <row r="116" spans="1:6" ht="18.75">
      <c r="A116" s="51">
        <v>1</v>
      </c>
      <c r="B116" s="51" t="s">
        <v>29</v>
      </c>
      <c r="C116" s="51" t="s">
        <v>200</v>
      </c>
      <c r="D116" s="51">
        <v>63.1</v>
      </c>
      <c r="E116" s="51" t="s">
        <v>29</v>
      </c>
      <c r="F116" s="51">
        <v>63.1</v>
      </c>
    </row>
    <row r="117" spans="1:6" ht="18.75">
      <c r="A117" s="59">
        <v>1.4999999999999999E-2</v>
      </c>
      <c r="B117" s="51" t="s">
        <v>4</v>
      </c>
      <c r="C117" s="51" t="s">
        <v>201</v>
      </c>
      <c r="D117" s="51">
        <v>630</v>
      </c>
      <c r="E117" s="51" t="s">
        <v>4</v>
      </c>
      <c r="F117" s="51">
        <v>9.4499999999999993</v>
      </c>
    </row>
    <row r="118" spans="1:6" ht="18.75">
      <c r="A118" s="51" t="s">
        <v>7</v>
      </c>
      <c r="B118" s="51"/>
      <c r="C118" s="51" t="s">
        <v>202</v>
      </c>
      <c r="D118" s="51"/>
      <c r="E118" s="51">
        <v>11</v>
      </c>
      <c r="F118" s="51">
        <v>11.45</v>
      </c>
    </row>
    <row r="119" spans="1:6" ht="18.75">
      <c r="A119" s="51"/>
      <c r="B119" s="51"/>
      <c r="C119" s="56" t="s">
        <v>203</v>
      </c>
      <c r="D119" s="51"/>
      <c r="E119" s="51"/>
      <c r="F119" s="57">
        <v>138</v>
      </c>
    </row>
    <row r="121" spans="1:6" ht="18.75">
      <c r="A121" s="51"/>
      <c r="B121" s="51"/>
      <c r="C121" s="52" t="s">
        <v>234</v>
      </c>
      <c r="D121" s="51"/>
      <c r="E121" s="51"/>
      <c r="F121" s="51"/>
    </row>
    <row r="122" spans="1:6" ht="18.75">
      <c r="A122" s="51"/>
      <c r="B122" s="51"/>
      <c r="C122" s="52" t="s">
        <v>235</v>
      </c>
      <c r="D122" s="51"/>
      <c r="E122" s="51"/>
      <c r="F122" s="51"/>
    </row>
    <row r="123" spans="1:6" ht="18.75">
      <c r="A123" s="51"/>
      <c r="B123" s="51"/>
      <c r="C123" s="51"/>
      <c r="D123" s="51"/>
      <c r="E123" s="51"/>
      <c r="F123" s="51"/>
    </row>
    <row r="124" spans="1:6" ht="131.25">
      <c r="A124" s="51"/>
      <c r="B124" s="51"/>
      <c r="C124" s="53" t="s">
        <v>236</v>
      </c>
      <c r="D124" s="51"/>
      <c r="E124" s="51"/>
      <c r="F124" s="51"/>
    </row>
    <row r="125" spans="1:6" ht="18.75">
      <c r="A125" s="51"/>
      <c r="B125" s="51"/>
      <c r="C125" s="51"/>
      <c r="D125" s="51"/>
      <c r="E125" s="51"/>
      <c r="F125" s="51"/>
    </row>
    <row r="126" spans="1:6" ht="37.5">
      <c r="A126" s="51">
        <v>180</v>
      </c>
      <c r="B126" s="51" t="s">
        <v>5</v>
      </c>
      <c r="C126" s="54" t="s">
        <v>167</v>
      </c>
      <c r="D126" s="51">
        <v>15.5</v>
      </c>
      <c r="E126" s="51" t="s">
        <v>5</v>
      </c>
      <c r="F126" s="51">
        <v>2790</v>
      </c>
    </row>
    <row r="127" spans="1:6" ht="37.5">
      <c r="A127" s="51">
        <v>90</v>
      </c>
      <c r="B127" s="51" t="s">
        <v>5</v>
      </c>
      <c r="C127" s="53" t="s">
        <v>169</v>
      </c>
      <c r="D127" s="51">
        <v>19.100000000000001</v>
      </c>
      <c r="E127" s="51" t="s">
        <v>5</v>
      </c>
      <c r="F127" s="51">
        <v>1719</v>
      </c>
    </row>
    <row r="128" spans="1:6" ht="18.75">
      <c r="A128" s="51">
        <v>3</v>
      </c>
      <c r="B128" s="51" t="s">
        <v>237</v>
      </c>
      <c r="C128" s="51" t="s">
        <v>238</v>
      </c>
      <c r="D128" s="51">
        <v>298</v>
      </c>
      <c r="E128" s="51" t="s">
        <v>237</v>
      </c>
      <c r="F128" s="51">
        <v>894</v>
      </c>
    </row>
    <row r="129" spans="1:6" ht="37.5">
      <c r="A129" s="51">
        <v>90</v>
      </c>
      <c r="B129" s="51" t="s">
        <v>5</v>
      </c>
      <c r="C129" s="54" t="s">
        <v>239</v>
      </c>
      <c r="D129" s="51">
        <v>15.5</v>
      </c>
      <c r="E129" s="51" t="s">
        <v>209</v>
      </c>
      <c r="F129" s="51">
        <v>1395</v>
      </c>
    </row>
    <row r="130" spans="1:6" ht="18.75">
      <c r="A130" s="51"/>
      <c r="B130" s="51"/>
      <c r="C130" s="51" t="s">
        <v>9</v>
      </c>
      <c r="D130" s="51"/>
      <c r="E130" s="51"/>
      <c r="F130" s="51">
        <v>10421</v>
      </c>
    </row>
    <row r="131" spans="1:6" ht="18.75">
      <c r="A131" s="51"/>
      <c r="B131" s="51"/>
      <c r="C131" s="51"/>
      <c r="D131" s="51"/>
      <c r="E131" s="51"/>
      <c r="F131" s="51">
        <v>17219</v>
      </c>
    </row>
    <row r="132" spans="1:6" ht="18.75">
      <c r="A132" s="51"/>
      <c r="B132" s="51"/>
      <c r="C132" s="51" t="s">
        <v>135</v>
      </c>
      <c r="D132" s="51"/>
      <c r="E132" s="51"/>
      <c r="F132" s="51">
        <v>51.8</v>
      </c>
    </row>
    <row r="133" spans="1:6" ht="18.75">
      <c r="A133" s="51"/>
      <c r="B133" s="51"/>
      <c r="C133" s="60" t="s">
        <v>240</v>
      </c>
      <c r="D133" s="51"/>
      <c r="E133" s="51"/>
      <c r="F133" s="61">
        <v>17270.8</v>
      </c>
    </row>
    <row r="134" spans="1:6" ht="18.75">
      <c r="A134" s="51"/>
      <c r="B134" s="51"/>
      <c r="C134" s="56" t="s">
        <v>211</v>
      </c>
      <c r="D134" s="51"/>
      <c r="E134" s="51" t="s">
        <v>0</v>
      </c>
      <c r="F134" s="52">
        <v>192</v>
      </c>
    </row>
    <row r="135" spans="1:6" ht="18.75">
      <c r="A135" s="51"/>
      <c r="B135" s="51"/>
      <c r="C135" s="51"/>
      <c r="D135" s="51"/>
      <c r="E135" s="51"/>
      <c r="F135" s="51" t="s">
        <v>241</v>
      </c>
    </row>
    <row r="136" spans="1:6" ht="18.75">
      <c r="A136" s="51"/>
      <c r="B136" s="51"/>
      <c r="C136" s="52" t="s">
        <v>204</v>
      </c>
      <c r="D136" s="51"/>
      <c r="E136" s="51"/>
      <c r="F136" s="51"/>
    </row>
    <row r="137" spans="1:6" ht="18.75">
      <c r="A137" s="51"/>
      <c r="B137" s="51"/>
      <c r="C137" s="52" t="s">
        <v>205</v>
      </c>
      <c r="D137" s="51"/>
      <c r="E137" s="51"/>
      <c r="F137" s="51"/>
    </row>
    <row r="138" spans="1:6" ht="131.25">
      <c r="A138" s="51"/>
      <c r="B138" s="51"/>
      <c r="C138" s="53" t="s">
        <v>206</v>
      </c>
      <c r="D138" s="51"/>
      <c r="E138" s="51"/>
      <c r="F138" s="51"/>
    </row>
    <row r="139" spans="1:6" ht="18.75">
      <c r="A139" s="51"/>
      <c r="B139" s="51"/>
      <c r="C139" s="51" t="s">
        <v>207</v>
      </c>
      <c r="D139" s="51"/>
      <c r="E139" s="51"/>
      <c r="F139" s="51">
        <v>17219</v>
      </c>
    </row>
    <row r="140" spans="1:6" ht="37.5">
      <c r="A140" s="51">
        <v>180</v>
      </c>
      <c r="B140" s="51" t="s">
        <v>5</v>
      </c>
      <c r="C140" s="53" t="s">
        <v>242</v>
      </c>
      <c r="D140" s="58">
        <v>24.1</v>
      </c>
      <c r="E140" s="51" t="s">
        <v>5</v>
      </c>
      <c r="F140" s="51">
        <v>4338</v>
      </c>
    </row>
    <row r="141" spans="1:6" ht="37.5">
      <c r="A141" s="51">
        <v>180</v>
      </c>
      <c r="B141" s="51" t="s">
        <v>5</v>
      </c>
      <c r="C141" s="53" t="s">
        <v>208</v>
      </c>
      <c r="D141" s="51">
        <v>15.5</v>
      </c>
      <c r="E141" s="51" t="s">
        <v>209</v>
      </c>
      <c r="F141" s="51">
        <v>2790</v>
      </c>
    </row>
    <row r="142" spans="1:6" ht="18.75">
      <c r="A142" s="51"/>
      <c r="B142" s="51"/>
      <c r="C142" s="51" t="s">
        <v>135</v>
      </c>
      <c r="D142" s="51"/>
      <c r="E142" s="51"/>
      <c r="F142" s="51">
        <v>114.8</v>
      </c>
    </row>
    <row r="143" spans="1:6" ht="18.75">
      <c r="A143" s="51"/>
      <c r="B143" s="51"/>
      <c r="C143" s="60" t="s">
        <v>210</v>
      </c>
      <c r="D143" s="51"/>
      <c r="E143" s="51"/>
      <c r="F143" s="61">
        <v>18881.8</v>
      </c>
    </row>
    <row r="144" spans="1:6" ht="18.75">
      <c r="A144" s="51"/>
      <c r="B144" s="51"/>
      <c r="C144" s="56" t="s">
        <v>211</v>
      </c>
      <c r="D144" s="51"/>
      <c r="E144" s="51"/>
      <c r="F144" s="52">
        <v>209.8</v>
      </c>
    </row>
    <row r="145" spans="1:6" ht="18.75">
      <c r="A145" s="51"/>
      <c r="B145" s="51"/>
      <c r="C145" s="51"/>
      <c r="D145" s="51"/>
      <c r="E145" s="51"/>
      <c r="F145" s="51"/>
    </row>
    <row r="146" spans="1:6" ht="15.75">
      <c r="A146" s="3"/>
      <c r="B146" s="13" t="s">
        <v>102</v>
      </c>
      <c r="C146" s="14" t="s">
        <v>103</v>
      </c>
      <c r="D146" s="3"/>
      <c r="E146" s="4"/>
      <c r="F146" s="3" t="s">
        <v>243</v>
      </c>
    </row>
    <row r="147" spans="1:6" ht="15.75">
      <c r="A147" s="3"/>
      <c r="B147" s="3"/>
      <c r="C147" s="12" t="s">
        <v>99</v>
      </c>
      <c r="D147" s="3"/>
      <c r="E147" s="4"/>
      <c r="F147" s="3" t="s">
        <v>244</v>
      </c>
    </row>
    <row r="148" spans="1:6" ht="15.75">
      <c r="A148" s="13">
        <v>1</v>
      </c>
      <c r="B148" s="13" t="s">
        <v>5</v>
      </c>
      <c r="C148" s="14" t="s">
        <v>104</v>
      </c>
      <c r="D148" s="13">
        <v>35</v>
      </c>
      <c r="E148" s="14" t="s">
        <v>5</v>
      </c>
      <c r="F148" s="13">
        <v>35</v>
      </c>
    </row>
    <row r="149" spans="1:6" ht="15.75">
      <c r="A149" s="13">
        <v>1</v>
      </c>
      <c r="B149" s="13" t="s">
        <v>96</v>
      </c>
      <c r="C149" s="14" t="s">
        <v>105</v>
      </c>
      <c r="D149" s="13">
        <v>14</v>
      </c>
      <c r="E149" s="14" t="s">
        <v>96</v>
      </c>
      <c r="F149" s="13">
        <v>14</v>
      </c>
    </row>
    <row r="150" spans="1:6" ht="15.75">
      <c r="A150" s="13">
        <v>1</v>
      </c>
      <c r="B150" s="13" t="s">
        <v>5</v>
      </c>
      <c r="C150" s="14" t="s">
        <v>100</v>
      </c>
      <c r="D150" s="13">
        <v>174.26</v>
      </c>
      <c r="E150" s="14" t="s">
        <v>5</v>
      </c>
      <c r="F150" s="13">
        <v>174.26</v>
      </c>
    </row>
    <row r="151" spans="1:6" ht="15.75">
      <c r="A151" s="3"/>
      <c r="B151" s="3"/>
      <c r="C151" s="3"/>
      <c r="D151" s="14" t="s">
        <v>0</v>
      </c>
      <c r="E151" s="4"/>
      <c r="F151" s="12" t="s">
        <v>99</v>
      </c>
    </row>
    <row r="152" spans="1:6" ht="15.75">
      <c r="A152" s="3"/>
      <c r="B152" s="3"/>
      <c r="C152" s="14" t="s">
        <v>101</v>
      </c>
      <c r="D152" s="3"/>
      <c r="E152" s="4"/>
      <c r="F152" s="15">
        <v>223.26</v>
      </c>
    </row>
    <row r="153" spans="1:6" ht="15.75">
      <c r="A153" s="3"/>
      <c r="B153" s="3"/>
      <c r="C153" s="3"/>
      <c r="D153" s="14" t="s">
        <v>0</v>
      </c>
      <c r="E153" s="4"/>
      <c r="F153" s="12" t="s">
        <v>98</v>
      </c>
    </row>
    <row r="155" spans="1:6" ht="15.75">
      <c r="A155" s="62" t="s">
        <v>106</v>
      </c>
      <c r="B155" s="13" t="s">
        <v>107</v>
      </c>
      <c r="C155" s="14" t="s">
        <v>108</v>
      </c>
      <c r="D155" s="3"/>
      <c r="E155" s="4"/>
      <c r="F155" s="3"/>
    </row>
    <row r="156" spans="1:6" ht="15.75">
      <c r="A156" s="3"/>
      <c r="B156" s="3"/>
      <c r="C156" s="14" t="s">
        <v>109</v>
      </c>
      <c r="D156" s="3"/>
      <c r="E156" s="4"/>
      <c r="F156" s="3"/>
    </row>
    <row r="157" spans="1:6" ht="15.75">
      <c r="A157" s="3"/>
      <c r="B157" s="3"/>
      <c r="C157" s="14" t="s">
        <v>110</v>
      </c>
      <c r="D157" s="3"/>
      <c r="E157" s="4"/>
      <c r="F157" s="3"/>
    </row>
    <row r="158" spans="1:6" ht="15.75">
      <c r="A158" s="3"/>
      <c r="B158" s="3"/>
      <c r="C158" s="14" t="s">
        <v>111</v>
      </c>
      <c r="D158" s="3"/>
      <c r="E158" s="4"/>
      <c r="F158" s="3"/>
    </row>
    <row r="159" spans="1:6" ht="15.75">
      <c r="A159" s="3"/>
      <c r="B159" s="3"/>
      <c r="C159" s="14" t="s">
        <v>112</v>
      </c>
      <c r="D159" s="3"/>
      <c r="E159" s="4"/>
      <c r="F159" s="3"/>
    </row>
    <row r="160" spans="1:6" ht="15.75">
      <c r="A160" s="3"/>
      <c r="B160" s="3"/>
      <c r="C160" s="14" t="s">
        <v>113</v>
      </c>
      <c r="D160" s="3"/>
      <c r="E160" s="4"/>
      <c r="F160" s="3"/>
    </row>
    <row r="161" spans="1:6" ht="15.75">
      <c r="A161" s="3"/>
      <c r="B161" s="3"/>
      <c r="C161" s="14" t="s">
        <v>114</v>
      </c>
      <c r="D161" s="3"/>
      <c r="E161" s="4"/>
      <c r="F161" s="3"/>
    </row>
    <row r="162" spans="1:6" ht="15.75">
      <c r="A162" s="3"/>
      <c r="B162" s="3"/>
      <c r="C162" s="12" t="s">
        <v>99</v>
      </c>
      <c r="D162" s="3"/>
      <c r="E162" s="4"/>
      <c r="F162" s="3"/>
    </row>
    <row r="163" spans="1:6" ht="15.75">
      <c r="A163" s="13">
        <v>3</v>
      </c>
      <c r="B163" s="13" t="s">
        <v>115</v>
      </c>
      <c r="C163" s="14" t="s">
        <v>116</v>
      </c>
      <c r="D163" s="13">
        <v>115.85</v>
      </c>
      <c r="E163" s="14" t="s">
        <v>115</v>
      </c>
      <c r="F163" s="13">
        <v>347.55</v>
      </c>
    </row>
    <row r="164" spans="1:6" ht="15.75">
      <c r="A164" s="13">
        <v>1</v>
      </c>
      <c r="B164" s="13" t="s">
        <v>117</v>
      </c>
      <c r="C164" s="14" t="s">
        <v>118</v>
      </c>
      <c r="D164" s="13">
        <v>45</v>
      </c>
      <c r="E164" s="14" t="s">
        <v>119</v>
      </c>
      <c r="F164" s="13">
        <v>45</v>
      </c>
    </row>
    <row r="165" spans="1:6" ht="15.75">
      <c r="A165" s="13">
        <v>1</v>
      </c>
      <c r="B165" s="13" t="s">
        <v>117</v>
      </c>
      <c r="C165" s="14" t="s">
        <v>120</v>
      </c>
      <c r="D165" s="13">
        <v>52.9</v>
      </c>
      <c r="E165" s="14" t="s">
        <v>119</v>
      </c>
      <c r="F165" s="13">
        <v>52.9</v>
      </c>
    </row>
    <row r="166" spans="1:6" ht="15.75">
      <c r="A166" s="13">
        <v>1</v>
      </c>
      <c r="B166" s="13" t="s">
        <v>117</v>
      </c>
      <c r="C166" s="14" t="s">
        <v>121</v>
      </c>
      <c r="D166" s="13">
        <v>119.3</v>
      </c>
      <c r="E166" s="14" t="s">
        <v>119</v>
      </c>
      <c r="F166" s="13">
        <v>119.3</v>
      </c>
    </row>
    <row r="167" spans="1:6" ht="15.75">
      <c r="A167" s="13">
        <v>0.5</v>
      </c>
      <c r="B167" s="13" t="s">
        <v>122</v>
      </c>
      <c r="C167" s="14" t="s">
        <v>123</v>
      </c>
      <c r="D167" s="13">
        <v>821.7</v>
      </c>
      <c r="E167" s="14" t="s">
        <v>119</v>
      </c>
      <c r="F167" s="13">
        <v>410.85</v>
      </c>
    </row>
    <row r="168" spans="1:6" ht="15.75">
      <c r="A168" s="13">
        <v>0.5</v>
      </c>
      <c r="B168" s="13" t="s">
        <v>122</v>
      </c>
      <c r="C168" s="14" t="s">
        <v>124</v>
      </c>
      <c r="D168" s="13">
        <v>884.4</v>
      </c>
      <c r="E168" s="14" t="s">
        <v>119</v>
      </c>
      <c r="F168" s="13">
        <v>442.2</v>
      </c>
    </row>
    <row r="169" spans="1:6" ht="15.75">
      <c r="A169" s="13">
        <v>0.5</v>
      </c>
      <c r="B169" s="13" t="s">
        <v>122</v>
      </c>
      <c r="C169" s="14" t="s">
        <v>125</v>
      </c>
      <c r="D169" s="13">
        <v>618.20000000000005</v>
      </c>
      <c r="E169" s="14" t="s">
        <v>119</v>
      </c>
      <c r="F169" s="13">
        <v>309.10000000000002</v>
      </c>
    </row>
    <row r="170" spans="1:6" ht="15.75">
      <c r="A170" s="3"/>
      <c r="B170" s="13" t="s">
        <v>96</v>
      </c>
      <c r="C170" s="14" t="s">
        <v>126</v>
      </c>
      <c r="D170" s="14" t="s">
        <v>0</v>
      </c>
      <c r="E170" s="14" t="s">
        <v>96</v>
      </c>
      <c r="F170" s="13">
        <v>2.73</v>
      </c>
    </row>
    <row r="171" spans="1:6" ht="15.75">
      <c r="A171" s="3"/>
      <c r="B171" s="3"/>
      <c r="C171" s="14" t="s">
        <v>127</v>
      </c>
      <c r="D171" s="3"/>
      <c r="E171" s="4"/>
      <c r="F171" s="3"/>
    </row>
    <row r="172" spans="1:6" ht="15.75">
      <c r="A172" s="3"/>
      <c r="B172" s="3"/>
      <c r="C172" s="14" t="s">
        <v>128</v>
      </c>
      <c r="D172" s="3"/>
      <c r="E172" s="4"/>
      <c r="F172" s="3"/>
    </row>
    <row r="173" spans="1:6" ht="15.75">
      <c r="A173" s="3"/>
      <c r="B173" s="3"/>
      <c r="C173" s="14" t="s">
        <v>129</v>
      </c>
      <c r="D173" s="3"/>
      <c r="E173" s="14" t="s">
        <v>96</v>
      </c>
      <c r="F173" s="13">
        <v>0.27</v>
      </c>
    </row>
    <row r="174" spans="1:6" ht="15.75">
      <c r="A174" s="3"/>
      <c r="B174" s="3"/>
      <c r="C174" s="3"/>
      <c r="D174" s="3"/>
      <c r="E174" s="4"/>
      <c r="F174" s="12" t="s">
        <v>99</v>
      </c>
    </row>
    <row r="175" spans="1:6" ht="15.75">
      <c r="A175" s="3"/>
      <c r="B175" s="3"/>
      <c r="C175" s="14" t="s">
        <v>130</v>
      </c>
      <c r="D175" s="3"/>
      <c r="E175" s="4"/>
      <c r="F175" s="13">
        <v>1729.9</v>
      </c>
    </row>
    <row r="176" spans="1:6" ht="15.75">
      <c r="A176" s="3"/>
      <c r="B176" s="3"/>
      <c r="C176" s="3"/>
      <c r="D176" s="3"/>
      <c r="E176" s="4"/>
      <c r="F176" s="12" t="s">
        <v>99</v>
      </c>
    </row>
    <row r="177" spans="1:6" ht="15.75">
      <c r="A177" s="3"/>
      <c r="B177" s="3"/>
      <c r="C177" s="14" t="s">
        <v>131</v>
      </c>
      <c r="D177" s="3"/>
      <c r="E177" s="4"/>
      <c r="F177" s="13">
        <v>576.63</v>
      </c>
    </row>
    <row r="178" spans="1:6" ht="15.75">
      <c r="A178" s="3"/>
      <c r="B178" s="3"/>
      <c r="C178" s="3"/>
      <c r="D178" s="3"/>
      <c r="E178" s="4"/>
      <c r="F178" s="12" t="s">
        <v>99</v>
      </c>
    </row>
  </sheetData>
  <mergeCells count="1">
    <mergeCell ref="A48:F48"/>
  </mergeCells>
  <pageMargins left="0.75" right="0.75" top="1" bottom="1" header="0.5" footer="0.5"/>
  <pageSetup paperSize="9" scale="70" orientation="portrait" r:id="rId1"/>
  <rowBreaks count="2" manualBreakCount="2">
    <brk id="57" max="16383" man="1"/>
    <brk id="13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New Abst</vt:lpstr>
      <vt:lpstr>Detail (2)</vt:lpstr>
      <vt:lpstr>New Data</vt:lpstr>
      <vt:lpstr>'Detail (2)'!Print_Area</vt:lpstr>
      <vt:lpstr>'New Abst'!Print_Area</vt:lpstr>
      <vt:lpstr>'Detail (2)'!Print_Titles</vt:lpstr>
      <vt:lpstr>'New Abst'!Print_Titles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cp:lastModifiedBy>
  <cp:lastPrinted>2022-05-18T12:24:47Z</cp:lastPrinted>
  <dcterms:created xsi:type="dcterms:W3CDTF">2021-09-04T09:48:00Z</dcterms:created>
  <dcterms:modified xsi:type="dcterms:W3CDTF">2023-04-27T08:18:31Z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