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  <sheet name="Sheet1 (2)" sheetId="4" r:id="rId4"/>
  </sheets>
  <calcPr calcId="124519"/>
</workbook>
</file>

<file path=xl/calcChain.xml><?xml version="1.0" encoding="utf-8"?>
<calcChain xmlns="http://schemas.openxmlformats.org/spreadsheetml/2006/main">
  <c r="G197" i="1"/>
  <c r="G196"/>
  <c r="G195"/>
  <c r="D197"/>
  <c r="D196"/>
  <c r="D195"/>
  <c r="G186" l="1"/>
  <c r="F186"/>
  <c r="J45"/>
  <c r="F69" l="1"/>
  <c r="F90" s="1"/>
  <c r="F109" s="1"/>
  <c r="F129" s="1"/>
  <c r="F147" s="1"/>
  <c r="F166" s="1"/>
  <c r="F173" s="1"/>
  <c r="F181" s="1"/>
  <c r="F183" s="1"/>
  <c r="F184" s="1"/>
  <c r="F193" s="1"/>
  <c r="H69"/>
  <c r="H90" s="1"/>
  <c r="H109" s="1"/>
  <c r="H129" s="1"/>
  <c r="H147" s="1"/>
  <c r="H166" s="1"/>
  <c r="H173" s="1"/>
  <c r="H181" s="1"/>
  <c r="H183" s="1"/>
  <c r="E43"/>
  <c r="E69" s="1"/>
  <c r="E90" s="1"/>
  <c r="E109" s="1"/>
  <c r="E129" s="1"/>
  <c r="E147" s="1"/>
  <c r="E166" s="1"/>
  <c r="E173" s="1"/>
  <c r="E181" s="1"/>
  <c r="E183" s="1"/>
  <c r="F43"/>
  <c r="G43"/>
  <c r="G69" s="1"/>
  <c r="G90" s="1"/>
  <c r="G109" s="1"/>
  <c r="G129" s="1"/>
  <c r="G147" s="1"/>
  <c r="G166" s="1"/>
  <c r="G173" s="1"/>
  <c r="G181" s="1"/>
  <c r="G183" s="1"/>
  <c r="H43"/>
  <c r="D43"/>
  <c r="D69" s="1"/>
  <c r="D90" s="1"/>
  <c r="D109" s="1"/>
  <c r="D129" s="1"/>
  <c r="D147" s="1"/>
  <c r="D166" s="1"/>
  <c r="D173" s="1"/>
  <c r="D181" s="1"/>
  <c r="D183" s="1"/>
  <c r="E25"/>
  <c r="F25"/>
  <c r="G25"/>
  <c r="H25"/>
  <c r="D25"/>
  <c r="E16"/>
  <c r="F16"/>
  <c r="G16"/>
  <c r="H16"/>
  <c r="D16"/>
  <c r="E184" l="1"/>
  <c r="E186" s="1"/>
  <c r="E193" s="1"/>
  <c r="G184"/>
  <c r="G193" s="1"/>
  <c r="H184"/>
  <c r="H186" s="1"/>
  <c r="H193" s="1"/>
  <c r="D184"/>
  <c r="D186" s="1"/>
  <c r="D193" s="1"/>
  <c r="F174" i="4"/>
  <c r="D174"/>
  <c r="G174"/>
  <c r="H174"/>
  <c r="E174"/>
  <c r="H175" l="1"/>
  <c r="H176" s="1"/>
  <c r="F175"/>
  <c r="F176" s="1"/>
  <c r="E175"/>
  <c r="E176" s="1"/>
  <c r="D175"/>
  <c r="D176" s="1"/>
  <c r="G176"/>
  <c r="G175"/>
  <c r="K193" i="1"/>
  <c r="K194"/>
  <c r="K178" i="4" l="1"/>
  <c r="K177"/>
</calcChain>
</file>

<file path=xl/sharedStrings.xml><?xml version="1.0" encoding="utf-8"?>
<sst xmlns="http://schemas.openxmlformats.org/spreadsheetml/2006/main" count="433" uniqueCount="10">
  <si>
    <t xml:space="preserve"> </t>
  </si>
  <si>
    <t>-</t>
  </si>
  <si>
    <t>GST 12%</t>
  </si>
  <si>
    <t>Total</t>
  </si>
  <si>
    <t>As per the Main Agreement + Supplimental Agreement</t>
  </si>
  <si>
    <t>As per Execution</t>
  </si>
  <si>
    <t xml:space="preserve">Over Excess </t>
  </si>
  <si>
    <t>Total Savings</t>
  </si>
  <si>
    <t>Total Excess</t>
  </si>
  <si>
    <t>Savings</t>
  </si>
</sst>
</file>

<file path=xl/styles.xml><?xml version="1.0" encoding="utf-8"?>
<styleSheet xmlns="http://schemas.openxmlformats.org/spreadsheetml/2006/main">
  <numFmts count="2">
    <numFmt numFmtId="164" formatCode="0.000"/>
    <numFmt numFmtId="166" formatCode="[&gt;=10000000]&quot;Rs. &quot;##\,##\,##\,##0.00;[&gt;=100000]&quot;Rs.&quot;\ ##\,##\,##0.00;&quot;Rs.&quot;#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164" fontId="1" fillId="2" borderId="0" xfId="0" applyNumberFormat="1" applyFont="1" applyFill="1"/>
    <xf numFmtId="2" fontId="0" fillId="2" borderId="0" xfId="0" applyNumberFormat="1" applyFill="1"/>
    <xf numFmtId="166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K204"/>
  <sheetViews>
    <sheetView tabSelected="1" topLeftCell="A180" workbookViewId="0">
      <selection activeCell="G198" sqref="G198"/>
    </sheetView>
  </sheetViews>
  <sheetFormatPr defaultRowHeight="15.75"/>
  <cols>
    <col min="3" max="3" width="9.140625" style="3"/>
    <col min="4" max="4" width="24.85546875" customWidth="1"/>
    <col min="5" max="5" width="24.42578125" customWidth="1"/>
    <col min="6" max="6" width="25.28515625" customWidth="1"/>
    <col min="7" max="7" width="24" customWidth="1"/>
    <col min="8" max="8" width="30" customWidth="1"/>
  </cols>
  <sheetData>
    <row r="5" spans="3:8">
      <c r="D5" t="s">
        <v>0</v>
      </c>
    </row>
    <row r="6" spans="3:8">
      <c r="D6">
        <v>29382.51</v>
      </c>
      <c r="E6">
        <v>14968.8</v>
      </c>
      <c r="F6" s="7">
        <v>3798.72</v>
      </c>
      <c r="G6" t="s">
        <v>1</v>
      </c>
      <c r="H6">
        <v>11170.08</v>
      </c>
    </row>
    <row r="7" spans="3:8">
      <c r="D7">
        <v>45409.73</v>
      </c>
      <c r="E7">
        <v>24931.8</v>
      </c>
      <c r="F7" s="7">
        <v>18497.97</v>
      </c>
      <c r="G7" t="s">
        <v>1</v>
      </c>
      <c r="H7">
        <v>6433.83</v>
      </c>
    </row>
    <row r="8" spans="3:8">
      <c r="D8">
        <v>21722.05</v>
      </c>
      <c r="E8">
        <v>12717</v>
      </c>
      <c r="F8" s="7">
        <v>12461.4</v>
      </c>
      <c r="G8" t="s">
        <v>1</v>
      </c>
      <c r="H8">
        <v>255.6</v>
      </c>
    </row>
    <row r="9" spans="3:8">
      <c r="D9">
        <v>20634.509999999998</v>
      </c>
      <c r="E9">
        <v>12622.8</v>
      </c>
      <c r="F9">
        <v>0</v>
      </c>
      <c r="G9" t="s">
        <v>1</v>
      </c>
      <c r="H9">
        <v>12622.8</v>
      </c>
    </row>
    <row r="10" spans="3:8">
      <c r="D10">
        <v>26489.4</v>
      </c>
      <c r="E10">
        <v>17875.2</v>
      </c>
      <c r="F10" s="7">
        <v>17142.560000000001</v>
      </c>
      <c r="G10" t="s">
        <v>1</v>
      </c>
      <c r="H10">
        <v>732.64</v>
      </c>
    </row>
    <row r="11" spans="3:8">
      <c r="D11">
        <v>40168.17</v>
      </c>
      <c r="E11">
        <v>43308</v>
      </c>
      <c r="F11" s="7">
        <v>75368.88</v>
      </c>
      <c r="G11">
        <v>32060.880000000001</v>
      </c>
      <c r="H11" t="s">
        <v>1</v>
      </c>
    </row>
    <row r="12" spans="3:8">
      <c r="D12">
        <v>30354.91</v>
      </c>
      <c r="E12">
        <v>54028.800000000003</v>
      </c>
      <c r="F12" s="7">
        <v>48706.32</v>
      </c>
      <c r="G12" t="s">
        <v>1</v>
      </c>
      <c r="H12">
        <v>5322.48</v>
      </c>
    </row>
    <row r="13" spans="3:8">
      <c r="D13">
        <v>163266.56</v>
      </c>
      <c r="E13">
        <v>43898.400000000001</v>
      </c>
      <c r="F13" s="7">
        <v>51785.64</v>
      </c>
      <c r="G13">
        <v>7887.24</v>
      </c>
      <c r="H13" t="s">
        <v>1</v>
      </c>
    </row>
    <row r="14" spans="3:8">
      <c r="D14">
        <v>470377.15</v>
      </c>
      <c r="E14">
        <v>317760</v>
      </c>
      <c r="F14" s="7">
        <v>159104</v>
      </c>
      <c r="G14" t="s">
        <v>1</v>
      </c>
      <c r="H14">
        <v>158656</v>
      </c>
    </row>
    <row r="15" spans="3:8">
      <c r="D15">
        <v>374871.92</v>
      </c>
      <c r="E15">
        <v>254400</v>
      </c>
      <c r="F15" s="7">
        <v>121632</v>
      </c>
      <c r="G15" t="s">
        <v>1</v>
      </c>
      <c r="H15">
        <v>132768</v>
      </c>
    </row>
    <row r="16" spans="3:8" s="1" customFormat="1" ht="18.75">
      <c r="C16" s="2">
        <v>1</v>
      </c>
      <c r="D16" s="6">
        <f>SUM(D6:D15)</f>
        <v>1222676.9099999999</v>
      </c>
      <c r="E16" s="6">
        <f t="shared" ref="E16:H16" si="0">SUM(E6:E15)</f>
        <v>796510.8</v>
      </c>
      <c r="F16" s="6">
        <f t="shared" si="0"/>
        <v>508497.49</v>
      </c>
      <c r="G16" s="6">
        <f t="shared" si="0"/>
        <v>39948.120000000003</v>
      </c>
      <c r="H16" s="6">
        <f t="shared" si="0"/>
        <v>327961.43</v>
      </c>
    </row>
    <row r="17" spans="3:8">
      <c r="D17">
        <v>376283.96</v>
      </c>
      <c r="E17">
        <v>250560</v>
      </c>
      <c r="F17" s="7">
        <v>117376</v>
      </c>
      <c r="G17" t="s">
        <v>1</v>
      </c>
      <c r="H17">
        <v>133184</v>
      </c>
    </row>
    <row r="18" spans="3:8">
      <c r="D18">
        <v>383354.45</v>
      </c>
      <c r="E18">
        <v>250560</v>
      </c>
      <c r="F18">
        <v>0</v>
      </c>
      <c r="G18" t="s">
        <v>1</v>
      </c>
      <c r="H18">
        <v>250560</v>
      </c>
    </row>
    <row r="19" spans="3:8">
      <c r="D19">
        <v>611815.32999999996</v>
      </c>
      <c r="E19">
        <v>392640</v>
      </c>
      <c r="F19">
        <v>0</v>
      </c>
      <c r="G19" t="s">
        <v>1</v>
      </c>
      <c r="H19">
        <v>392640</v>
      </c>
    </row>
    <row r="20" spans="3:8">
      <c r="D20">
        <v>137067.39000000001</v>
      </c>
      <c r="E20">
        <v>86400</v>
      </c>
      <c r="F20">
        <v>0</v>
      </c>
      <c r="G20" t="s">
        <v>1</v>
      </c>
      <c r="H20">
        <v>86400</v>
      </c>
    </row>
    <row r="21" spans="3:8">
      <c r="D21">
        <v>137940.16</v>
      </c>
      <c r="E21">
        <v>85812.6</v>
      </c>
      <c r="F21" s="7">
        <v>45043.56</v>
      </c>
      <c r="G21" t="s">
        <v>1</v>
      </c>
      <c r="H21">
        <v>40769.040000000001</v>
      </c>
    </row>
    <row r="22" spans="3:8">
      <c r="D22">
        <v>140320.38</v>
      </c>
      <c r="E22">
        <v>85812.6</v>
      </c>
      <c r="F22" s="7">
        <v>45043.56</v>
      </c>
      <c r="G22" t="s">
        <v>1</v>
      </c>
      <c r="H22">
        <v>40769.040000000001</v>
      </c>
    </row>
    <row r="23" spans="3:8">
      <c r="D23">
        <v>142700.6</v>
      </c>
      <c r="E23">
        <v>85812.6</v>
      </c>
      <c r="F23">
        <v>0</v>
      </c>
      <c r="G23" t="s">
        <v>1</v>
      </c>
      <c r="H23">
        <v>85812.6</v>
      </c>
    </row>
    <row r="24" spans="3:8">
      <c r="D24">
        <v>145080.82</v>
      </c>
      <c r="E24">
        <v>85812.6</v>
      </c>
      <c r="F24">
        <v>0</v>
      </c>
      <c r="G24" t="s">
        <v>1</v>
      </c>
      <c r="H24">
        <v>85812.6</v>
      </c>
    </row>
    <row r="25" spans="3:8" s="1" customFormat="1" ht="18.75">
      <c r="C25" s="2">
        <v>2</v>
      </c>
      <c r="D25" s="6">
        <f>SUM(D16:D24)</f>
        <v>3297240</v>
      </c>
      <c r="E25" s="6">
        <f t="shared" ref="E25:H25" si="1">SUM(E16:E24)</f>
        <v>2119921.2000000002</v>
      </c>
      <c r="F25" s="6">
        <f t="shared" si="1"/>
        <v>715960.6100000001</v>
      </c>
      <c r="G25" s="6">
        <f t="shared" si="1"/>
        <v>39948.120000000003</v>
      </c>
      <c r="H25" s="6">
        <f t="shared" si="1"/>
        <v>1443908.7100000002</v>
      </c>
    </row>
    <row r="26" spans="3:8">
      <c r="D26">
        <v>28158.639999999999</v>
      </c>
      <c r="E26">
        <v>19456.8</v>
      </c>
      <c r="F26">
        <v>0</v>
      </c>
      <c r="G26" t="s">
        <v>1</v>
      </c>
      <c r="H26">
        <v>19456.8</v>
      </c>
    </row>
    <row r="27" spans="3:8">
      <c r="D27">
        <v>28617.47</v>
      </c>
      <c r="E27">
        <v>19456.8</v>
      </c>
      <c r="F27">
        <v>0</v>
      </c>
      <c r="G27" t="s">
        <v>1</v>
      </c>
      <c r="H27">
        <v>19456.8</v>
      </c>
    </row>
    <row r="28" spans="3:8">
      <c r="D28">
        <v>29076.3</v>
      </c>
      <c r="E28">
        <v>19456.8</v>
      </c>
      <c r="F28">
        <v>0</v>
      </c>
      <c r="G28" t="s">
        <v>1</v>
      </c>
      <c r="H28">
        <v>19456.8</v>
      </c>
    </row>
    <row r="29" spans="3:8">
      <c r="D29">
        <v>29535.13</v>
      </c>
      <c r="E29">
        <v>19456.8</v>
      </c>
      <c r="F29">
        <v>0</v>
      </c>
      <c r="G29" t="s">
        <v>1</v>
      </c>
      <c r="H29">
        <v>19456.8</v>
      </c>
    </row>
    <row r="30" spans="3:8">
      <c r="D30">
        <v>4637.99</v>
      </c>
      <c r="E30">
        <v>3696</v>
      </c>
      <c r="F30" s="7">
        <v>3124.8</v>
      </c>
      <c r="G30" t="s">
        <v>1</v>
      </c>
      <c r="H30">
        <v>571.20000000000005</v>
      </c>
    </row>
    <row r="31" spans="3:8">
      <c r="D31">
        <v>4712.57</v>
      </c>
      <c r="E31">
        <v>3696</v>
      </c>
      <c r="F31" s="7">
        <v>3124.8</v>
      </c>
      <c r="G31" t="s">
        <v>1</v>
      </c>
      <c r="H31">
        <v>571.20000000000005</v>
      </c>
    </row>
    <row r="32" spans="3:8">
      <c r="D32">
        <v>4787.1499999999996</v>
      </c>
      <c r="E32">
        <v>3696</v>
      </c>
      <c r="F32" s="7">
        <v>3124.8</v>
      </c>
      <c r="G32" t="s">
        <v>1</v>
      </c>
      <c r="H32">
        <v>571.20000000000005</v>
      </c>
    </row>
    <row r="33" spans="3:10">
      <c r="D33">
        <v>4861.7299999999996</v>
      </c>
      <c r="E33">
        <v>3696</v>
      </c>
      <c r="F33" s="7">
        <v>3628.8</v>
      </c>
      <c r="G33" t="s">
        <v>1</v>
      </c>
      <c r="H33">
        <v>67.2</v>
      </c>
    </row>
    <row r="34" spans="3:10">
      <c r="D34">
        <v>86294.38</v>
      </c>
      <c r="E34">
        <v>60750.65</v>
      </c>
      <c r="F34" s="7">
        <v>60750.65</v>
      </c>
      <c r="G34" t="s">
        <v>1</v>
      </c>
      <c r="H34" t="s">
        <v>1</v>
      </c>
    </row>
    <row r="35" spans="3:10">
      <c r="D35">
        <v>36879.120000000003</v>
      </c>
      <c r="E35">
        <v>25714.44</v>
      </c>
      <c r="F35" s="7">
        <v>21857.27</v>
      </c>
      <c r="G35" t="s">
        <v>1</v>
      </c>
      <c r="H35">
        <v>3857.17</v>
      </c>
    </row>
    <row r="36" spans="3:10">
      <c r="D36">
        <v>3744</v>
      </c>
      <c r="E36">
        <v>2592</v>
      </c>
      <c r="F36" s="7">
        <v>2592</v>
      </c>
      <c r="G36" t="s">
        <v>1</v>
      </c>
      <c r="H36" t="s">
        <v>1</v>
      </c>
    </row>
    <row r="37" spans="3:10">
      <c r="D37">
        <v>424229.4</v>
      </c>
      <c r="E37">
        <v>490058.1</v>
      </c>
      <c r="F37" s="7">
        <v>490058.1</v>
      </c>
      <c r="G37" t="s">
        <v>1</v>
      </c>
      <c r="H37" t="s">
        <v>1</v>
      </c>
    </row>
    <row r="38" spans="3:10">
      <c r="D38">
        <v>4147.2</v>
      </c>
      <c r="E38">
        <v>3456</v>
      </c>
      <c r="F38" s="7">
        <v>3456</v>
      </c>
      <c r="G38" t="s">
        <v>1</v>
      </c>
      <c r="H38" t="s">
        <v>1</v>
      </c>
    </row>
    <row r="39" spans="3:10">
      <c r="D39">
        <v>69971.38</v>
      </c>
      <c r="E39">
        <v>56417.4</v>
      </c>
      <c r="F39" s="7">
        <v>59431.15</v>
      </c>
      <c r="G39">
        <v>3013.75</v>
      </c>
      <c r="H39" t="s">
        <v>1</v>
      </c>
    </row>
    <row r="40" spans="3:10">
      <c r="D40">
        <v>54059.71</v>
      </c>
      <c r="E40">
        <v>23476.799999999999</v>
      </c>
      <c r="F40" s="7">
        <v>2026.08</v>
      </c>
      <c r="G40" t="s">
        <v>1</v>
      </c>
      <c r="H40">
        <v>21450.720000000001</v>
      </c>
    </row>
    <row r="41" spans="3:10">
      <c r="D41">
        <v>29005.279999999999</v>
      </c>
      <c r="E41">
        <v>13065</v>
      </c>
      <c r="F41" s="7">
        <v>10185.34</v>
      </c>
      <c r="G41" t="s">
        <v>1</v>
      </c>
      <c r="H41">
        <v>2879.66</v>
      </c>
    </row>
    <row r="42" spans="3:10">
      <c r="D42">
        <v>84225.34</v>
      </c>
      <c r="E42">
        <v>41808</v>
      </c>
      <c r="F42" s="7">
        <v>17996.2</v>
      </c>
      <c r="G42" t="s">
        <v>1</v>
      </c>
      <c r="H42">
        <v>23811.8</v>
      </c>
    </row>
    <row r="43" spans="3:10" s="1" customFormat="1" ht="18.75">
      <c r="C43" s="2">
        <v>3</v>
      </c>
      <c r="D43" s="6">
        <f>SUM(D25:D42)</f>
        <v>4224182.79</v>
      </c>
      <c r="E43" s="6">
        <f t="shared" ref="E43:H43" si="2">SUM(E25:E42)</f>
        <v>2929870.7899999991</v>
      </c>
      <c r="F43" s="6">
        <f t="shared" si="2"/>
        <v>1397316.6000000003</v>
      </c>
      <c r="G43" s="6">
        <f t="shared" si="2"/>
        <v>42961.87</v>
      </c>
      <c r="H43" s="6">
        <f t="shared" si="2"/>
        <v>1575516.06</v>
      </c>
    </row>
    <row r="44" spans="3:10">
      <c r="D44">
        <v>1158317.71</v>
      </c>
      <c r="E44">
        <v>703242</v>
      </c>
      <c r="F44" s="7">
        <v>742199.4</v>
      </c>
      <c r="G44">
        <v>38957.4</v>
      </c>
      <c r="H44" t="s">
        <v>1</v>
      </c>
    </row>
    <row r="45" spans="3:10">
      <c r="D45">
        <v>51818.59</v>
      </c>
      <c r="E45">
        <v>30321</v>
      </c>
      <c r="F45" s="7">
        <v>11521.8</v>
      </c>
      <c r="G45" t="s">
        <v>1</v>
      </c>
      <c r="H45">
        <v>18799.2</v>
      </c>
      <c r="I45">
        <v>10517.4</v>
      </c>
      <c r="J45">
        <f>I45-F45</f>
        <v>-1004.3999999999996</v>
      </c>
    </row>
    <row r="46" spans="3:10">
      <c r="D46">
        <v>317067.53000000003</v>
      </c>
      <c r="E46">
        <v>164511</v>
      </c>
      <c r="F46" s="7">
        <v>165087.9</v>
      </c>
      <c r="G46">
        <v>576.9</v>
      </c>
      <c r="H46" t="s">
        <v>1</v>
      </c>
    </row>
    <row r="47" spans="3:10">
      <c r="D47">
        <v>10568.82</v>
      </c>
      <c r="E47">
        <v>8110.8</v>
      </c>
      <c r="F47" s="7">
        <v>7315.2</v>
      </c>
      <c r="G47" t="s">
        <v>1</v>
      </c>
      <c r="H47">
        <v>795.6</v>
      </c>
    </row>
    <row r="48" spans="3:10">
      <c r="D48">
        <v>28632.42</v>
      </c>
      <c r="E48">
        <v>21521.1</v>
      </c>
      <c r="F48" s="7">
        <v>21277.3</v>
      </c>
      <c r="G48" t="s">
        <v>1</v>
      </c>
      <c r="H48">
        <v>243.8</v>
      </c>
    </row>
    <row r="49" spans="4:8">
      <c r="D49">
        <v>8088.17</v>
      </c>
      <c r="E49">
        <v>6388.2</v>
      </c>
      <c r="F49" s="7">
        <v>1393.2</v>
      </c>
      <c r="G49" t="s">
        <v>1</v>
      </c>
      <c r="H49">
        <v>4995</v>
      </c>
    </row>
    <row r="50" spans="4:8">
      <c r="D50">
        <v>50267.25</v>
      </c>
      <c r="E50">
        <v>32902.199999999997</v>
      </c>
      <c r="F50" s="7">
        <v>26617.14</v>
      </c>
      <c r="G50" t="s">
        <v>1</v>
      </c>
      <c r="H50">
        <v>6285.06</v>
      </c>
    </row>
    <row r="51" spans="4:8">
      <c r="D51">
        <v>28140</v>
      </c>
      <c r="E51">
        <v>35175</v>
      </c>
      <c r="F51" s="7">
        <v>88641</v>
      </c>
      <c r="G51">
        <v>53466</v>
      </c>
      <c r="H51" t="s">
        <v>1</v>
      </c>
    </row>
    <row r="52" spans="4:8">
      <c r="D52">
        <v>43266.44</v>
      </c>
      <c r="E52">
        <v>30361.5</v>
      </c>
      <c r="F52" s="7">
        <v>20294.82</v>
      </c>
      <c r="G52" t="s">
        <v>1</v>
      </c>
      <c r="H52">
        <v>10066.68</v>
      </c>
    </row>
    <row r="53" spans="4:8">
      <c r="D53">
        <v>117168.31</v>
      </c>
      <c r="E53">
        <v>84844.800000000003</v>
      </c>
      <c r="F53" s="7">
        <v>35318.879999999997</v>
      </c>
      <c r="G53" t="s">
        <v>1</v>
      </c>
      <c r="H53">
        <v>49525.919999999998</v>
      </c>
    </row>
    <row r="54" spans="4:8">
      <c r="D54">
        <v>2784</v>
      </c>
      <c r="E54">
        <v>3888</v>
      </c>
      <c r="F54" s="7">
        <v>3888</v>
      </c>
      <c r="G54" t="s">
        <v>1</v>
      </c>
      <c r="H54" t="s">
        <v>1</v>
      </c>
    </row>
    <row r="55" spans="4:8">
      <c r="D55">
        <v>4560</v>
      </c>
      <c r="E55">
        <v>3888</v>
      </c>
      <c r="F55" s="7">
        <v>3888</v>
      </c>
      <c r="G55" t="s">
        <v>1</v>
      </c>
      <c r="H55" t="s">
        <v>1</v>
      </c>
    </row>
    <row r="56" spans="4:8">
      <c r="D56">
        <v>2640</v>
      </c>
      <c r="E56">
        <v>3888</v>
      </c>
      <c r="F56" s="7">
        <v>3888</v>
      </c>
      <c r="G56" t="s">
        <v>1</v>
      </c>
      <c r="H56" t="s">
        <v>1</v>
      </c>
    </row>
    <row r="57" spans="4:8">
      <c r="D57">
        <v>360</v>
      </c>
      <c r="E57">
        <v>480</v>
      </c>
      <c r="F57" s="7">
        <v>576</v>
      </c>
      <c r="G57">
        <v>96</v>
      </c>
      <c r="H57" t="s">
        <v>1</v>
      </c>
    </row>
    <row r="58" spans="4:8">
      <c r="D58">
        <v>7431.3</v>
      </c>
      <c r="E58">
        <v>5370</v>
      </c>
      <c r="F58" s="7">
        <v>5370</v>
      </c>
      <c r="G58" t="s">
        <v>1</v>
      </c>
      <c r="H58" t="s">
        <v>1</v>
      </c>
    </row>
    <row r="59" spans="4:8">
      <c r="D59">
        <v>19839.599999999999</v>
      </c>
      <c r="E59">
        <v>5370</v>
      </c>
      <c r="F59" s="7">
        <v>5370</v>
      </c>
      <c r="G59" t="s">
        <v>1</v>
      </c>
      <c r="H59" t="s">
        <v>1</v>
      </c>
    </row>
    <row r="60" spans="4:8">
      <c r="D60">
        <v>13439.55</v>
      </c>
      <c r="E60">
        <v>11045.01</v>
      </c>
      <c r="F60" s="7">
        <v>11045.01</v>
      </c>
      <c r="G60" t="s">
        <v>1</v>
      </c>
      <c r="H60" t="s">
        <v>1</v>
      </c>
    </row>
    <row r="61" spans="4:8">
      <c r="D61">
        <v>25891.5</v>
      </c>
      <c r="E61">
        <v>22800</v>
      </c>
      <c r="F61" s="7">
        <v>20976</v>
      </c>
      <c r="G61" t="s">
        <v>1</v>
      </c>
      <c r="H61">
        <v>1824</v>
      </c>
    </row>
    <row r="62" spans="4:8">
      <c r="D62">
        <v>148316.22</v>
      </c>
      <c r="E62">
        <v>126871.2</v>
      </c>
      <c r="F62" s="7">
        <v>126871.2</v>
      </c>
      <c r="G62" t="s">
        <v>1</v>
      </c>
      <c r="H62" t="s">
        <v>1</v>
      </c>
    </row>
    <row r="63" spans="4:8">
      <c r="D63">
        <v>21604.799999999999</v>
      </c>
      <c r="E63">
        <v>17184</v>
      </c>
      <c r="F63" s="7">
        <v>14606.4</v>
      </c>
      <c r="G63" t="s">
        <v>1</v>
      </c>
      <c r="H63">
        <v>2577.6</v>
      </c>
    </row>
    <row r="64" spans="4:8">
      <c r="D64">
        <v>22482.720000000001</v>
      </c>
      <c r="E64">
        <v>3222</v>
      </c>
      <c r="F64" s="7">
        <v>3222</v>
      </c>
      <c r="G64" t="s">
        <v>1</v>
      </c>
      <c r="H64" t="s">
        <v>1</v>
      </c>
    </row>
    <row r="65" spans="3:8">
      <c r="D65">
        <v>15504</v>
      </c>
      <c r="E65">
        <v>16080</v>
      </c>
      <c r="F65" s="7">
        <v>16080</v>
      </c>
      <c r="G65" t="s">
        <v>1</v>
      </c>
      <c r="H65" t="s">
        <v>1</v>
      </c>
    </row>
    <row r="66" spans="3:8">
      <c r="D66">
        <v>6000</v>
      </c>
      <c r="E66">
        <v>6432</v>
      </c>
      <c r="F66" s="7">
        <v>9648</v>
      </c>
      <c r="G66">
        <v>3216</v>
      </c>
      <c r="H66" t="s">
        <v>1</v>
      </c>
    </row>
    <row r="67" spans="3:8">
      <c r="D67">
        <v>4881.6000000000004</v>
      </c>
      <c r="E67">
        <v>5184</v>
      </c>
      <c r="F67" s="7">
        <v>5184</v>
      </c>
      <c r="G67" t="s">
        <v>1</v>
      </c>
      <c r="H67" t="s">
        <v>1</v>
      </c>
    </row>
    <row r="68" spans="3:8">
      <c r="D68">
        <v>11211</v>
      </c>
      <c r="E68">
        <v>2679</v>
      </c>
      <c r="F68" s="7">
        <v>2679</v>
      </c>
      <c r="G68" t="s">
        <v>1</v>
      </c>
      <c r="H68" t="s">
        <v>1</v>
      </c>
    </row>
    <row r="69" spans="3:8" s="1" customFormat="1" ht="18.75">
      <c r="C69" s="2">
        <v>4</v>
      </c>
      <c r="D69" s="6">
        <f>SUM(D43:D68)</f>
        <v>6344464.3199999984</v>
      </c>
      <c r="E69" s="6">
        <f t="shared" ref="E69:H69" si="3">SUM(E43:E68)</f>
        <v>4281629.5999999987</v>
      </c>
      <c r="F69" s="6">
        <f t="shared" si="3"/>
        <v>2750274.85</v>
      </c>
      <c r="G69" s="6">
        <f t="shared" si="3"/>
        <v>139274.16999999998</v>
      </c>
      <c r="H69" s="6">
        <f t="shared" si="3"/>
        <v>1670628.9200000002</v>
      </c>
    </row>
    <row r="70" spans="3:8">
      <c r="D70">
        <v>33312</v>
      </c>
      <c r="E70">
        <v>21504</v>
      </c>
      <c r="F70" s="7">
        <v>21504</v>
      </c>
      <c r="G70" t="s">
        <v>1</v>
      </c>
      <c r="H70" t="s">
        <v>1</v>
      </c>
    </row>
    <row r="71" spans="3:8">
      <c r="D71">
        <v>810</v>
      </c>
      <c r="E71">
        <v>810</v>
      </c>
      <c r="F71" s="7">
        <v>810</v>
      </c>
      <c r="G71" t="s">
        <v>1</v>
      </c>
      <c r="H71" t="s">
        <v>1</v>
      </c>
    </row>
    <row r="72" spans="3:8">
      <c r="D72">
        <v>5400</v>
      </c>
      <c r="E72">
        <v>4824</v>
      </c>
      <c r="F72" s="7">
        <v>3216</v>
      </c>
      <c r="G72" t="s">
        <v>1</v>
      </c>
      <c r="H72">
        <v>1608</v>
      </c>
    </row>
    <row r="73" spans="3:8">
      <c r="D73">
        <v>50656.32</v>
      </c>
      <c r="E73">
        <v>38880</v>
      </c>
      <c r="F73" s="7">
        <v>11866.5</v>
      </c>
      <c r="G73" t="s">
        <v>1</v>
      </c>
      <c r="H73">
        <v>27013.5</v>
      </c>
    </row>
    <row r="74" spans="3:8">
      <c r="D74">
        <v>6060</v>
      </c>
      <c r="E74">
        <v>5358</v>
      </c>
      <c r="F74" s="7">
        <v>5358</v>
      </c>
      <c r="G74" t="s">
        <v>1</v>
      </c>
      <c r="H74" t="s">
        <v>1</v>
      </c>
    </row>
    <row r="75" spans="3:8">
      <c r="D75">
        <v>14105.52</v>
      </c>
      <c r="E75">
        <v>648</v>
      </c>
      <c r="F75" s="7">
        <v>648</v>
      </c>
      <c r="G75" t="s">
        <v>1</v>
      </c>
      <c r="H75" t="s">
        <v>1</v>
      </c>
    </row>
    <row r="76" spans="3:8">
      <c r="D76">
        <v>13188.6</v>
      </c>
      <c r="E76">
        <v>17455.5</v>
      </c>
      <c r="F76" s="7">
        <v>17679.150000000001</v>
      </c>
      <c r="G76">
        <v>223.65</v>
      </c>
      <c r="H76" t="s">
        <v>1</v>
      </c>
    </row>
    <row r="77" spans="3:8">
      <c r="D77">
        <v>230355.74</v>
      </c>
      <c r="E77">
        <v>134088.9</v>
      </c>
      <c r="F77" s="7">
        <v>48521.53</v>
      </c>
      <c r="G77" t="s">
        <v>1</v>
      </c>
      <c r="H77">
        <v>85567.37</v>
      </c>
    </row>
    <row r="78" spans="3:8">
      <c r="D78">
        <v>353941.81</v>
      </c>
      <c r="E78">
        <v>284325</v>
      </c>
      <c r="F78" s="7">
        <v>229245</v>
      </c>
      <c r="G78" t="s">
        <v>1</v>
      </c>
      <c r="H78">
        <v>55080</v>
      </c>
    </row>
    <row r="79" spans="3:8">
      <c r="D79">
        <v>435573.69</v>
      </c>
      <c r="E79">
        <v>345525</v>
      </c>
      <c r="F79" s="7">
        <v>399245</v>
      </c>
      <c r="G79">
        <v>53720</v>
      </c>
      <c r="H79" t="s">
        <v>1</v>
      </c>
    </row>
    <row r="80" spans="3:8">
      <c r="D80">
        <v>541755.47</v>
      </c>
      <c r="E80">
        <v>429675</v>
      </c>
      <c r="F80" s="7">
        <v>413525</v>
      </c>
      <c r="G80" t="s">
        <v>1</v>
      </c>
      <c r="H80">
        <v>16150</v>
      </c>
    </row>
    <row r="81" spans="3:8">
      <c r="D81">
        <v>558598.43999999994</v>
      </c>
      <c r="E81">
        <v>432225</v>
      </c>
      <c r="F81" s="7">
        <v>420027.5</v>
      </c>
      <c r="G81" t="s">
        <v>1</v>
      </c>
      <c r="H81">
        <v>12197.5</v>
      </c>
    </row>
    <row r="82" spans="3:8">
      <c r="D82">
        <v>572226.24</v>
      </c>
      <c r="E82">
        <v>432225</v>
      </c>
      <c r="F82" s="7">
        <v>419772.5</v>
      </c>
      <c r="G82" t="s">
        <v>1</v>
      </c>
      <c r="H82">
        <v>12452.5</v>
      </c>
    </row>
    <row r="83" spans="3:8">
      <c r="D83">
        <v>618689.51</v>
      </c>
      <c r="E83">
        <v>456450</v>
      </c>
      <c r="F83" s="7">
        <v>543405</v>
      </c>
      <c r="G83">
        <v>86955</v>
      </c>
      <c r="H83" t="s">
        <v>1</v>
      </c>
    </row>
    <row r="84" spans="3:8">
      <c r="D84">
        <v>236963.32</v>
      </c>
      <c r="E84">
        <v>170850</v>
      </c>
      <c r="F84" s="7">
        <v>97835</v>
      </c>
      <c r="G84" t="s">
        <v>1</v>
      </c>
      <c r="H84">
        <v>73015</v>
      </c>
    </row>
    <row r="85" spans="3:8">
      <c r="D85">
        <v>57864.3</v>
      </c>
      <c r="E85">
        <v>107668.5</v>
      </c>
      <c r="F85" s="7">
        <v>184745.9</v>
      </c>
      <c r="G85">
        <v>77077.399999999994</v>
      </c>
      <c r="H85" t="s">
        <v>1</v>
      </c>
    </row>
    <row r="86" spans="3:8">
      <c r="D86">
        <v>72733.279999999999</v>
      </c>
      <c r="E86">
        <v>51937.5</v>
      </c>
      <c r="F86" s="7">
        <v>38325</v>
      </c>
      <c r="G86" t="s">
        <v>1</v>
      </c>
      <c r="H86">
        <v>13612.5</v>
      </c>
    </row>
    <row r="87" spans="3:8">
      <c r="D87">
        <v>72958.48</v>
      </c>
      <c r="E87">
        <v>51937.5</v>
      </c>
      <c r="F87" s="7">
        <v>37981.25</v>
      </c>
      <c r="G87" t="s">
        <v>1</v>
      </c>
      <c r="H87">
        <v>13956.25</v>
      </c>
    </row>
    <row r="88" spans="3:8">
      <c r="D88">
        <v>73183.679999999993</v>
      </c>
      <c r="E88">
        <v>51937.5</v>
      </c>
      <c r="F88" s="7">
        <v>38075</v>
      </c>
      <c r="G88" t="s">
        <v>1</v>
      </c>
      <c r="H88">
        <v>13862.5</v>
      </c>
    </row>
    <row r="89" spans="3:8">
      <c r="D89">
        <v>73408.88</v>
      </c>
      <c r="E89">
        <v>51937.5</v>
      </c>
      <c r="F89" s="7">
        <v>38075</v>
      </c>
      <c r="G89" t="s">
        <v>1</v>
      </c>
      <c r="H89">
        <v>13862.5</v>
      </c>
    </row>
    <row r="90" spans="3:8" s="1" customFormat="1" ht="18.75">
      <c r="C90" s="2">
        <v>5</v>
      </c>
      <c r="D90" s="6">
        <f>SUM(D69:D89)</f>
        <v>10366249.6</v>
      </c>
      <c r="E90" s="6">
        <f t="shared" ref="E90:H90" si="4">SUM(E69:E89)</f>
        <v>7371891.4999999991</v>
      </c>
      <c r="F90" s="6">
        <f t="shared" si="4"/>
        <v>5720135.1799999997</v>
      </c>
      <c r="G90" s="6">
        <f t="shared" si="4"/>
        <v>357250.22</v>
      </c>
      <c r="H90" s="6">
        <f t="shared" si="4"/>
        <v>2009006.54</v>
      </c>
    </row>
    <row r="91" spans="3:8">
      <c r="D91">
        <v>23591.17</v>
      </c>
      <c r="E91">
        <v>15187.5</v>
      </c>
      <c r="F91" s="7">
        <v>21268.75</v>
      </c>
      <c r="G91">
        <v>6081.25</v>
      </c>
      <c r="H91" t="s">
        <v>1</v>
      </c>
    </row>
    <row r="92" spans="3:8">
      <c r="D92">
        <v>6133.55</v>
      </c>
      <c r="E92">
        <v>3937.5</v>
      </c>
      <c r="F92">
        <v>0</v>
      </c>
      <c r="G92" t="s">
        <v>1</v>
      </c>
      <c r="H92">
        <v>3937.5</v>
      </c>
    </row>
    <row r="93" spans="3:8">
      <c r="D93">
        <v>6167.64</v>
      </c>
      <c r="E93">
        <v>3937.5</v>
      </c>
      <c r="F93">
        <v>0</v>
      </c>
      <c r="G93" t="s">
        <v>1</v>
      </c>
      <c r="H93">
        <v>3937.5</v>
      </c>
    </row>
    <row r="94" spans="3:8">
      <c r="D94">
        <v>6201.72</v>
      </c>
      <c r="E94">
        <v>3937.5</v>
      </c>
      <c r="F94">
        <v>0</v>
      </c>
      <c r="G94" t="s">
        <v>1</v>
      </c>
      <c r="H94">
        <v>3937.5</v>
      </c>
    </row>
    <row r="95" spans="3:8">
      <c r="D95">
        <v>6235.8</v>
      </c>
      <c r="E95">
        <v>3937.5</v>
      </c>
      <c r="F95">
        <v>0</v>
      </c>
      <c r="G95" t="s">
        <v>1</v>
      </c>
      <c r="H95">
        <v>3937.5</v>
      </c>
    </row>
    <row r="96" spans="3:8">
      <c r="D96">
        <v>21068.52</v>
      </c>
      <c r="E96">
        <v>9648</v>
      </c>
      <c r="F96" s="7">
        <v>9221.8799999999992</v>
      </c>
      <c r="G96" t="s">
        <v>1</v>
      </c>
      <c r="H96">
        <v>426.12</v>
      </c>
    </row>
    <row r="97" spans="3:9">
      <c r="D97">
        <v>21129</v>
      </c>
      <c r="E97">
        <v>9648</v>
      </c>
      <c r="F97" s="7">
        <v>9221.8799999999992</v>
      </c>
      <c r="G97" t="s">
        <v>1</v>
      </c>
      <c r="H97">
        <v>426.12</v>
      </c>
    </row>
    <row r="98" spans="3:9">
      <c r="D98">
        <v>21189.48</v>
      </c>
      <c r="E98">
        <v>9648</v>
      </c>
      <c r="F98" s="7">
        <v>9221.8799999999992</v>
      </c>
      <c r="G98" t="s">
        <v>1</v>
      </c>
      <c r="H98">
        <v>426.12</v>
      </c>
    </row>
    <row r="99" spans="3:9">
      <c r="D99">
        <v>21249.96</v>
      </c>
      <c r="E99">
        <v>9648</v>
      </c>
      <c r="F99" s="7">
        <v>9221.8799999999992</v>
      </c>
      <c r="G99" t="s">
        <v>1</v>
      </c>
      <c r="H99">
        <v>426.12</v>
      </c>
    </row>
    <row r="100" spans="3:9">
      <c r="D100">
        <v>11187.98</v>
      </c>
      <c r="E100">
        <v>7314.3</v>
      </c>
      <c r="F100" s="7">
        <v>7058.88</v>
      </c>
      <c r="G100" t="s">
        <v>1</v>
      </c>
      <c r="H100">
        <v>255.42</v>
      </c>
    </row>
    <row r="101" spans="3:9">
      <c r="D101">
        <v>325285.02</v>
      </c>
      <c r="E101">
        <v>234562.5</v>
      </c>
      <c r="F101" s="7">
        <v>227632.5</v>
      </c>
      <c r="G101" t="s">
        <v>1</v>
      </c>
      <c r="H101">
        <v>6930</v>
      </c>
    </row>
    <row r="102" spans="3:9">
      <c r="D102">
        <v>1989774.65</v>
      </c>
      <c r="E102">
        <v>1502145</v>
      </c>
      <c r="F102" s="7">
        <v>1401268.5</v>
      </c>
      <c r="G102" t="s">
        <v>1</v>
      </c>
      <c r="H102">
        <v>100876.5</v>
      </c>
    </row>
    <row r="103" spans="3:9">
      <c r="D103">
        <v>1234536.27</v>
      </c>
      <c r="E103">
        <v>776655</v>
      </c>
      <c r="F103" s="7">
        <v>678991.5</v>
      </c>
      <c r="G103" t="s">
        <v>1</v>
      </c>
      <c r="H103">
        <v>97663.5</v>
      </c>
    </row>
    <row r="104" spans="3:9">
      <c r="D104">
        <v>250801.43</v>
      </c>
      <c r="E104">
        <v>172125</v>
      </c>
      <c r="F104" s="7">
        <v>27486</v>
      </c>
      <c r="G104" t="s">
        <v>1</v>
      </c>
      <c r="H104">
        <v>144639</v>
      </c>
    </row>
    <row r="105" spans="3:9">
      <c r="D105">
        <v>201852</v>
      </c>
      <c r="E105">
        <v>236250</v>
      </c>
      <c r="F105" s="7">
        <v>236250</v>
      </c>
      <c r="G105" t="s">
        <v>1</v>
      </c>
      <c r="H105" t="s">
        <v>1</v>
      </c>
    </row>
    <row r="106" spans="3:9">
      <c r="D106">
        <v>84779.04</v>
      </c>
      <c r="E106">
        <v>42864</v>
      </c>
      <c r="F106" s="7">
        <v>42864</v>
      </c>
      <c r="G106" t="s">
        <v>1</v>
      </c>
      <c r="H106" t="s">
        <v>1</v>
      </c>
    </row>
    <row r="107" spans="3:9">
      <c r="D107">
        <v>231222.76</v>
      </c>
      <c r="E107">
        <v>176183.7</v>
      </c>
      <c r="F107" s="7">
        <v>171382.75</v>
      </c>
      <c r="G107" t="s">
        <v>1</v>
      </c>
      <c r="H107">
        <v>4800.95</v>
      </c>
    </row>
    <row r="108" spans="3:9">
      <c r="D108">
        <v>116172</v>
      </c>
      <c r="E108">
        <v>64440</v>
      </c>
      <c r="F108" s="7">
        <v>63613.02</v>
      </c>
      <c r="G108" t="s">
        <v>1</v>
      </c>
      <c r="H108">
        <v>826.98</v>
      </c>
    </row>
    <row r="109" spans="3:9" s="1" customFormat="1" ht="18.75">
      <c r="C109" s="2">
        <v>6</v>
      </c>
      <c r="D109" s="6">
        <f>SUM(D90:D108)</f>
        <v>14944827.590000002</v>
      </c>
      <c r="E109" s="6">
        <f t="shared" ref="E109:H109" si="5">SUM(E90:E108)</f>
        <v>10653960.499999998</v>
      </c>
      <c r="F109" s="6">
        <f t="shared" si="5"/>
        <v>8634838.5999999978</v>
      </c>
      <c r="G109" s="6">
        <f t="shared" si="5"/>
        <v>363331.47</v>
      </c>
      <c r="H109" s="6">
        <f t="shared" si="5"/>
        <v>2382453.3700000006</v>
      </c>
      <c r="I109" s="5"/>
    </row>
    <row r="110" spans="3:9">
      <c r="D110">
        <v>737111.04000000004</v>
      </c>
      <c r="E110">
        <v>617472</v>
      </c>
      <c r="F110" s="7">
        <v>451695.24</v>
      </c>
      <c r="G110" t="s">
        <v>1</v>
      </c>
      <c r="H110">
        <v>165776.76</v>
      </c>
    </row>
    <row r="111" spans="3:9">
      <c r="D111">
        <v>114034.37</v>
      </c>
      <c r="E111">
        <v>108057.60000000001</v>
      </c>
      <c r="F111" s="7">
        <v>99744.24</v>
      </c>
      <c r="G111" t="s">
        <v>1</v>
      </c>
      <c r="H111">
        <v>8313.36</v>
      </c>
    </row>
    <row r="112" spans="3:9">
      <c r="D112">
        <v>429691.25</v>
      </c>
      <c r="E112">
        <v>444129.6</v>
      </c>
      <c r="F112" s="7">
        <v>411069.12</v>
      </c>
      <c r="G112" t="s">
        <v>1</v>
      </c>
      <c r="H112">
        <v>33060.480000000003</v>
      </c>
    </row>
    <row r="113" spans="4:8">
      <c r="D113">
        <v>20932.849999999999</v>
      </c>
      <c r="E113">
        <v>16401.599999999999</v>
      </c>
      <c r="F113" s="7">
        <v>51626.18</v>
      </c>
      <c r="G113">
        <v>35224.58</v>
      </c>
      <c r="H113" t="s">
        <v>1</v>
      </c>
    </row>
    <row r="114" spans="4:8">
      <c r="D114">
        <v>419521.14</v>
      </c>
      <c r="E114">
        <v>383464.8</v>
      </c>
      <c r="F114" s="7">
        <v>365174.64</v>
      </c>
      <c r="G114" t="s">
        <v>1</v>
      </c>
      <c r="H114">
        <v>18290.16</v>
      </c>
    </row>
    <row r="115" spans="4:8">
      <c r="D115">
        <v>205792.78</v>
      </c>
      <c r="E115">
        <v>143799.29999999999</v>
      </c>
      <c r="F115" s="7">
        <v>135632.34</v>
      </c>
      <c r="G115" t="s">
        <v>1</v>
      </c>
      <c r="H115">
        <v>8166.96</v>
      </c>
    </row>
    <row r="116" spans="4:8">
      <c r="D116">
        <v>4443530.16</v>
      </c>
      <c r="E116">
        <v>4603755</v>
      </c>
      <c r="F116" s="7">
        <v>4339335</v>
      </c>
      <c r="G116" t="s">
        <v>1</v>
      </c>
      <c r="H116">
        <v>264420</v>
      </c>
    </row>
    <row r="117" spans="4:8">
      <c r="D117">
        <v>6803.4</v>
      </c>
      <c r="E117">
        <v>2682</v>
      </c>
      <c r="F117" s="7">
        <v>2682</v>
      </c>
      <c r="G117" t="s">
        <v>1</v>
      </c>
      <c r="H117" t="s">
        <v>1</v>
      </c>
    </row>
    <row r="118" spans="4:8">
      <c r="D118">
        <v>5367.96</v>
      </c>
      <c r="E118">
        <v>3222</v>
      </c>
      <c r="F118" s="7">
        <v>3222</v>
      </c>
      <c r="G118" t="s">
        <v>1</v>
      </c>
      <c r="H118" t="s">
        <v>1</v>
      </c>
    </row>
    <row r="119" spans="4:8">
      <c r="D119">
        <v>36276.39</v>
      </c>
      <c r="E119">
        <v>29232</v>
      </c>
      <c r="F119" s="7">
        <v>53950.400000000001</v>
      </c>
      <c r="G119">
        <v>24718.400000000001</v>
      </c>
      <c r="H119" t="s">
        <v>1</v>
      </c>
    </row>
    <row r="120" spans="4:8">
      <c r="D120">
        <v>79391.759999999995</v>
      </c>
      <c r="E120">
        <v>92364</v>
      </c>
      <c r="F120" s="7">
        <v>62506.8</v>
      </c>
      <c r="G120" t="s">
        <v>1</v>
      </c>
      <c r="H120">
        <v>29857.200000000001</v>
      </c>
    </row>
    <row r="121" spans="4:8">
      <c r="D121">
        <v>41400</v>
      </c>
      <c r="E121">
        <v>15000</v>
      </c>
      <c r="F121" s="7">
        <v>15000</v>
      </c>
      <c r="G121" t="s">
        <v>1</v>
      </c>
      <c r="H121" t="s">
        <v>1</v>
      </c>
    </row>
    <row r="122" spans="4:8">
      <c r="D122">
        <v>123411.84</v>
      </c>
      <c r="E122">
        <v>107184</v>
      </c>
      <c r="F122" s="7">
        <v>107184</v>
      </c>
      <c r="G122" t="s">
        <v>1</v>
      </c>
      <c r="H122" t="s">
        <v>1</v>
      </c>
    </row>
    <row r="123" spans="4:8">
      <c r="D123">
        <v>30528</v>
      </c>
      <c r="E123">
        <v>19296</v>
      </c>
      <c r="F123" s="7">
        <v>25728</v>
      </c>
      <c r="G123">
        <v>6432</v>
      </c>
      <c r="H123" t="s">
        <v>1</v>
      </c>
    </row>
    <row r="124" spans="4:8">
      <c r="D124">
        <v>18048</v>
      </c>
      <c r="E124">
        <v>12864</v>
      </c>
      <c r="F124" s="7">
        <v>12864</v>
      </c>
      <c r="G124" t="s">
        <v>1</v>
      </c>
      <c r="H124" t="s">
        <v>1</v>
      </c>
    </row>
    <row r="125" spans="4:8">
      <c r="D125">
        <v>14159.16</v>
      </c>
      <c r="E125">
        <v>13398</v>
      </c>
      <c r="F125" s="7">
        <v>13398</v>
      </c>
      <c r="G125" t="s">
        <v>1</v>
      </c>
      <c r="H125" t="s">
        <v>1</v>
      </c>
    </row>
    <row r="126" spans="4:8">
      <c r="D126">
        <v>66176.100000000006</v>
      </c>
      <c r="E126">
        <v>56250</v>
      </c>
      <c r="F126" s="7">
        <v>56250</v>
      </c>
      <c r="G126" t="s">
        <v>1</v>
      </c>
      <c r="H126" t="s">
        <v>1</v>
      </c>
    </row>
    <row r="127" spans="4:8">
      <c r="D127">
        <v>125823.84</v>
      </c>
      <c r="E127">
        <v>85728</v>
      </c>
      <c r="F127" s="7">
        <v>85728</v>
      </c>
      <c r="G127" t="s">
        <v>1</v>
      </c>
      <c r="H127" t="s">
        <v>1</v>
      </c>
    </row>
    <row r="128" spans="4:8">
      <c r="D128">
        <v>205094.52</v>
      </c>
      <c r="E128">
        <v>103716</v>
      </c>
      <c r="F128" s="7">
        <v>67616.399999999994</v>
      </c>
      <c r="G128" t="s">
        <v>1</v>
      </c>
      <c r="H128">
        <v>36099.599999999999</v>
      </c>
    </row>
    <row r="129" spans="3:8" s="1" customFormat="1" ht="18.75">
      <c r="C129" s="2">
        <v>7</v>
      </c>
      <c r="D129" s="6">
        <f>SUM(D109:D128)</f>
        <v>22067922.150000006</v>
      </c>
      <c r="E129" s="6">
        <f t="shared" ref="E129:H129" si="6">SUM(E109:E128)</f>
        <v>17511976.399999999</v>
      </c>
      <c r="F129" s="6">
        <f t="shared" si="6"/>
        <v>14995244.959999999</v>
      </c>
      <c r="G129" s="6">
        <f t="shared" si="6"/>
        <v>429706.45</v>
      </c>
      <c r="H129" s="6">
        <f t="shared" si="6"/>
        <v>2946437.8900000011</v>
      </c>
    </row>
    <row r="130" spans="3:8">
      <c r="D130">
        <v>216967.95</v>
      </c>
      <c r="E130">
        <v>92901</v>
      </c>
      <c r="F130" s="7">
        <v>69605.94</v>
      </c>
      <c r="G130" t="s">
        <v>1</v>
      </c>
      <c r="H130">
        <v>23295.06</v>
      </c>
    </row>
    <row r="131" spans="3:8">
      <c r="D131">
        <v>9744</v>
      </c>
      <c r="E131">
        <v>10800</v>
      </c>
      <c r="F131" s="7">
        <v>5940</v>
      </c>
      <c r="G131" t="s">
        <v>1</v>
      </c>
      <c r="H131">
        <v>4860</v>
      </c>
    </row>
    <row r="132" spans="3:8">
      <c r="D132">
        <v>30597.3</v>
      </c>
      <c r="E132">
        <v>24120</v>
      </c>
      <c r="F132" s="7">
        <v>20287.599999999999</v>
      </c>
      <c r="G132" t="s">
        <v>1</v>
      </c>
      <c r="H132">
        <v>3832.4</v>
      </c>
    </row>
    <row r="133" spans="3:8">
      <c r="D133">
        <v>54091.8</v>
      </c>
      <c r="E133">
        <v>32220</v>
      </c>
      <c r="F133" s="7">
        <v>32220</v>
      </c>
      <c r="G133" t="s">
        <v>1</v>
      </c>
      <c r="H133" t="s">
        <v>1</v>
      </c>
    </row>
    <row r="134" spans="3:8">
      <c r="D134">
        <v>2832</v>
      </c>
      <c r="E134">
        <v>2148</v>
      </c>
      <c r="F134" s="7">
        <v>2148</v>
      </c>
      <c r="G134" t="s">
        <v>1</v>
      </c>
      <c r="H134" t="s">
        <v>1</v>
      </c>
    </row>
    <row r="135" spans="3:8">
      <c r="D135">
        <v>11976</v>
      </c>
      <c r="E135">
        <v>3216</v>
      </c>
      <c r="F135">
        <v>0</v>
      </c>
      <c r="G135" t="s">
        <v>1</v>
      </c>
      <c r="H135">
        <v>3216</v>
      </c>
    </row>
    <row r="136" spans="3:8">
      <c r="D136">
        <v>3468</v>
      </c>
      <c r="E136">
        <v>3216</v>
      </c>
      <c r="F136" s="7">
        <v>3216</v>
      </c>
      <c r="G136" t="s">
        <v>1</v>
      </c>
      <c r="H136" t="s">
        <v>1</v>
      </c>
    </row>
    <row r="137" spans="3:8">
      <c r="D137">
        <v>9456</v>
      </c>
      <c r="E137">
        <v>4296</v>
      </c>
      <c r="F137">
        <v>0</v>
      </c>
      <c r="G137" t="s">
        <v>1</v>
      </c>
      <c r="H137">
        <v>4296</v>
      </c>
    </row>
    <row r="138" spans="3:8">
      <c r="D138">
        <v>243960</v>
      </c>
      <c r="E138">
        <v>171000</v>
      </c>
      <c r="F138" s="7">
        <v>149250</v>
      </c>
      <c r="G138" t="s">
        <v>1</v>
      </c>
      <c r="H138">
        <v>21750</v>
      </c>
    </row>
    <row r="139" spans="3:8">
      <c r="D139">
        <v>264204</v>
      </c>
      <c r="E139">
        <v>184500</v>
      </c>
      <c r="F139" s="7">
        <v>191250</v>
      </c>
      <c r="G139">
        <v>6750</v>
      </c>
      <c r="H139" t="s">
        <v>1</v>
      </c>
    </row>
    <row r="140" spans="3:8">
      <c r="D140">
        <v>26448</v>
      </c>
      <c r="E140">
        <v>18000</v>
      </c>
      <c r="F140" s="7">
        <v>18000</v>
      </c>
      <c r="G140" t="s">
        <v>1</v>
      </c>
      <c r="H140" t="s">
        <v>1</v>
      </c>
    </row>
    <row r="141" spans="3:8">
      <c r="D141">
        <v>108096</v>
      </c>
      <c r="E141">
        <v>72000</v>
      </c>
      <c r="F141" s="7">
        <v>72000</v>
      </c>
      <c r="G141" t="s">
        <v>1</v>
      </c>
      <c r="H141" t="s">
        <v>1</v>
      </c>
    </row>
    <row r="142" spans="3:8">
      <c r="D142">
        <v>29595</v>
      </c>
      <c r="E142">
        <v>22500</v>
      </c>
      <c r="F142" s="7">
        <v>22500</v>
      </c>
      <c r="G142" t="s">
        <v>1</v>
      </c>
      <c r="H142" t="s">
        <v>1</v>
      </c>
    </row>
    <row r="143" spans="3:8">
      <c r="D143">
        <v>77760</v>
      </c>
      <c r="E143">
        <v>64368</v>
      </c>
      <c r="F143" s="7">
        <v>64368</v>
      </c>
      <c r="G143" t="s">
        <v>1</v>
      </c>
      <c r="H143" t="s">
        <v>1</v>
      </c>
    </row>
    <row r="144" spans="3:8">
      <c r="D144">
        <v>90240</v>
      </c>
      <c r="E144">
        <v>85800</v>
      </c>
      <c r="F144" s="7">
        <v>102960</v>
      </c>
      <c r="G144">
        <v>17160</v>
      </c>
      <c r="H144" t="s">
        <v>1</v>
      </c>
    </row>
    <row r="145" spans="3:8">
      <c r="D145">
        <v>36180</v>
      </c>
      <c r="E145">
        <v>2430</v>
      </c>
      <c r="F145" s="7">
        <v>2430</v>
      </c>
      <c r="G145" t="s">
        <v>1</v>
      </c>
      <c r="H145" t="s">
        <v>1</v>
      </c>
    </row>
    <row r="146" spans="3:8">
      <c r="D146">
        <v>118876.8</v>
      </c>
      <c r="E146">
        <v>128640</v>
      </c>
      <c r="F146" s="7">
        <v>128640</v>
      </c>
      <c r="G146" t="s">
        <v>1</v>
      </c>
      <c r="H146" t="s">
        <v>1</v>
      </c>
    </row>
    <row r="147" spans="3:8" s="1" customFormat="1" ht="18.75">
      <c r="C147" s="2">
        <v>8</v>
      </c>
      <c r="D147" s="6">
        <f>SUM(D129:D146)</f>
        <v>23402415.000000007</v>
      </c>
      <c r="E147" s="6">
        <f t="shared" ref="E147:H147" si="7">SUM(E129:E146)</f>
        <v>18434131.399999999</v>
      </c>
      <c r="F147" s="6">
        <f t="shared" si="7"/>
        <v>15880060.499999998</v>
      </c>
      <c r="G147" s="6">
        <f t="shared" si="7"/>
        <v>453616.45</v>
      </c>
      <c r="H147" s="6">
        <f t="shared" si="7"/>
        <v>3007687.350000001</v>
      </c>
    </row>
    <row r="148" spans="3:8">
      <c r="D148">
        <v>69192</v>
      </c>
      <c r="E148">
        <v>46500</v>
      </c>
      <c r="F148" s="7">
        <v>26550</v>
      </c>
      <c r="G148" t="s">
        <v>1</v>
      </c>
      <c r="H148">
        <v>19950</v>
      </c>
    </row>
    <row r="149" spans="3:8">
      <c r="D149">
        <v>70680</v>
      </c>
      <c r="E149">
        <v>57000</v>
      </c>
      <c r="F149" s="7">
        <v>117300</v>
      </c>
      <c r="G149">
        <v>60300</v>
      </c>
      <c r="H149" t="s">
        <v>1</v>
      </c>
    </row>
    <row r="150" spans="3:8">
      <c r="D150">
        <v>29700</v>
      </c>
      <c r="E150">
        <v>2700</v>
      </c>
      <c r="F150">
        <v>0</v>
      </c>
      <c r="G150" t="s">
        <v>1</v>
      </c>
      <c r="H150">
        <v>2700</v>
      </c>
    </row>
    <row r="151" spans="3:8">
      <c r="D151">
        <v>64680</v>
      </c>
      <c r="E151">
        <v>53592</v>
      </c>
      <c r="F151" s="7">
        <v>53592</v>
      </c>
      <c r="G151" t="s">
        <v>1</v>
      </c>
      <c r="H151" t="s">
        <v>1</v>
      </c>
    </row>
    <row r="152" spans="3:8">
      <c r="D152">
        <v>40608</v>
      </c>
      <c r="E152">
        <v>32160</v>
      </c>
      <c r="F152" s="7">
        <v>32160</v>
      </c>
      <c r="G152" t="s">
        <v>1</v>
      </c>
      <c r="H152" t="s">
        <v>1</v>
      </c>
    </row>
    <row r="153" spans="3:8">
      <c r="D153">
        <v>226716.17</v>
      </c>
      <c r="E153">
        <v>198246</v>
      </c>
      <c r="F153" s="7">
        <v>192218.25</v>
      </c>
      <c r="G153" t="s">
        <v>1</v>
      </c>
      <c r="H153">
        <v>6027.75</v>
      </c>
    </row>
    <row r="154" spans="3:8">
      <c r="D154">
        <v>47280</v>
      </c>
      <c r="E154">
        <v>42960</v>
      </c>
      <c r="F154" s="7">
        <v>49941</v>
      </c>
      <c r="G154">
        <v>6981</v>
      </c>
      <c r="H154" t="s">
        <v>1</v>
      </c>
    </row>
    <row r="155" spans="3:8">
      <c r="D155">
        <v>36929.040000000001</v>
      </c>
      <c r="E155">
        <v>32160</v>
      </c>
      <c r="F155" s="7">
        <v>32160</v>
      </c>
      <c r="G155" t="s">
        <v>1</v>
      </c>
      <c r="H155" t="s">
        <v>1</v>
      </c>
    </row>
    <row r="156" spans="3:8">
      <c r="D156">
        <v>17040</v>
      </c>
      <c r="E156">
        <v>12864</v>
      </c>
      <c r="F156" s="7">
        <v>12864</v>
      </c>
      <c r="G156" t="s">
        <v>1</v>
      </c>
      <c r="H156" t="s">
        <v>1</v>
      </c>
    </row>
    <row r="157" spans="3:8">
      <c r="D157">
        <v>116389.22</v>
      </c>
      <c r="E157">
        <v>101266.2</v>
      </c>
      <c r="F157" s="7">
        <v>101266.2</v>
      </c>
      <c r="G157" t="s">
        <v>1</v>
      </c>
      <c r="H157" t="s">
        <v>1</v>
      </c>
    </row>
    <row r="158" spans="3:8">
      <c r="D158">
        <v>959836.3</v>
      </c>
      <c r="E158">
        <v>928005.6</v>
      </c>
      <c r="F158" s="7">
        <v>1019511.31</v>
      </c>
      <c r="G158">
        <v>91505.71</v>
      </c>
      <c r="H158" t="s">
        <v>1</v>
      </c>
    </row>
    <row r="159" spans="3:8">
      <c r="D159">
        <v>16592.64</v>
      </c>
      <c r="E159">
        <v>15538.2</v>
      </c>
      <c r="F159" s="7">
        <v>13600.39</v>
      </c>
      <c r="G159" t="s">
        <v>1</v>
      </c>
      <c r="H159">
        <v>1937.81</v>
      </c>
    </row>
    <row r="160" spans="3:8">
      <c r="D160">
        <v>16615.96</v>
      </c>
      <c r="E160">
        <v>15538.2</v>
      </c>
      <c r="F160" s="7">
        <v>13600.39</v>
      </c>
      <c r="G160" t="s">
        <v>1</v>
      </c>
      <c r="H160">
        <v>1937.81</v>
      </c>
    </row>
    <row r="161" spans="3:8">
      <c r="D161">
        <v>16639.27</v>
      </c>
      <c r="E161">
        <v>15538.2</v>
      </c>
      <c r="F161" s="7">
        <v>13600.39</v>
      </c>
      <c r="G161" t="s">
        <v>1</v>
      </c>
      <c r="H161">
        <v>1937.81</v>
      </c>
    </row>
    <row r="162" spans="3:8">
      <c r="D162">
        <v>16662.59</v>
      </c>
      <c r="E162">
        <v>15538.2</v>
      </c>
      <c r="F162" s="7">
        <v>13600.39</v>
      </c>
      <c r="G162" t="s">
        <v>1</v>
      </c>
      <c r="H162">
        <v>1937.81</v>
      </c>
    </row>
    <row r="163" spans="3:8">
      <c r="D163">
        <v>22656</v>
      </c>
      <c r="E163">
        <v>12864</v>
      </c>
      <c r="F163" s="7">
        <v>12864</v>
      </c>
      <c r="G163" t="s">
        <v>1</v>
      </c>
      <c r="H163" t="s">
        <v>1</v>
      </c>
    </row>
    <row r="164" spans="3:8">
      <c r="D164">
        <v>6485.76</v>
      </c>
      <c r="E164">
        <v>6480</v>
      </c>
      <c r="F164" s="7">
        <v>6480</v>
      </c>
      <c r="G164" t="s">
        <v>1</v>
      </c>
      <c r="H164" t="s">
        <v>1</v>
      </c>
    </row>
    <row r="165" spans="3:8">
      <c r="D165">
        <v>432772.96</v>
      </c>
      <c r="E165">
        <v>220704</v>
      </c>
      <c r="F165" s="7">
        <v>219771.2</v>
      </c>
      <c r="G165" t="s">
        <v>1</v>
      </c>
      <c r="H165">
        <v>932.8</v>
      </c>
    </row>
    <row r="166" spans="3:8" s="1" customFormat="1" ht="18.75">
      <c r="C166" s="2">
        <v>9</v>
      </c>
      <c r="D166" s="6">
        <f>SUM(D147:D165)</f>
        <v>25609890.910000011</v>
      </c>
      <c r="E166" s="6">
        <f t="shared" ref="E166:H166" si="8">SUM(E147:E165)</f>
        <v>20243785.999999996</v>
      </c>
      <c r="F166" s="6">
        <f t="shared" si="8"/>
        <v>17811140.02</v>
      </c>
      <c r="G166" s="6">
        <f t="shared" si="8"/>
        <v>612403.16</v>
      </c>
      <c r="H166" s="6">
        <f t="shared" si="8"/>
        <v>3045049.1400000011</v>
      </c>
    </row>
    <row r="167" spans="3:8">
      <c r="F167" s="7">
        <v>153824</v>
      </c>
      <c r="G167">
        <v>153824</v>
      </c>
      <c r="H167" t="s">
        <v>1</v>
      </c>
    </row>
    <row r="168" spans="3:8">
      <c r="F168" s="7">
        <v>130880</v>
      </c>
      <c r="G168">
        <v>130880</v>
      </c>
      <c r="H168" t="s">
        <v>1</v>
      </c>
    </row>
    <row r="169" spans="3:8">
      <c r="F169" s="7">
        <v>119200</v>
      </c>
      <c r="G169">
        <v>119200</v>
      </c>
      <c r="H169" t="s">
        <v>1</v>
      </c>
    </row>
    <row r="170" spans="3:8">
      <c r="F170" s="7">
        <v>237696</v>
      </c>
      <c r="G170">
        <v>237696</v>
      </c>
      <c r="H170" t="s">
        <v>1</v>
      </c>
    </row>
    <row r="171" spans="3:8">
      <c r="F171" s="7">
        <v>275200</v>
      </c>
      <c r="G171">
        <v>275200</v>
      </c>
      <c r="H171" t="s">
        <v>1</v>
      </c>
    </row>
    <row r="172" spans="3:8">
      <c r="F172" s="7">
        <v>44480</v>
      </c>
      <c r="G172">
        <v>44480</v>
      </c>
      <c r="H172" t="s">
        <v>1</v>
      </c>
    </row>
    <row r="173" spans="3:8" s="1" customFormat="1" ht="18.75">
      <c r="C173" s="2">
        <v>10</v>
      </c>
      <c r="D173" s="6">
        <f>SUM(D166:D172)</f>
        <v>25609890.910000011</v>
      </c>
      <c r="E173" s="6">
        <f t="shared" ref="E173:H173" si="9">SUM(E166:E172)</f>
        <v>20243785.999999996</v>
      </c>
      <c r="F173" s="6">
        <f t="shared" si="9"/>
        <v>18772420.02</v>
      </c>
      <c r="G173" s="6">
        <f t="shared" si="9"/>
        <v>1573683.1600000001</v>
      </c>
      <c r="H173" s="6">
        <f t="shared" si="9"/>
        <v>3045049.1400000011</v>
      </c>
    </row>
    <row r="174" spans="3:8">
      <c r="F174">
        <v>34536.26</v>
      </c>
      <c r="G174">
        <v>34536.26</v>
      </c>
      <c r="H174" t="s">
        <v>1</v>
      </c>
    </row>
    <row r="175" spans="3:8">
      <c r="F175">
        <v>39598.379999999997</v>
      </c>
      <c r="G175">
        <v>39598.379999999997</v>
      </c>
      <c r="H175" t="s">
        <v>1</v>
      </c>
    </row>
    <row r="176" spans="3:8">
      <c r="F176">
        <v>85472.5</v>
      </c>
      <c r="G176">
        <v>85472.5</v>
      </c>
      <c r="H176" t="s">
        <v>1</v>
      </c>
    </row>
    <row r="177" spans="3:8">
      <c r="F177">
        <v>161321.96</v>
      </c>
      <c r="G177">
        <v>161321.96</v>
      </c>
      <c r="H177" t="s">
        <v>1</v>
      </c>
    </row>
    <row r="178" spans="3:8">
      <c r="F178">
        <v>17221.68</v>
      </c>
      <c r="G178">
        <v>17221.68</v>
      </c>
      <c r="H178" t="s">
        <v>1</v>
      </c>
    </row>
    <row r="179" spans="3:8">
      <c r="F179">
        <v>17221.68</v>
      </c>
      <c r="G179">
        <v>17221.68</v>
      </c>
      <c r="H179" t="s">
        <v>1</v>
      </c>
    </row>
    <row r="180" spans="3:8">
      <c r="F180">
        <v>17221.68</v>
      </c>
      <c r="G180">
        <v>17221.68</v>
      </c>
      <c r="H180" t="s">
        <v>1</v>
      </c>
    </row>
    <row r="181" spans="3:8" s="1" customFormat="1" ht="18.75">
      <c r="C181" s="2">
        <v>11</v>
      </c>
      <c r="D181" s="6">
        <f>SUM(D173:D180)</f>
        <v>25609890.910000011</v>
      </c>
      <c r="E181" s="6">
        <f t="shared" ref="E181:H181" si="10">SUM(E173:E180)</f>
        <v>20243785.999999996</v>
      </c>
      <c r="F181" s="6">
        <f t="shared" si="10"/>
        <v>19145014.16</v>
      </c>
      <c r="G181" s="6">
        <f t="shared" si="10"/>
        <v>1946277.2999999998</v>
      </c>
      <c r="H181" s="6">
        <f t="shared" si="10"/>
        <v>3045049.1400000011</v>
      </c>
    </row>
    <row r="182" spans="3:8">
      <c r="F182">
        <v>17221.68</v>
      </c>
      <c r="G182">
        <v>17221.68</v>
      </c>
      <c r="H182" t="s">
        <v>1</v>
      </c>
    </row>
    <row r="183" spans="3:8" s="1" customFormat="1" ht="18.75">
      <c r="C183" s="2">
        <v>12</v>
      </c>
      <c r="D183" s="6">
        <f>SUM(D181:D182)</f>
        <v>25609890.910000011</v>
      </c>
      <c r="E183" s="6">
        <f t="shared" ref="E183:H183" si="11">SUM(E181:E182)</f>
        <v>20243785.999999996</v>
      </c>
      <c r="F183" s="6">
        <f t="shared" si="11"/>
        <v>19162235.84</v>
      </c>
      <c r="G183" s="6">
        <f t="shared" si="11"/>
        <v>1963498.9799999997</v>
      </c>
      <c r="H183" s="6">
        <f t="shared" si="11"/>
        <v>3045049.1400000011</v>
      </c>
    </row>
    <row r="184" spans="3:8" ht="18.75">
      <c r="C184" s="2" t="s">
        <v>2</v>
      </c>
      <c r="D184" s="6">
        <f>ROUND(D183*12%,2)</f>
        <v>3073186.91</v>
      </c>
      <c r="E184" s="6">
        <f>ROUND(E183*12%,2)</f>
        <v>2429254.3199999998</v>
      </c>
      <c r="F184" s="6">
        <f>ROUND(F183*12%,2)</f>
        <v>2299468.2999999998</v>
      </c>
      <c r="G184" s="6">
        <f>ROUND(G183*12%,2)</f>
        <v>235619.88</v>
      </c>
      <c r="H184" s="6">
        <f>ROUND(H183*12%,2)</f>
        <v>365405.9</v>
      </c>
    </row>
    <row r="185" spans="3:8" ht="18.75">
      <c r="C185" s="2"/>
      <c r="D185" s="6"/>
      <c r="E185" s="6"/>
      <c r="F185" s="6"/>
      <c r="G185" s="6"/>
      <c r="H185" s="6"/>
    </row>
    <row r="186" spans="3:8" ht="18.75">
      <c r="C186" s="2" t="s">
        <v>3</v>
      </c>
      <c r="D186" s="6">
        <f>SUM(D183:D184)</f>
        <v>28683077.820000011</v>
      </c>
      <c r="E186" s="6">
        <f>SUM(E183:E184)</f>
        <v>22673040.319999997</v>
      </c>
      <c r="F186" s="6">
        <f>SUM(F183:F185)</f>
        <v>21461704.140000001</v>
      </c>
      <c r="G186" s="6">
        <f>SUM(G183:G185)</f>
        <v>2199118.86</v>
      </c>
      <c r="H186" s="6">
        <f>SUM(H183:H184)</f>
        <v>3410455.040000001</v>
      </c>
    </row>
    <row r="187" spans="3:8" ht="18.75">
      <c r="C187" s="2"/>
      <c r="D187" s="4"/>
      <c r="E187" s="4"/>
      <c r="F187" s="4"/>
      <c r="G187" s="4"/>
      <c r="H187" s="4"/>
    </row>
    <row r="190" spans="3:8">
      <c r="D190">
        <v>25609890.910000011</v>
      </c>
      <c r="E190">
        <v>20243785.999999996</v>
      </c>
      <c r="F190">
        <v>19162235.84</v>
      </c>
      <c r="G190">
        <v>1963498.9799999997</v>
      </c>
      <c r="H190">
        <v>3045049.1400000011</v>
      </c>
    </row>
    <row r="191" spans="3:8">
      <c r="D191">
        <v>3073186.91</v>
      </c>
      <c r="E191">
        <v>2429254.3199999998</v>
      </c>
      <c r="F191">
        <v>2299468.2999999998</v>
      </c>
      <c r="G191">
        <v>235619.88</v>
      </c>
      <c r="H191">
        <v>365405.9</v>
      </c>
    </row>
    <row r="192" spans="3:8">
      <c r="D192">
        <v>28683077.820000011</v>
      </c>
      <c r="E192">
        <v>22673040.319999997</v>
      </c>
      <c r="F192">
        <v>21461704.140000001</v>
      </c>
      <c r="G192">
        <v>2199118.86</v>
      </c>
      <c r="H192">
        <v>3410455.040000001</v>
      </c>
    </row>
    <row r="193" spans="2:11">
      <c r="D193">
        <f>D192-D186</f>
        <v>0</v>
      </c>
      <c r="E193">
        <f t="shared" ref="E193:H193" si="12">E192-E186</f>
        <v>0</v>
      </c>
      <c r="F193">
        <f t="shared" si="12"/>
        <v>0</v>
      </c>
      <c r="G193">
        <f t="shared" si="12"/>
        <v>0</v>
      </c>
      <c r="H193">
        <f t="shared" si="12"/>
        <v>0</v>
      </c>
      <c r="K193">
        <f>H192-G192</f>
        <v>1211336.1800000011</v>
      </c>
    </row>
    <row r="194" spans="2:11">
      <c r="E194" t="s">
        <v>0</v>
      </c>
      <c r="K194">
        <f>E192-F192</f>
        <v>1211336.179999996</v>
      </c>
    </row>
    <row r="195" spans="2:11" ht="18.75">
      <c r="B195" t="s">
        <v>4</v>
      </c>
      <c r="D195" s="6">
        <f>+E186</f>
        <v>22673040.319999997</v>
      </c>
      <c r="F195" t="s">
        <v>7</v>
      </c>
      <c r="G195" s="6">
        <f>H186</f>
        <v>3410455.040000001</v>
      </c>
    </row>
    <row r="196" spans="2:11" ht="18.75">
      <c r="B196" t="s">
        <v>5</v>
      </c>
      <c r="D196" s="6">
        <f>+F186</f>
        <v>21461704.140000001</v>
      </c>
      <c r="F196" t="s">
        <v>8</v>
      </c>
      <c r="G196" s="6">
        <f>+G186</f>
        <v>2199118.86</v>
      </c>
    </row>
    <row r="197" spans="2:11" ht="18.75">
      <c r="B197" t="s">
        <v>6</v>
      </c>
      <c r="D197" s="6">
        <f>D195-D196</f>
        <v>1211336.179999996</v>
      </c>
      <c r="F197" t="s">
        <v>9</v>
      </c>
      <c r="G197" s="6">
        <f>G195-G196</f>
        <v>1211336.1800000011</v>
      </c>
    </row>
    <row r="198" spans="2:11" ht="18.75">
      <c r="D198" s="6"/>
      <c r="G198" s="6"/>
    </row>
    <row r="201" spans="2:11">
      <c r="D201">
        <v>25609890.91</v>
      </c>
      <c r="E201">
        <v>20243786</v>
      </c>
      <c r="F201">
        <v>19162235.84</v>
      </c>
      <c r="G201">
        <v>1963498.98</v>
      </c>
      <c r="H201">
        <v>3045049.14</v>
      </c>
    </row>
    <row r="202" spans="2:11">
      <c r="D202">
        <v>3073186.91</v>
      </c>
      <c r="E202">
        <v>2429254.3199999998</v>
      </c>
      <c r="F202">
        <v>2299468.2999999998</v>
      </c>
      <c r="G202">
        <v>235619.88</v>
      </c>
      <c r="H202">
        <v>365405.9</v>
      </c>
    </row>
    <row r="203" spans="2:11">
      <c r="F203">
        <v>604632</v>
      </c>
      <c r="G203">
        <v>604632</v>
      </c>
    </row>
    <row r="204" spans="2:11">
      <c r="D204">
        <v>28683077.82</v>
      </c>
      <c r="E204">
        <v>22673040.32</v>
      </c>
      <c r="F204">
        <v>22066336.140000001</v>
      </c>
      <c r="G204">
        <v>2803750.86</v>
      </c>
      <c r="H204">
        <v>3410455.04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K188"/>
  <sheetViews>
    <sheetView topLeftCell="A169" workbookViewId="0">
      <selection activeCell="D174" sqref="D174:H176"/>
    </sheetView>
  </sheetViews>
  <sheetFormatPr defaultRowHeight="15.75"/>
  <cols>
    <col min="3" max="3" width="9.140625" style="3"/>
    <col min="4" max="4" width="18.85546875" customWidth="1"/>
    <col min="5" max="5" width="14.7109375" customWidth="1"/>
    <col min="6" max="8" width="14.85546875" customWidth="1"/>
  </cols>
  <sheetData>
    <row r="5" spans="4:8">
      <c r="D5" t="s">
        <v>0</v>
      </c>
    </row>
    <row r="6" spans="4:8">
      <c r="D6">
        <v>29382.51</v>
      </c>
      <c r="E6">
        <v>14968.8</v>
      </c>
      <c r="F6">
        <v>3798.72</v>
      </c>
      <c r="G6" t="s">
        <v>1</v>
      </c>
      <c r="H6">
        <v>11170.08</v>
      </c>
    </row>
    <row r="7" spans="4:8">
      <c r="D7">
        <v>45409.73</v>
      </c>
      <c r="E7">
        <v>24931.8</v>
      </c>
      <c r="F7">
        <v>18497.97</v>
      </c>
      <c r="G7" t="s">
        <v>1</v>
      </c>
      <c r="H7">
        <v>6433.83</v>
      </c>
    </row>
    <row r="8" spans="4:8">
      <c r="D8">
        <v>21722.05</v>
      </c>
      <c r="E8">
        <v>12717</v>
      </c>
      <c r="F8">
        <v>12461.4</v>
      </c>
      <c r="G8" t="s">
        <v>1</v>
      </c>
      <c r="H8">
        <v>255.6</v>
      </c>
    </row>
    <row r="9" spans="4:8">
      <c r="D9">
        <v>20634.509999999998</v>
      </c>
      <c r="E9">
        <v>12622.8</v>
      </c>
      <c r="F9">
        <v>0</v>
      </c>
      <c r="G9" t="s">
        <v>1</v>
      </c>
      <c r="H9">
        <v>12622.8</v>
      </c>
    </row>
    <row r="10" spans="4:8">
      <c r="D10">
        <v>26489.4</v>
      </c>
      <c r="E10">
        <v>17875.2</v>
      </c>
      <c r="F10">
        <v>17142.560000000001</v>
      </c>
      <c r="G10" t="s">
        <v>1</v>
      </c>
      <c r="H10">
        <v>732.64</v>
      </c>
    </row>
    <row r="11" spans="4:8">
      <c r="D11">
        <v>40168.17</v>
      </c>
      <c r="E11">
        <v>43308</v>
      </c>
      <c r="F11">
        <v>75368.88</v>
      </c>
      <c r="G11">
        <v>32060.880000000001</v>
      </c>
      <c r="H11" t="s">
        <v>1</v>
      </c>
    </row>
    <row r="12" spans="4:8">
      <c r="D12">
        <v>30354.91</v>
      </c>
      <c r="E12">
        <v>54028.800000000003</v>
      </c>
      <c r="F12">
        <v>48706.32</v>
      </c>
      <c r="G12" t="s">
        <v>1</v>
      </c>
      <c r="H12">
        <v>5322.48</v>
      </c>
    </row>
    <row r="13" spans="4:8">
      <c r="D13">
        <v>163266.56</v>
      </c>
      <c r="E13">
        <v>43898.400000000001</v>
      </c>
      <c r="F13">
        <v>51785.64</v>
      </c>
      <c r="G13">
        <v>7887.24</v>
      </c>
      <c r="H13" t="s">
        <v>1</v>
      </c>
    </row>
    <row r="14" spans="4:8">
      <c r="D14">
        <v>470377.15</v>
      </c>
      <c r="E14">
        <v>317760</v>
      </c>
      <c r="F14">
        <v>159104</v>
      </c>
      <c r="G14" t="s">
        <v>1</v>
      </c>
      <c r="H14">
        <v>158656</v>
      </c>
    </row>
    <row r="15" spans="4:8">
      <c r="D15">
        <v>374871.92</v>
      </c>
      <c r="E15">
        <v>254400</v>
      </c>
      <c r="F15">
        <v>121632</v>
      </c>
      <c r="G15" t="s">
        <v>1</v>
      </c>
      <c r="H15">
        <v>132768</v>
      </c>
    </row>
    <row r="16" spans="4:8">
      <c r="D16">
        <v>376283.96</v>
      </c>
      <c r="E16">
        <v>250560</v>
      </c>
      <c r="F16">
        <v>117376</v>
      </c>
      <c r="G16" t="s">
        <v>1</v>
      </c>
      <c r="H16">
        <v>133184</v>
      </c>
    </row>
    <row r="17" spans="4:8">
      <c r="D17">
        <v>383354.45</v>
      </c>
      <c r="E17">
        <v>250560</v>
      </c>
      <c r="F17">
        <v>0</v>
      </c>
      <c r="G17" t="s">
        <v>1</v>
      </c>
      <c r="H17">
        <v>250560</v>
      </c>
    </row>
    <row r="18" spans="4:8">
      <c r="D18">
        <v>611815.32999999996</v>
      </c>
      <c r="E18">
        <v>392640</v>
      </c>
      <c r="F18">
        <v>0</v>
      </c>
      <c r="G18" t="s">
        <v>1</v>
      </c>
      <c r="H18">
        <v>392640</v>
      </c>
    </row>
    <row r="19" spans="4:8">
      <c r="D19">
        <v>137067.39000000001</v>
      </c>
      <c r="E19">
        <v>86400</v>
      </c>
      <c r="F19">
        <v>0</v>
      </c>
      <c r="G19" t="s">
        <v>1</v>
      </c>
      <c r="H19">
        <v>86400</v>
      </c>
    </row>
    <row r="20" spans="4:8">
      <c r="D20">
        <v>137940.16</v>
      </c>
      <c r="E20">
        <v>85812.6</v>
      </c>
      <c r="F20">
        <v>45043.56</v>
      </c>
      <c r="G20" t="s">
        <v>1</v>
      </c>
      <c r="H20">
        <v>40769.040000000001</v>
      </c>
    </row>
    <row r="21" spans="4:8">
      <c r="D21">
        <v>140320.38</v>
      </c>
      <c r="E21">
        <v>85812.6</v>
      </c>
      <c r="F21">
        <v>45043.56</v>
      </c>
      <c r="G21" t="s">
        <v>1</v>
      </c>
      <c r="H21">
        <v>40769.040000000001</v>
      </c>
    </row>
    <row r="22" spans="4:8">
      <c r="D22">
        <v>142700.6</v>
      </c>
      <c r="E22">
        <v>85812.6</v>
      </c>
      <c r="F22">
        <v>0</v>
      </c>
      <c r="G22" t="s">
        <v>1</v>
      </c>
      <c r="H22">
        <v>85812.6</v>
      </c>
    </row>
    <row r="23" spans="4:8">
      <c r="D23">
        <v>145080.82</v>
      </c>
      <c r="E23">
        <v>85812.6</v>
      </c>
      <c r="F23">
        <v>0</v>
      </c>
      <c r="G23" t="s">
        <v>1</v>
      </c>
      <c r="H23">
        <v>85812.6</v>
      </c>
    </row>
    <row r="24" spans="4:8">
      <c r="D24">
        <v>28158.639999999999</v>
      </c>
      <c r="E24">
        <v>19456.8</v>
      </c>
      <c r="F24">
        <v>0</v>
      </c>
      <c r="G24" t="s">
        <v>1</v>
      </c>
      <c r="H24">
        <v>19456.8</v>
      </c>
    </row>
    <row r="25" spans="4:8">
      <c r="D25">
        <v>28617.47</v>
      </c>
      <c r="E25">
        <v>19456.8</v>
      </c>
      <c r="F25">
        <v>0</v>
      </c>
      <c r="G25" t="s">
        <v>1</v>
      </c>
      <c r="H25">
        <v>19456.8</v>
      </c>
    </row>
    <row r="26" spans="4:8">
      <c r="D26">
        <v>29076.3</v>
      </c>
      <c r="E26">
        <v>19456.8</v>
      </c>
      <c r="F26">
        <v>0</v>
      </c>
      <c r="G26" t="s">
        <v>1</v>
      </c>
      <c r="H26">
        <v>19456.8</v>
      </c>
    </row>
    <row r="27" spans="4:8">
      <c r="D27">
        <v>29535.13</v>
      </c>
      <c r="E27">
        <v>19456.8</v>
      </c>
      <c r="F27">
        <v>0</v>
      </c>
      <c r="G27" t="s">
        <v>1</v>
      </c>
      <c r="H27">
        <v>19456.8</v>
      </c>
    </row>
    <row r="28" spans="4:8">
      <c r="D28">
        <v>4637.99</v>
      </c>
      <c r="E28">
        <v>3696</v>
      </c>
      <c r="F28">
        <v>3124.8</v>
      </c>
      <c r="G28" t="s">
        <v>1</v>
      </c>
      <c r="H28">
        <v>571.20000000000005</v>
      </c>
    </row>
    <row r="29" spans="4:8">
      <c r="D29">
        <v>4712.57</v>
      </c>
      <c r="E29">
        <v>3696</v>
      </c>
      <c r="F29">
        <v>3124.8</v>
      </c>
      <c r="G29" t="s">
        <v>1</v>
      </c>
      <c r="H29">
        <v>571.20000000000005</v>
      </c>
    </row>
    <row r="30" spans="4:8">
      <c r="D30">
        <v>4787.1499999999996</v>
      </c>
      <c r="E30">
        <v>3696</v>
      </c>
      <c r="F30">
        <v>3124.8</v>
      </c>
      <c r="G30" t="s">
        <v>1</v>
      </c>
      <c r="H30">
        <v>571.20000000000005</v>
      </c>
    </row>
    <row r="31" spans="4:8">
      <c r="D31">
        <v>4861.7299999999996</v>
      </c>
      <c r="E31">
        <v>3696</v>
      </c>
      <c r="F31">
        <v>3628.8</v>
      </c>
      <c r="G31" t="s">
        <v>1</v>
      </c>
      <c r="H31">
        <v>67.2</v>
      </c>
    </row>
    <row r="32" spans="4:8">
      <c r="D32">
        <v>86294.38</v>
      </c>
      <c r="E32">
        <v>60750.65</v>
      </c>
      <c r="F32">
        <v>60750.65</v>
      </c>
      <c r="G32" t="s">
        <v>1</v>
      </c>
      <c r="H32" t="s">
        <v>1</v>
      </c>
    </row>
    <row r="33" spans="4:8">
      <c r="D33">
        <v>36879.120000000003</v>
      </c>
      <c r="E33">
        <v>25714.44</v>
      </c>
      <c r="F33">
        <v>21857.27</v>
      </c>
      <c r="G33" t="s">
        <v>1</v>
      </c>
      <c r="H33">
        <v>3857.17</v>
      </c>
    </row>
    <row r="34" spans="4:8">
      <c r="D34">
        <v>3744</v>
      </c>
      <c r="E34">
        <v>2592</v>
      </c>
      <c r="F34">
        <v>2592</v>
      </c>
      <c r="G34" t="s">
        <v>1</v>
      </c>
      <c r="H34" t="s">
        <v>1</v>
      </c>
    </row>
    <row r="35" spans="4:8">
      <c r="D35">
        <v>424229.4</v>
      </c>
      <c r="E35">
        <v>490058.1</v>
      </c>
      <c r="F35">
        <v>490058.1</v>
      </c>
      <c r="G35" t="s">
        <v>1</v>
      </c>
      <c r="H35" t="s">
        <v>1</v>
      </c>
    </row>
    <row r="36" spans="4:8">
      <c r="D36">
        <v>4147.2</v>
      </c>
      <c r="E36">
        <v>3456</v>
      </c>
      <c r="F36">
        <v>3456</v>
      </c>
      <c r="G36" t="s">
        <v>1</v>
      </c>
      <c r="H36" t="s">
        <v>1</v>
      </c>
    </row>
    <row r="37" spans="4:8">
      <c r="D37">
        <v>69971.38</v>
      </c>
      <c r="E37">
        <v>56417.4</v>
      </c>
      <c r="F37">
        <v>59431.15</v>
      </c>
      <c r="G37">
        <v>3013.75</v>
      </c>
      <c r="H37" t="s">
        <v>1</v>
      </c>
    </row>
    <row r="38" spans="4:8">
      <c r="D38">
        <v>54059.71</v>
      </c>
      <c r="E38">
        <v>23476.799999999999</v>
      </c>
      <c r="F38">
        <v>2026.08</v>
      </c>
      <c r="G38" t="s">
        <v>1</v>
      </c>
      <c r="H38">
        <v>21450.720000000001</v>
      </c>
    </row>
    <row r="39" spans="4:8">
      <c r="D39">
        <v>29005.279999999999</v>
      </c>
      <c r="E39">
        <v>13065</v>
      </c>
      <c r="F39">
        <v>10185.34</v>
      </c>
      <c r="G39" t="s">
        <v>1</v>
      </c>
      <c r="H39">
        <v>2879.66</v>
      </c>
    </row>
    <row r="40" spans="4:8">
      <c r="D40">
        <v>84225.34</v>
      </c>
      <c r="E40">
        <v>41808</v>
      </c>
      <c r="F40">
        <v>17996.2</v>
      </c>
      <c r="G40" t="s">
        <v>1</v>
      </c>
      <c r="H40">
        <v>23811.8</v>
      </c>
    </row>
    <row r="41" spans="4:8">
      <c r="D41">
        <v>1158317.71</v>
      </c>
      <c r="E41">
        <v>703242</v>
      </c>
      <c r="F41">
        <v>742199.4</v>
      </c>
      <c r="G41">
        <v>38957.4</v>
      </c>
      <c r="H41" t="s">
        <v>1</v>
      </c>
    </row>
    <row r="42" spans="4:8">
      <c r="D42">
        <v>51818.59</v>
      </c>
      <c r="E42">
        <v>30321</v>
      </c>
      <c r="F42">
        <v>11521.8</v>
      </c>
      <c r="G42" t="s">
        <v>1</v>
      </c>
      <c r="H42">
        <v>18799.2</v>
      </c>
    </row>
    <row r="43" spans="4:8">
      <c r="D43">
        <v>317067.53000000003</v>
      </c>
      <c r="E43">
        <v>164511</v>
      </c>
      <c r="F43">
        <v>165087.9</v>
      </c>
      <c r="G43">
        <v>576.9</v>
      </c>
      <c r="H43" t="s">
        <v>1</v>
      </c>
    </row>
    <row r="44" spans="4:8">
      <c r="D44">
        <v>10568.82</v>
      </c>
      <c r="E44">
        <v>8110.8</v>
      </c>
      <c r="F44">
        <v>7315.2</v>
      </c>
      <c r="G44" t="s">
        <v>1</v>
      </c>
      <c r="H44">
        <v>795.6</v>
      </c>
    </row>
    <row r="45" spans="4:8">
      <c r="D45">
        <v>28632.42</v>
      </c>
      <c r="E45">
        <v>21521.1</v>
      </c>
      <c r="F45">
        <v>21277.3</v>
      </c>
      <c r="G45" t="s">
        <v>1</v>
      </c>
      <c r="H45">
        <v>243.8</v>
      </c>
    </row>
    <row r="46" spans="4:8">
      <c r="D46">
        <v>8088.17</v>
      </c>
      <c r="E46">
        <v>6388.2</v>
      </c>
      <c r="F46">
        <v>1393.2</v>
      </c>
      <c r="G46" t="s">
        <v>1</v>
      </c>
      <c r="H46">
        <v>4995</v>
      </c>
    </row>
    <row r="47" spans="4:8">
      <c r="D47">
        <v>50267.25</v>
      </c>
      <c r="E47">
        <v>32902.199999999997</v>
      </c>
      <c r="F47">
        <v>26617.14</v>
      </c>
      <c r="G47" t="s">
        <v>1</v>
      </c>
      <c r="H47">
        <v>6285.06</v>
      </c>
    </row>
    <row r="48" spans="4:8">
      <c r="D48">
        <v>28140</v>
      </c>
      <c r="E48">
        <v>35175</v>
      </c>
      <c r="F48">
        <v>88641</v>
      </c>
      <c r="G48">
        <v>53466</v>
      </c>
      <c r="H48" t="s">
        <v>1</v>
      </c>
    </row>
    <row r="49" spans="4:8">
      <c r="D49">
        <v>43266.44</v>
      </c>
      <c r="E49">
        <v>30361.5</v>
      </c>
      <c r="F49">
        <v>20294.82</v>
      </c>
      <c r="G49" t="s">
        <v>1</v>
      </c>
      <c r="H49">
        <v>10066.68</v>
      </c>
    </row>
    <row r="50" spans="4:8">
      <c r="D50">
        <v>117168.31</v>
      </c>
      <c r="E50">
        <v>84844.800000000003</v>
      </c>
      <c r="F50">
        <v>35318.879999999997</v>
      </c>
      <c r="G50" t="s">
        <v>1</v>
      </c>
      <c r="H50">
        <v>49525.919999999998</v>
      </c>
    </row>
    <row r="51" spans="4:8">
      <c r="D51">
        <v>2784</v>
      </c>
      <c r="E51">
        <v>3888</v>
      </c>
      <c r="F51">
        <v>3888</v>
      </c>
      <c r="G51" t="s">
        <v>1</v>
      </c>
      <c r="H51" t="s">
        <v>1</v>
      </c>
    </row>
    <row r="52" spans="4:8">
      <c r="D52">
        <v>4560</v>
      </c>
      <c r="E52">
        <v>3888</v>
      </c>
      <c r="F52">
        <v>3888</v>
      </c>
      <c r="G52" t="s">
        <v>1</v>
      </c>
      <c r="H52" t="s">
        <v>1</v>
      </c>
    </row>
    <row r="53" spans="4:8">
      <c r="D53">
        <v>2640</v>
      </c>
      <c r="E53">
        <v>3888</v>
      </c>
      <c r="F53">
        <v>3888</v>
      </c>
      <c r="G53" t="s">
        <v>1</v>
      </c>
      <c r="H53" t="s">
        <v>1</v>
      </c>
    </row>
    <row r="54" spans="4:8">
      <c r="D54">
        <v>360</v>
      </c>
      <c r="E54">
        <v>480</v>
      </c>
      <c r="F54">
        <v>576</v>
      </c>
      <c r="G54">
        <v>96</v>
      </c>
      <c r="H54" t="s">
        <v>1</v>
      </c>
    </row>
    <row r="55" spans="4:8">
      <c r="D55">
        <v>7431.3</v>
      </c>
      <c r="E55">
        <v>5370</v>
      </c>
      <c r="F55">
        <v>5370</v>
      </c>
      <c r="G55" t="s">
        <v>1</v>
      </c>
      <c r="H55" t="s">
        <v>1</v>
      </c>
    </row>
    <row r="56" spans="4:8">
      <c r="D56">
        <v>19839.599999999999</v>
      </c>
      <c r="E56">
        <v>5370</v>
      </c>
      <c r="F56">
        <v>5370</v>
      </c>
      <c r="G56" t="s">
        <v>1</v>
      </c>
      <c r="H56" t="s">
        <v>1</v>
      </c>
    </row>
    <row r="57" spans="4:8">
      <c r="D57">
        <v>13439.55</v>
      </c>
      <c r="E57">
        <v>11045.01</v>
      </c>
      <c r="F57">
        <v>11045.01</v>
      </c>
      <c r="G57" t="s">
        <v>1</v>
      </c>
      <c r="H57" t="s">
        <v>1</v>
      </c>
    </row>
    <row r="58" spans="4:8">
      <c r="D58">
        <v>25891.5</v>
      </c>
      <c r="E58">
        <v>22800</v>
      </c>
      <c r="F58">
        <v>20976</v>
      </c>
      <c r="G58" t="s">
        <v>1</v>
      </c>
      <c r="H58">
        <v>1824</v>
      </c>
    </row>
    <row r="59" spans="4:8">
      <c r="D59">
        <v>148316.22</v>
      </c>
      <c r="E59">
        <v>126871.2</v>
      </c>
      <c r="F59">
        <v>126871.2</v>
      </c>
      <c r="G59" t="s">
        <v>1</v>
      </c>
      <c r="H59" t="s">
        <v>1</v>
      </c>
    </row>
    <row r="60" spans="4:8">
      <c r="D60">
        <v>21604.799999999999</v>
      </c>
      <c r="E60">
        <v>17184</v>
      </c>
      <c r="F60">
        <v>14606.4</v>
      </c>
      <c r="G60" t="s">
        <v>1</v>
      </c>
      <c r="H60">
        <v>2577.6</v>
      </c>
    </row>
    <row r="61" spans="4:8">
      <c r="D61">
        <v>22482.720000000001</v>
      </c>
      <c r="E61">
        <v>3222</v>
      </c>
      <c r="F61">
        <v>3222</v>
      </c>
      <c r="G61" t="s">
        <v>1</v>
      </c>
      <c r="H61" t="s">
        <v>1</v>
      </c>
    </row>
    <row r="62" spans="4:8">
      <c r="D62">
        <v>15504</v>
      </c>
      <c r="E62">
        <v>16080</v>
      </c>
      <c r="F62">
        <v>16080</v>
      </c>
      <c r="G62" t="s">
        <v>1</v>
      </c>
      <c r="H62" t="s">
        <v>1</v>
      </c>
    </row>
    <row r="63" spans="4:8">
      <c r="D63">
        <v>6000</v>
      </c>
      <c r="E63">
        <v>6432</v>
      </c>
      <c r="F63">
        <v>9648</v>
      </c>
      <c r="G63">
        <v>3216</v>
      </c>
      <c r="H63" t="s">
        <v>1</v>
      </c>
    </row>
    <row r="64" spans="4:8">
      <c r="D64">
        <v>4881.6000000000004</v>
      </c>
      <c r="E64">
        <v>5184</v>
      </c>
      <c r="F64">
        <v>5184</v>
      </c>
      <c r="G64" t="s">
        <v>1</v>
      </c>
      <c r="H64" t="s">
        <v>1</v>
      </c>
    </row>
    <row r="65" spans="4:8">
      <c r="D65">
        <v>11211</v>
      </c>
      <c r="E65">
        <v>2679</v>
      </c>
      <c r="F65">
        <v>2679</v>
      </c>
      <c r="G65" t="s">
        <v>1</v>
      </c>
      <c r="H65" t="s">
        <v>1</v>
      </c>
    </row>
    <row r="66" spans="4:8">
      <c r="D66">
        <v>33312</v>
      </c>
      <c r="E66">
        <v>21504</v>
      </c>
      <c r="F66">
        <v>21504</v>
      </c>
      <c r="G66" t="s">
        <v>1</v>
      </c>
      <c r="H66" t="s">
        <v>1</v>
      </c>
    </row>
    <row r="67" spans="4:8">
      <c r="D67">
        <v>810</v>
      </c>
      <c r="E67">
        <v>810</v>
      </c>
      <c r="F67">
        <v>810</v>
      </c>
      <c r="G67" t="s">
        <v>1</v>
      </c>
      <c r="H67" t="s">
        <v>1</v>
      </c>
    </row>
    <row r="68" spans="4:8">
      <c r="D68">
        <v>5400</v>
      </c>
      <c r="E68">
        <v>4824</v>
      </c>
      <c r="F68">
        <v>3216</v>
      </c>
      <c r="G68" t="s">
        <v>1</v>
      </c>
      <c r="H68">
        <v>1608</v>
      </c>
    </row>
    <row r="69" spans="4:8">
      <c r="D69">
        <v>50656.32</v>
      </c>
      <c r="E69">
        <v>38880</v>
      </c>
      <c r="F69">
        <v>11866.5</v>
      </c>
      <c r="G69" t="s">
        <v>1</v>
      </c>
      <c r="H69">
        <v>27013.5</v>
      </c>
    </row>
    <row r="70" spans="4:8">
      <c r="D70">
        <v>6060</v>
      </c>
      <c r="E70">
        <v>5358</v>
      </c>
      <c r="F70">
        <v>5358</v>
      </c>
      <c r="G70" t="s">
        <v>1</v>
      </c>
      <c r="H70" t="s">
        <v>1</v>
      </c>
    </row>
    <row r="71" spans="4:8">
      <c r="D71">
        <v>14105.52</v>
      </c>
      <c r="E71">
        <v>648</v>
      </c>
      <c r="F71">
        <v>648</v>
      </c>
      <c r="G71" t="s">
        <v>1</v>
      </c>
      <c r="H71" t="s">
        <v>1</v>
      </c>
    </row>
    <row r="72" spans="4:8">
      <c r="D72">
        <v>13188.6</v>
      </c>
      <c r="E72">
        <v>17455.5</v>
      </c>
      <c r="F72">
        <v>17679.150000000001</v>
      </c>
      <c r="G72">
        <v>223.65</v>
      </c>
      <c r="H72" t="s">
        <v>1</v>
      </c>
    </row>
    <row r="73" spans="4:8">
      <c r="D73">
        <v>230355.74</v>
      </c>
      <c r="E73">
        <v>134088.9</v>
      </c>
      <c r="F73">
        <v>48521.53</v>
      </c>
      <c r="G73" t="s">
        <v>1</v>
      </c>
      <c r="H73">
        <v>85567.37</v>
      </c>
    </row>
    <row r="74" spans="4:8">
      <c r="D74">
        <v>353941.81</v>
      </c>
      <c r="E74">
        <v>284325</v>
      </c>
      <c r="F74">
        <v>229245</v>
      </c>
      <c r="G74" t="s">
        <v>1</v>
      </c>
      <c r="H74">
        <v>55080</v>
      </c>
    </row>
    <row r="75" spans="4:8">
      <c r="D75">
        <v>435573.69</v>
      </c>
      <c r="E75">
        <v>345525</v>
      </c>
      <c r="F75">
        <v>399245</v>
      </c>
      <c r="G75">
        <v>53720</v>
      </c>
      <c r="H75" t="s">
        <v>1</v>
      </c>
    </row>
    <row r="76" spans="4:8">
      <c r="D76">
        <v>541755.47</v>
      </c>
      <c r="E76">
        <v>429675</v>
      </c>
      <c r="F76">
        <v>413525</v>
      </c>
      <c r="G76" t="s">
        <v>1</v>
      </c>
      <c r="H76">
        <v>16150</v>
      </c>
    </row>
    <row r="77" spans="4:8">
      <c r="D77">
        <v>558598.43999999994</v>
      </c>
      <c r="E77">
        <v>432225</v>
      </c>
      <c r="F77">
        <v>420027.5</v>
      </c>
      <c r="G77" t="s">
        <v>1</v>
      </c>
      <c r="H77">
        <v>12197.5</v>
      </c>
    </row>
    <row r="78" spans="4:8">
      <c r="D78">
        <v>572226.24</v>
      </c>
      <c r="E78">
        <v>432225</v>
      </c>
      <c r="F78">
        <v>419772.5</v>
      </c>
      <c r="G78" t="s">
        <v>1</v>
      </c>
      <c r="H78">
        <v>12452.5</v>
      </c>
    </row>
    <row r="79" spans="4:8">
      <c r="D79">
        <v>618689.51</v>
      </c>
      <c r="E79">
        <v>456450</v>
      </c>
      <c r="F79">
        <v>543405</v>
      </c>
      <c r="G79">
        <v>86955</v>
      </c>
      <c r="H79" t="s">
        <v>1</v>
      </c>
    </row>
    <row r="80" spans="4:8">
      <c r="D80">
        <v>236963.32</v>
      </c>
      <c r="E80">
        <v>170850</v>
      </c>
      <c r="F80">
        <v>97835</v>
      </c>
      <c r="G80" t="s">
        <v>1</v>
      </c>
      <c r="H80">
        <v>73015</v>
      </c>
    </row>
    <row r="81" spans="4:8">
      <c r="D81">
        <v>57864.3</v>
      </c>
      <c r="E81">
        <v>107668.5</v>
      </c>
      <c r="F81">
        <v>184745.9</v>
      </c>
      <c r="G81">
        <v>77077.399999999994</v>
      </c>
      <c r="H81" t="s">
        <v>1</v>
      </c>
    </row>
    <row r="82" spans="4:8">
      <c r="D82">
        <v>72733.279999999999</v>
      </c>
      <c r="E82">
        <v>51937.5</v>
      </c>
      <c r="F82">
        <v>38325</v>
      </c>
      <c r="G82" t="s">
        <v>1</v>
      </c>
      <c r="H82">
        <v>13612.5</v>
      </c>
    </row>
    <row r="83" spans="4:8">
      <c r="D83">
        <v>72958.48</v>
      </c>
      <c r="E83">
        <v>51937.5</v>
      </c>
      <c r="F83">
        <v>37981.25</v>
      </c>
      <c r="G83" t="s">
        <v>1</v>
      </c>
      <c r="H83">
        <v>13956.25</v>
      </c>
    </row>
    <row r="84" spans="4:8">
      <c r="D84">
        <v>73183.679999999993</v>
      </c>
      <c r="E84">
        <v>51937.5</v>
      </c>
      <c r="F84">
        <v>38075</v>
      </c>
      <c r="G84" t="s">
        <v>1</v>
      </c>
      <c r="H84">
        <v>13862.5</v>
      </c>
    </row>
    <row r="85" spans="4:8">
      <c r="D85">
        <v>73408.88</v>
      </c>
      <c r="E85">
        <v>51937.5</v>
      </c>
      <c r="F85">
        <v>38075</v>
      </c>
      <c r="G85" t="s">
        <v>1</v>
      </c>
      <c r="H85">
        <v>13862.5</v>
      </c>
    </row>
    <row r="86" spans="4:8">
      <c r="D86">
        <v>23591.17</v>
      </c>
      <c r="E86">
        <v>15187.5</v>
      </c>
      <c r="F86">
        <v>21268.75</v>
      </c>
      <c r="G86">
        <v>6081.25</v>
      </c>
      <c r="H86" t="s">
        <v>1</v>
      </c>
    </row>
    <row r="87" spans="4:8">
      <c r="D87">
        <v>6133.55</v>
      </c>
      <c r="E87">
        <v>3937.5</v>
      </c>
      <c r="F87">
        <v>0</v>
      </c>
      <c r="G87" t="s">
        <v>1</v>
      </c>
      <c r="H87">
        <v>3937.5</v>
      </c>
    </row>
    <row r="88" spans="4:8">
      <c r="D88">
        <v>6167.64</v>
      </c>
      <c r="E88">
        <v>3937.5</v>
      </c>
      <c r="F88">
        <v>0</v>
      </c>
      <c r="G88" t="s">
        <v>1</v>
      </c>
      <c r="H88">
        <v>3937.5</v>
      </c>
    </row>
    <row r="89" spans="4:8">
      <c r="D89">
        <v>6201.72</v>
      </c>
      <c r="E89">
        <v>3937.5</v>
      </c>
      <c r="F89">
        <v>0</v>
      </c>
      <c r="G89" t="s">
        <v>1</v>
      </c>
      <c r="H89">
        <v>3937.5</v>
      </c>
    </row>
    <row r="90" spans="4:8">
      <c r="D90">
        <v>6235.8</v>
      </c>
      <c r="E90">
        <v>3937.5</v>
      </c>
      <c r="F90">
        <v>0</v>
      </c>
      <c r="G90" t="s">
        <v>1</v>
      </c>
      <c r="H90">
        <v>3937.5</v>
      </c>
    </row>
    <row r="91" spans="4:8">
      <c r="D91">
        <v>21068.52</v>
      </c>
      <c r="E91">
        <v>9648</v>
      </c>
      <c r="F91">
        <v>9221.8799999999992</v>
      </c>
      <c r="G91" t="s">
        <v>1</v>
      </c>
      <c r="H91">
        <v>426.12</v>
      </c>
    </row>
    <row r="92" spans="4:8">
      <c r="D92">
        <v>21129</v>
      </c>
      <c r="E92">
        <v>9648</v>
      </c>
      <c r="F92">
        <v>9221.8799999999992</v>
      </c>
      <c r="G92" t="s">
        <v>1</v>
      </c>
      <c r="H92">
        <v>426.12</v>
      </c>
    </row>
    <row r="93" spans="4:8">
      <c r="D93">
        <v>21189.48</v>
      </c>
      <c r="E93">
        <v>9648</v>
      </c>
      <c r="F93">
        <v>9221.8799999999992</v>
      </c>
      <c r="G93" t="s">
        <v>1</v>
      </c>
      <c r="H93">
        <v>426.12</v>
      </c>
    </row>
    <row r="94" spans="4:8">
      <c r="D94">
        <v>21249.96</v>
      </c>
      <c r="E94">
        <v>9648</v>
      </c>
      <c r="F94">
        <v>9221.8799999999992</v>
      </c>
      <c r="G94" t="s">
        <v>1</v>
      </c>
      <c r="H94">
        <v>426.12</v>
      </c>
    </row>
    <row r="95" spans="4:8">
      <c r="D95">
        <v>11187.98</v>
      </c>
      <c r="E95">
        <v>7314.3</v>
      </c>
      <c r="F95">
        <v>7058.88</v>
      </c>
      <c r="G95" t="s">
        <v>1</v>
      </c>
      <c r="H95">
        <v>255.42</v>
      </c>
    </row>
    <row r="96" spans="4:8">
      <c r="D96">
        <v>325285.02</v>
      </c>
      <c r="E96">
        <v>234562.5</v>
      </c>
      <c r="F96">
        <v>227632.5</v>
      </c>
      <c r="G96" t="s">
        <v>1</v>
      </c>
      <c r="H96">
        <v>6930</v>
      </c>
    </row>
    <row r="97" spans="4:8">
      <c r="D97">
        <v>1989774.65</v>
      </c>
      <c r="E97">
        <v>1502145</v>
      </c>
      <c r="F97">
        <v>1401268.5</v>
      </c>
      <c r="G97" t="s">
        <v>1</v>
      </c>
      <c r="H97">
        <v>100876.5</v>
      </c>
    </row>
    <row r="98" spans="4:8">
      <c r="D98">
        <v>1234536.27</v>
      </c>
      <c r="E98">
        <v>776655</v>
      </c>
      <c r="F98">
        <v>678991.5</v>
      </c>
      <c r="G98" t="s">
        <v>1</v>
      </c>
      <c r="H98">
        <v>97663.5</v>
      </c>
    </row>
    <row r="99" spans="4:8">
      <c r="D99">
        <v>250801.43</v>
      </c>
      <c r="E99">
        <v>172125</v>
      </c>
      <c r="F99">
        <v>27486</v>
      </c>
      <c r="G99" t="s">
        <v>1</v>
      </c>
      <c r="H99">
        <v>144639</v>
      </c>
    </row>
    <row r="100" spans="4:8">
      <c r="D100">
        <v>201852</v>
      </c>
      <c r="E100">
        <v>236250</v>
      </c>
      <c r="F100">
        <v>236250</v>
      </c>
      <c r="G100" t="s">
        <v>1</v>
      </c>
      <c r="H100" t="s">
        <v>1</v>
      </c>
    </row>
    <row r="101" spans="4:8">
      <c r="D101">
        <v>84779.04</v>
      </c>
      <c r="E101">
        <v>42864</v>
      </c>
      <c r="F101">
        <v>42864</v>
      </c>
      <c r="G101" t="s">
        <v>1</v>
      </c>
      <c r="H101" t="s">
        <v>1</v>
      </c>
    </row>
    <row r="102" spans="4:8">
      <c r="D102">
        <v>231222.76</v>
      </c>
      <c r="E102">
        <v>176183.7</v>
      </c>
      <c r="F102">
        <v>171382.75</v>
      </c>
      <c r="G102" t="s">
        <v>1</v>
      </c>
      <c r="H102">
        <v>4800.95</v>
      </c>
    </row>
    <row r="103" spans="4:8">
      <c r="D103">
        <v>116172</v>
      </c>
      <c r="E103">
        <v>64440</v>
      </c>
      <c r="F103">
        <v>63613.02</v>
      </c>
      <c r="G103" t="s">
        <v>1</v>
      </c>
      <c r="H103">
        <v>826.98</v>
      </c>
    </row>
    <row r="104" spans="4:8">
      <c r="D104">
        <v>737111.04000000004</v>
      </c>
      <c r="E104">
        <v>617472</v>
      </c>
      <c r="F104">
        <v>451695.24</v>
      </c>
      <c r="G104" t="s">
        <v>1</v>
      </c>
      <c r="H104">
        <v>165776.76</v>
      </c>
    </row>
    <row r="105" spans="4:8">
      <c r="D105">
        <v>114034.37</v>
      </c>
      <c r="E105">
        <v>108057.60000000001</v>
      </c>
      <c r="F105">
        <v>99744.24</v>
      </c>
      <c r="G105" t="s">
        <v>1</v>
      </c>
      <c r="H105">
        <v>8313.36</v>
      </c>
    </row>
    <row r="106" spans="4:8">
      <c r="D106">
        <v>429691.25</v>
      </c>
      <c r="E106">
        <v>444129.6</v>
      </c>
      <c r="F106">
        <v>411069.12</v>
      </c>
      <c r="G106" t="s">
        <v>1</v>
      </c>
      <c r="H106">
        <v>33060.480000000003</v>
      </c>
    </row>
    <row r="107" spans="4:8">
      <c r="D107">
        <v>20932.849999999999</v>
      </c>
      <c r="E107">
        <v>16401.599999999999</v>
      </c>
      <c r="F107">
        <v>51626.18</v>
      </c>
      <c r="G107">
        <v>35224.58</v>
      </c>
      <c r="H107" t="s">
        <v>1</v>
      </c>
    </row>
    <row r="108" spans="4:8">
      <c r="D108">
        <v>419521.14</v>
      </c>
      <c r="E108">
        <v>383464.8</v>
      </c>
      <c r="F108">
        <v>365174.64</v>
      </c>
      <c r="G108" t="s">
        <v>1</v>
      </c>
      <c r="H108">
        <v>18290.16</v>
      </c>
    </row>
    <row r="109" spans="4:8">
      <c r="D109">
        <v>205792.78</v>
      </c>
      <c r="E109">
        <v>143799.29999999999</v>
      </c>
      <c r="F109">
        <v>135632.34</v>
      </c>
      <c r="G109" t="s">
        <v>1</v>
      </c>
      <c r="H109">
        <v>8166.96</v>
      </c>
    </row>
    <row r="110" spans="4:8">
      <c r="D110">
        <v>4443530.16</v>
      </c>
      <c r="E110">
        <v>4603755</v>
      </c>
      <c r="F110">
        <v>4339335</v>
      </c>
      <c r="G110" t="s">
        <v>1</v>
      </c>
      <c r="H110">
        <v>264420</v>
      </c>
    </row>
    <row r="111" spans="4:8">
      <c r="D111">
        <v>6803.4</v>
      </c>
      <c r="E111">
        <v>2682</v>
      </c>
      <c r="F111">
        <v>2682</v>
      </c>
      <c r="G111" t="s">
        <v>1</v>
      </c>
      <c r="H111" t="s">
        <v>1</v>
      </c>
    </row>
    <row r="112" spans="4:8">
      <c r="D112">
        <v>5367.96</v>
      </c>
      <c r="E112">
        <v>3222</v>
      </c>
      <c r="F112">
        <v>3222</v>
      </c>
      <c r="G112" t="s">
        <v>1</v>
      </c>
      <c r="H112" t="s">
        <v>1</v>
      </c>
    </row>
    <row r="113" spans="4:8">
      <c r="D113">
        <v>36276.39</v>
      </c>
      <c r="E113">
        <v>29232</v>
      </c>
      <c r="F113">
        <v>53950.400000000001</v>
      </c>
      <c r="G113">
        <v>24718.400000000001</v>
      </c>
      <c r="H113" t="s">
        <v>1</v>
      </c>
    </row>
    <row r="114" spans="4:8">
      <c r="D114">
        <v>79391.759999999995</v>
      </c>
      <c r="E114">
        <v>92364</v>
      </c>
      <c r="F114">
        <v>62506.8</v>
      </c>
      <c r="G114" t="s">
        <v>1</v>
      </c>
      <c r="H114">
        <v>29857.200000000001</v>
      </c>
    </row>
    <row r="115" spans="4:8">
      <c r="D115">
        <v>41400</v>
      </c>
      <c r="E115">
        <v>15000</v>
      </c>
      <c r="F115">
        <v>15000</v>
      </c>
      <c r="G115" t="s">
        <v>1</v>
      </c>
      <c r="H115" t="s">
        <v>1</v>
      </c>
    </row>
    <row r="116" spans="4:8">
      <c r="D116">
        <v>123411.84</v>
      </c>
      <c r="E116">
        <v>107184</v>
      </c>
      <c r="F116">
        <v>107184</v>
      </c>
      <c r="G116" t="s">
        <v>1</v>
      </c>
      <c r="H116" t="s">
        <v>1</v>
      </c>
    </row>
    <row r="117" spans="4:8">
      <c r="D117">
        <v>30528</v>
      </c>
      <c r="E117">
        <v>19296</v>
      </c>
      <c r="F117">
        <v>25728</v>
      </c>
      <c r="G117">
        <v>6432</v>
      </c>
      <c r="H117" t="s">
        <v>1</v>
      </c>
    </row>
    <row r="118" spans="4:8">
      <c r="D118">
        <v>18048</v>
      </c>
      <c r="E118">
        <v>12864</v>
      </c>
      <c r="F118">
        <v>12864</v>
      </c>
      <c r="G118" t="s">
        <v>1</v>
      </c>
      <c r="H118" t="s">
        <v>1</v>
      </c>
    </row>
    <row r="119" spans="4:8">
      <c r="D119">
        <v>14159.16</v>
      </c>
      <c r="E119">
        <v>13398</v>
      </c>
      <c r="F119">
        <v>13398</v>
      </c>
      <c r="G119" t="s">
        <v>1</v>
      </c>
      <c r="H119" t="s">
        <v>1</v>
      </c>
    </row>
    <row r="120" spans="4:8">
      <c r="D120">
        <v>66176.100000000006</v>
      </c>
      <c r="E120">
        <v>56250</v>
      </c>
      <c r="F120">
        <v>56250</v>
      </c>
      <c r="G120" t="s">
        <v>1</v>
      </c>
      <c r="H120" t="s">
        <v>1</v>
      </c>
    </row>
    <row r="121" spans="4:8">
      <c r="D121">
        <v>125823.84</v>
      </c>
      <c r="E121">
        <v>85728</v>
      </c>
      <c r="F121">
        <v>85728</v>
      </c>
      <c r="G121" t="s">
        <v>1</v>
      </c>
      <c r="H121" t="s">
        <v>1</v>
      </c>
    </row>
    <row r="122" spans="4:8">
      <c r="D122">
        <v>205094.52</v>
      </c>
      <c r="E122">
        <v>103716</v>
      </c>
      <c r="F122">
        <v>67616.399999999994</v>
      </c>
      <c r="G122" t="s">
        <v>1</v>
      </c>
      <c r="H122">
        <v>36099.599999999999</v>
      </c>
    </row>
    <row r="123" spans="4:8">
      <c r="D123">
        <v>216967.95</v>
      </c>
      <c r="E123">
        <v>92901</v>
      </c>
      <c r="F123">
        <v>69605.94</v>
      </c>
      <c r="G123" t="s">
        <v>1</v>
      </c>
      <c r="H123">
        <v>23295.06</v>
      </c>
    </row>
    <row r="124" spans="4:8">
      <c r="D124">
        <v>9744</v>
      </c>
      <c r="E124">
        <v>10800</v>
      </c>
      <c r="F124">
        <v>5940</v>
      </c>
      <c r="G124" t="s">
        <v>1</v>
      </c>
      <c r="H124">
        <v>4860</v>
      </c>
    </row>
    <row r="125" spans="4:8">
      <c r="D125">
        <v>30597.3</v>
      </c>
      <c r="E125">
        <v>24120</v>
      </c>
      <c r="F125">
        <v>20287.599999999999</v>
      </c>
      <c r="G125" t="s">
        <v>1</v>
      </c>
      <c r="H125">
        <v>3832.4</v>
      </c>
    </row>
    <row r="126" spans="4:8">
      <c r="D126">
        <v>54091.8</v>
      </c>
      <c r="E126">
        <v>32220</v>
      </c>
      <c r="F126">
        <v>32220</v>
      </c>
      <c r="G126" t="s">
        <v>1</v>
      </c>
      <c r="H126" t="s">
        <v>1</v>
      </c>
    </row>
    <row r="127" spans="4:8">
      <c r="D127">
        <v>2832</v>
      </c>
      <c r="E127">
        <v>2148</v>
      </c>
      <c r="F127">
        <v>2148</v>
      </c>
      <c r="G127" t="s">
        <v>1</v>
      </c>
      <c r="H127" t="s">
        <v>1</v>
      </c>
    </row>
    <row r="128" spans="4:8">
      <c r="D128">
        <v>11976</v>
      </c>
      <c r="E128">
        <v>3216</v>
      </c>
      <c r="F128">
        <v>0</v>
      </c>
      <c r="G128" t="s">
        <v>1</v>
      </c>
      <c r="H128">
        <v>3216</v>
      </c>
    </row>
    <row r="129" spans="4:8">
      <c r="D129">
        <v>3468</v>
      </c>
      <c r="E129">
        <v>3216</v>
      </c>
      <c r="F129">
        <v>3216</v>
      </c>
      <c r="G129" t="s">
        <v>1</v>
      </c>
      <c r="H129" t="s">
        <v>1</v>
      </c>
    </row>
    <row r="130" spans="4:8">
      <c r="D130">
        <v>9456</v>
      </c>
      <c r="E130">
        <v>4296</v>
      </c>
      <c r="F130">
        <v>0</v>
      </c>
      <c r="G130" t="s">
        <v>1</v>
      </c>
      <c r="H130">
        <v>4296</v>
      </c>
    </row>
    <row r="131" spans="4:8">
      <c r="D131">
        <v>243960</v>
      </c>
      <c r="E131">
        <v>171000</v>
      </c>
      <c r="F131">
        <v>149250</v>
      </c>
      <c r="G131" t="s">
        <v>1</v>
      </c>
      <c r="H131">
        <v>21750</v>
      </c>
    </row>
    <row r="132" spans="4:8">
      <c r="D132">
        <v>264204</v>
      </c>
      <c r="E132">
        <v>184500</v>
      </c>
      <c r="F132">
        <v>191250</v>
      </c>
      <c r="G132">
        <v>6750</v>
      </c>
      <c r="H132" t="s">
        <v>1</v>
      </c>
    </row>
    <row r="133" spans="4:8">
      <c r="D133">
        <v>26448</v>
      </c>
      <c r="E133">
        <v>18000</v>
      </c>
      <c r="F133">
        <v>18000</v>
      </c>
      <c r="G133" t="s">
        <v>1</v>
      </c>
      <c r="H133" t="s">
        <v>1</v>
      </c>
    </row>
    <row r="134" spans="4:8">
      <c r="D134">
        <v>108096</v>
      </c>
      <c r="E134">
        <v>72000</v>
      </c>
      <c r="F134">
        <v>72000</v>
      </c>
      <c r="G134" t="s">
        <v>1</v>
      </c>
      <c r="H134" t="s">
        <v>1</v>
      </c>
    </row>
    <row r="135" spans="4:8">
      <c r="D135">
        <v>29595</v>
      </c>
      <c r="E135">
        <v>22500</v>
      </c>
      <c r="F135">
        <v>22500</v>
      </c>
      <c r="G135" t="s">
        <v>1</v>
      </c>
      <c r="H135" t="s">
        <v>1</v>
      </c>
    </row>
    <row r="136" spans="4:8">
      <c r="D136">
        <v>77760</v>
      </c>
      <c r="E136">
        <v>64368</v>
      </c>
      <c r="F136">
        <v>64368</v>
      </c>
      <c r="G136" t="s">
        <v>1</v>
      </c>
      <c r="H136" t="s">
        <v>1</v>
      </c>
    </row>
    <row r="137" spans="4:8">
      <c r="D137">
        <v>90240</v>
      </c>
      <c r="E137">
        <v>85800</v>
      </c>
      <c r="F137">
        <v>102960</v>
      </c>
      <c r="G137">
        <v>17160</v>
      </c>
      <c r="H137" t="s">
        <v>1</v>
      </c>
    </row>
    <row r="138" spans="4:8">
      <c r="D138">
        <v>36180</v>
      </c>
      <c r="E138">
        <v>2430</v>
      </c>
      <c r="F138">
        <v>2430</v>
      </c>
      <c r="G138" t="s">
        <v>1</v>
      </c>
      <c r="H138" t="s">
        <v>1</v>
      </c>
    </row>
    <row r="139" spans="4:8">
      <c r="D139">
        <v>118876.8</v>
      </c>
      <c r="E139">
        <v>128640</v>
      </c>
      <c r="F139">
        <v>128640</v>
      </c>
      <c r="G139" t="s">
        <v>1</v>
      </c>
      <c r="H139" t="s">
        <v>1</v>
      </c>
    </row>
    <row r="140" spans="4:8">
      <c r="D140">
        <v>69192</v>
      </c>
      <c r="E140">
        <v>46500</v>
      </c>
      <c r="F140">
        <v>26550</v>
      </c>
      <c r="G140" t="s">
        <v>1</v>
      </c>
      <c r="H140">
        <v>19950</v>
      </c>
    </row>
    <row r="141" spans="4:8">
      <c r="D141">
        <v>70680</v>
      </c>
      <c r="E141">
        <v>57000</v>
      </c>
      <c r="F141">
        <v>117300</v>
      </c>
      <c r="G141">
        <v>60300</v>
      </c>
      <c r="H141" t="s">
        <v>1</v>
      </c>
    </row>
    <row r="142" spans="4:8">
      <c r="D142">
        <v>29700</v>
      </c>
      <c r="E142">
        <v>2700</v>
      </c>
      <c r="F142">
        <v>0</v>
      </c>
      <c r="G142" t="s">
        <v>1</v>
      </c>
      <c r="H142">
        <v>2700</v>
      </c>
    </row>
    <row r="143" spans="4:8">
      <c r="D143">
        <v>64680</v>
      </c>
      <c r="E143">
        <v>53592</v>
      </c>
      <c r="F143">
        <v>53592</v>
      </c>
      <c r="G143" t="s">
        <v>1</v>
      </c>
      <c r="H143" t="s">
        <v>1</v>
      </c>
    </row>
    <row r="144" spans="4:8">
      <c r="D144">
        <v>40608</v>
      </c>
      <c r="E144">
        <v>32160</v>
      </c>
      <c r="F144">
        <v>32160</v>
      </c>
      <c r="G144" t="s">
        <v>1</v>
      </c>
      <c r="H144" t="s">
        <v>1</v>
      </c>
    </row>
    <row r="145" spans="4:8">
      <c r="D145">
        <v>226716.17</v>
      </c>
      <c r="E145">
        <v>198246</v>
      </c>
      <c r="F145">
        <v>192218.25</v>
      </c>
      <c r="G145" t="s">
        <v>1</v>
      </c>
      <c r="H145">
        <v>6027.75</v>
      </c>
    </row>
    <row r="146" spans="4:8">
      <c r="D146">
        <v>47280</v>
      </c>
      <c r="E146">
        <v>42960</v>
      </c>
      <c r="F146">
        <v>49941</v>
      </c>
      <c r="G146">
        <v>6981</v>
      </c>
      <c r="H146" t="s">
        <v>1</v>
      </c>
    </row>
    <row r="147" spans="4:8">
      <c r="D147">
        <v>36929.040000000001</v>
      </c>
      <c r="E147">
        <v>32160</v>
      </c>
      <c r="F147">
        <v>32160</v>
      </c>
      <c r="G147" t="s">
        <v>1</v>
      </c>
      <c r="H147" t="s">
        <v>1</v>
      </c>
    </row>
    <row r="148" spans="4:8">
      <c r="D148">
        <v>17040</v>
      </c>
      <c r="E148">
        <v>12864</v>
      </c>
      <c r="F148">
        <v>12864</v>
      </c>
      <c r="G148" t="s">
        <v>1</v>
      </c>
      <c r="H148" t="s">
        <v>1</v>
      </c>
    </row>
    <row r="149" spans="4:8">
      <c r="D149">
        <v>116389.22</v>
      </c>
      <c r="E149">
        <v>101266.2</v>
      </c>
      <c r="F149">
        <v>101266.2</v>
      </c>
      <c r="G149" t="s">
        <v>1</v>
      </c>
      <c r="H149" t="s">
        <v>1</v>
      </c>
    </row>
    <row r="150" spans="4:8">
      <c r="D150">
        <v>959836.3</v>
      </c>
      <c r="E150">
        <v>928005.6</v>
      </c>
      <c r="F150">
        <v>1019511.31</v>
      </c>
      <c r="G150">
        <v>91505.71</v>
      </c>
      <c r="H150" t="s">
        <v>1</v>
      </c>
    </row>
    <row r="151" spans="4:8">
      <c r="D151">
        <v>16592.64</v>
      </c>
      <c r="E151">
        <v>15538.2</v>
      </c>
      <c r="F151">
        <v>13600.39</v>
      </c>
      <c r="G151" t="s">
        <v>1</v>
      </c>
      <c r="H151">
        <v>1937.81</v>
      </c>
    </row>
    <row r="152" spans="4:8">
      <c r="D152">
        <v>16615.96</v>
      </c>
      <c r="E152">
        <v>15538.2</v>
      </c>
      <c r="F152">
        <v>13600.39</v>
      </c>
      <c r="G152" t="s">
        <v>1</v>
      </c>
      <c r="H152">
        <v>1937.81</v>
      </c>
    </row>
    <row r="153" spans="4:8">
      <c r="D153">
        <v>16639.27</v>
      </c>
      <c r="E153">
        <v>15538.2</v>
      </c>
      <c r="F153">
        <v>13600.39</v>
      </c>
      <c r="G153" t="s">
        <v>1</v>
      </c>
      <c r="H153">
        <v>1937.81</v>
      </c>
    </row>
    <row r="154" spans="4:8">
      <c r="D154">
        <v>16662.59</v>
      </c>
      <c r="E154">
        <v>15538.2</v>
      </c>
      <c r="F154">
        <v>13600.39</v>
      </c>
      <c r="G154" t="s">
        <v>1</v>
      </c>
      <c r="H154">
        <v>1937.81</v>
      </c>
    </row>
    <row r="155" spans="4:8">
      <c r="D155">
        <v>22656</v>
      </c>
      <c r="E155">
        <v>12864</v>
      </c>
      <c r="F155">
        <v>12864</v>
      </c>
      <c r="G155" t="s">
        <v>1</v>
      </c>
      <c r="H155" t="s">
        <v>1</v>
      </c>
    </row>
    <row r="156" spans="4:8">
      <c r="D156">
        <v>6485.76</v>
      </c>
      <c r="E156">
        <v>6480</v>
      </c>
      <c r="F156">
        <v>6480</v>
      </c>
      <c r="G156" t="s">
        <v>1</v>
      </c>
      <c r="H156" t="s">
        <v>1</v>
      </c>
    </row>
    <row r="157" spans="4:8">
      <c r="D157">
        <v>432772.96</v>
      </c>
      <c r="E157">
        <v>220704</v>
      </c>
      <c r="F157">
        <v>219771.2</v>
      </c>
      <c r="G157" t="s">
        <v>1</v>
      </c>
      <c r="H157">
        <v>932.8</v>
      </c>
    </row>
    <row r="158" spans="4:8">
      <c r="F158">
        <v>153824</v>
      </c>
      <c r="G158">
        <v>153824</v>
      </c>
      <c r="H158" t="s">
        <v>1</v>
      </c>
    </row>
    <row r="159" spans="4:8">
      <c r="F159">
        <v>130880</v>
      </c>
      <c r="G159">
        <v>130880</v>
      </c>
      <c r="H159" t="s">
        <v>1</v>
      </c>
    </row>
    <row r="160" spans="4:8">
      <c r="F160">
        <v>119200</v>
      </c>
      <c r="G160">
        <v>119200</v>
      </c>
      <c r="H160" t="s">
        <v>1</v>
      </c>
    </row>
    <row r="161" spans="4:8">
      <c r="F161">
        <v>237696</v>
      </c>
      <c r="G161">
        <v>237696</v>
      </c>
      <c r="H161" t="s">
        <v>1</v>
      </c>
    </row>
    <row r="162" spans="4:8">
      <c r="F162">
        <v>275200</v>
      </c>
      <c r="G162">
        <v>275200</v>
      </c>
      <c r="H162" t="s">
        <v>1</v>
      </c>
    </row>
    <row r="163" spans="4:8">
      <c r="F163">
        <v>44480</v>
      </c>
      <c r="G163">
        <v>44480</v>
      </c>
      <c r="H163" t="s">
        <v>1</v>
      </c>
    </row>
    <row r="164" spans="4:8">
      <c r="F164">
        <v>34536.26</v>
      </c>
      <c r="G164">
        <v>34536.26</v>
      </c>
      <c r="H164" t="s">
        <v>1</v>
      </c>
    </row>
    <row r="165" spans="4:8">
      <c r="F165">
        <v>39598.379999999997</v>
      </c>
      <c r="G165">
        <v>39598.379999999997</v>
      </c>
      <c r="H165" t="s">
        <v>1</v>
      </c>
    </row>
    <row r="166" spans="4:8">
      <c r="F166">
        <v>85472.5</v>
      </c>
      <c r="G166">
        <v>85472.5</v>
      </c>
      <c r="H166" t="s">
        <v>1</v>
      </c>
    </row>
    <row r="167" spans="4:8">
      <c r="F167">
        <v>161321.96</v>
      </c>
      <c r="G167">
        <v>161321.96</v>
      </c>
      <c r="H167" t="s">
        <v>1</v>
      </c>
    </row>
    <row r="168" spans="4:8">
      <c r="F168">
        <v>17221.68</v>
      </c>
      <c r="G168">
        <v>17221.68</v>
      </c>
      <c r="H168" t="s">
        <v>1</v>
      </c>
    </row>
    <row r="169" spans="4:8">
      <c r="F169">
        <v>17221.68</v>
      </c>
      <c r="G169">
        <v>17221.68</v>
      </c>
      <c r="H169" t="s">
        <v>1</v>
      </c>
    </row>
    <row r="170" spans="4:8">
      <c r="F170">
        <v>17221.68</v>
      </c>
      <c r="G170">
        <v>17221.68</v>
      </c>
      <c r="H170" t="s">
        <v>1</v>
      </c>
    </row>
    <row r="171" spans="4:8">
      <c r="F171">
        <v>17221.68</v>
      </c>
      <c r="G171">
        <v>17221.68</v>
      </c>
      <c r="H171" t="s">
        <v>1</v>
      </c>
    </row>
    <row r="174" spans="4:8">
      <c r="D174">
        <f>SUM(D6:D173)</f>
        <v>25609890.910000011</v>
      </c>
      <c r="E174">
        <f>SUM(E6:E173)</f>
        <v>20243785.999999996</v>
      </c>
      <c r="F174">
        <f>SUM(F6:F173)</f>
        <v>19162235.84</v>
      </c>
      <c r="G174">
        <f>SUM(G6:G173)</f>
        <v>1963498.9799999997</v>
      </c>
      <c r="H174">
        <f>SUM(H6:H173)</f>
        <v>3045049.1400000011</v>
      </c>
    </row>
    <row r="175" spans="4:8">
      <c r="D175">
        <f>ROUND(D174*12%,2)</f>
        <v>3073186.91</v>
      </c>
      <c r="E175">
        <f>ROUND(E174*12%,2)</f>
        <v>2429254.3199999998</v>
      </c>
      <c r="F175">
        <f>ROUND(F174*12%,2)</f>
        <v>2299468.2999999998</v>
      </c>
      <c r="G175">
        <f>ROUND(G174*12%,2)</f>
        <v>235619.88</v>
      </c>
      <c r="H175">
        <f>ROUND(H174*12%,2)</f>
        <v>365405.9</v>
      </c>
    </row>
    <row r="176" spans="4:8">
      <c r="D176">
        <f>SUM(D174:D175)</f>
        <v>28683077.820000011</v>
      </c>
      <c r="E176">
        <f>SUM(E174:E175)</f>
        <v>22673040.319999997</v>
      </c>
      <c r="F176">
        <f>SUM(F174:F175)</f>
        <v>21461704.140000001</v>
      </c>
      <c r="G176">
        <f>SUM(G174:G175)</f>
        <v>2199118.86</v>
      </c>
      <c r="H176">
        <f>SUM(H174:H175)</f>
        <v>3410455.040000001</v>
      </c>
    </row>
    <row r="177" spans="4:11">
      <c r="K177">
        <f>H176-G176</f>
        <v>1211336.1800000011</v>
      </c>
    </row>
    <row r="178" spans="4:11">
      <c r="K178">
        <f>E176-F176</f>
        <v>1211336.179999996</v>
      </c>
    </row>
    <row r="185" spans="4:11">
      <c r="D185">
        <v>25609890.91</v>
      </c>
      <c r="E185">
        <v>20243786</v>
      </c>
      <c r="F185">
        <v>19162235.84</v>
      </c>
      <c r="G185">
        <v>1963498.98</v>
      </c>
      <c r="H185">
        <v>3045049.14</v>
      </c>
    </row>
    <row r="186" spans="4:11">
      <c r="D186">
        <v>3073186.91</v>
      </c>
      <c r="E186">
        <v>2429254.3199999998</v>
      </c>
      <c r="F186">
        <v>2299468.2999999998</v>
      </c>
      <c r="G186">
        <v>235619.88</v>
      </c>
      <c r="H186">
        <v>365405.9</v>
      </c>
    </row>
    <row r="187" spans="4:11">
      <c r="F187">
        <v>604632</v>
      </c>
      <c r="G187">
        <v>604632</v>
      </c>
    </row>
    <row r="188" spans="4:11">
      <c r="D188">
        <v>28683077.82</v>
      </c>
      <c r="E188">
        <v>22673040.32</v>
      </c>
      <c r="F188">
        <v>22066336.140000001</v>
      </c>
      <c r="G188">
        <v>2803750.86</v>
      </c>
      <c r="H188">
        <v>3410455.04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2023-09-15T06:02:37Z</dcterms:created>
  <dcterms:modified xsi:type="dcterms:W3CDTF">2023-09-15T06:59:49Z</dcterms:modified>
</cp:coreProperties>
</file>