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CS (3)" sheetId="6" r:id="rId1"/>
  </sheets>
  <definedNames>
    <definedName name="_xlnm.Print_Area" localSheetId="0">'CS (3)'!$A$1:$F$190</definedName>
    <definedName name="_xlnm.Print_Titles" localSheetId="0">'CS (3)'!$4:$5</definedName>
  </definedNames>
  <calcPr calcId="124519"/>
</workbook>
</file>

<file path=xl/calcChain.xml><?xml version="1.0" encoding="utf-8"?>
<calcChain xmlns="http://schemas.openxmlformats.org/spreadsheetml/2006/main">
  <c r="F187" i="6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188" l="1"/>
  <c r="F189" s="1"/>
  <c r="F190" s="1"/>
</calcChain>
</file>

<file path=xl/sharedStrings.xml><?xml version="1.0" encoding="utf-8"?>
<sst xmlns="http://schemas.openxmlformats.org/spreadsheetml/2006/main" count="737" uniqueCount="488">
  <si>
    <t>1.00</t>
  </si>
  <si>
    <t>1.1) Earth work excavation in all soils (including refilling)a. 0 to 2 mt.</t>
  </si>
  <si>
    <t>326.30</t>
  </si>
  <si>
    <t>1 Cum</t>
  </si>
  <si>
    <t>247.31</t>
  </si>
  <si>
    <t>2.00</t>
  </si>
  <si>
    <t>1.5) Earth work excavation for Open foundation (excluding refilling)
a. 0 to 2 mt.</t>
  </si>
  <si>
    <t>38.70</t>
  </si>
  <si>
    <t>116.88</t>
  </si>
  <si>
    <t>3.00</t>
  </si>
  <si>
    <t>b. 2 to 3 mt.</t>
  </si>
  <si>
    <t>5.80</t>
  </si>
  <si>
    <t>128.10</t>
  </si>
  <si>
    <t>4.00</t>
  </si>
  <si>
    <t>7.2) Supply and fixing of Bituminous filler pad, 20 mm thick for expansion joint</t>
  </si>
  <si>
    <t>1 Sqm</t>
  </si>
  <si>
    <t>719.00</t>
  </si>
  <si>
    <t>5.00</t>
  </si>
  <si>
    <t>13.1) Filling with Excavated Earth</t>
  </si>
  <si>
    <t>130.60</t>
  </si>
  <si>
    <t>40.65</t>
  </si>
  <si>
    <t>6.00</t>
  </si>
  <si>
    <t>15.1) Providing Cuddappah slab of 20mm thick
a. Ground floor</t>
  </si>
  <si>
    <t>5.40</t>
  </si>
  <si>
    <t>563.35</t>
  </si>
  <si>
    <t>7.00</t>
  </si>
  <si>
    <t>b. In First floor</t>
  </si>
  <si>
    <t>568.27</t>
  </si>
  <si>
    <t>8.00</t>
  </si>
  <si>
    <t>21.2) Teak wood Wrought &amp; Put up
a. T.W. over 2 m &amp; below 3 m</t>
  </si>
  <si>
    <t>125878.00</t>
  </si>
  <si>
    <t>9.00</t>
  </si>
  <si>
    <t>b. T.W. below 2 m length.</t>
  </si>
  <si>
    <t>113678.00</t>
  </si>
  <si>
    <t>10.00</t>
  </si>
  <si>
    <t>23.3) S&amp;F of Magnetic door catches</t>
  </si>
  <si>
    <t>1 No</t>
  </si>
  <si>
    <t>52.00</t>
  </si>
  <si>
    <t>11.00</t>
  </si>
  <si>
    <t>25) M.S.Holdfast</t>
  </si>
  <si>
    <t>48.00</t>
  </si>
  <si>
    <t>9.60</t>
  </si>
  <si>
    <t>12.00</t>
  </si>
  <si>
    <t>30) Ellispattern</t>
  </si>
  <si>
    <t>19.00</t>
  </si>
  <si>
    <t>460.27</t>
  </si>
  <si>
    <t>31) Weathering course</t>
  </si>
  <si>
    <t>19.20</t>
  </si>
  <si>
    <t>3923.95</t>
  </si>
  <si>
    <t>14.00</t>
  </si>
  <si>
    <t>37.1) White washing 3 coats  (slaked)</t>
  </si>
  <si>
    <t>576.30</t>
  </si>
  <si>
    <t>47.21</t>
  </si>
  <si>
    <t>15.00</t>
  </si>
  <si>
    <t xml:space="preserve">39) Supplying and fixing Mild Steel grills as per the design approved to verandah enclosure or gate </t>
  </si>
  <si>
    <t>1823.00</t>
  </si>
  <si>
    <t>1 Kg</t>
  </si>
  <si>
    <t>70.15</t>
  </si>
  <si>
    <t>16.00</t>
  </si>
  <si>
    <t>40) Painting the new wood work with two coats of approved first class synthetic enamel ready mixed paint</t>
  </si>
  <si>
    <t>27.10</t>
  </si>
  <si>
    <t>240.31</t>
  </si>
  <si>
    <t>17.00</t>
  </si>
  <si>
    <t xml:space="preserve">41) Painting the new Iron work and other similar works such as PVC /ASTM Pipes, Kerb Stone and grills with two coats </t>
  </si>
  <si>
    <t>189.00</t>
  </si>
  <si>
    <t>142.15</t>
  </si>
  <si>
    <t>18.00</t>
  </si>
  <si>
    <t>46) Supply and fixing 20 mm dia aluminium Hanger Rod</t>
  </si>
  <si>
    <t>2.40</t>
  </si>
  <si>
    <t>1 Rmt</t>
  </si>
  <si>
    <t>58.00</t>
  </si>
  <si>
    <t>47) Supplying and fixing of aluminium towel rails of 75cm long</t>
  </si>
  <si>
    <t>95.00</t>
  </si>
  <si>
    <t>20.00</t>
  </si>
  <si>
    <t>48) Supplying and fixing of aluminium plate with five pins for coat stand</t>
  </si>
  <si>
    <t>55.00</t>
  </si>
  <si>
    <t>21.00</t>
  </si>
  <si>
    <t>53.3) Supplying and fixing of C.I. Steps ( 5 kg)</t>
  </si>
  <si>
    <t>30.00</t>
  </si>
  <si>
    <t>72) Electrical arrangements
Supply and fixing of best approved superior variety concealed type Fibre box with M.S. Fan Hook</t>
  </si>
  <si>
    <t>33.90</t>
  </si>
  <si>
    <t>74) Charges for fixing of "Fan"</t>
  </si>
  <si>
    <t>571.00</t>
  </si>
  <si>
    <t>24.00</t>
  </si>
  <si>
    <t>77.3) Supplying, fixing and concealing T.W box of size 8"x6"x4" covered with 3mm thick hylem sheet of TV/Telephone line Socket</t>
  </si>
  <si>
    <t>77.01</t>
  </si>
  <si>
    <t>25.00</t>
  </si>
  <si>
    <t>77.4) Supplying, laying and concealing of PVC pipe of 20mm dia with necessary specials and other materials for TV/Telephone line</t>
  </si>
  <si>
    <t>320.00</t>
  </si>
  <si>
    <t>87.66</t>
  </si>
  <si>
    <t>26.00</t>
  </si>
  <si>
    <t>78) Providing Earthing station using pipe electrode as per IS 3043 using 2.5m of 40mm and 1.0 m of 20mm B-class GI pipe</t>
  </si>
  <si>
    <t>2921.60</t>
  </si>
  <si>
    <t>86) Providing pre-constructional Antitermite treatment</t>
  </si>
  <si>
    <t>873.60</t>
  </si>
  <si>
    <t>34.00</t>
  </si>
  <si>
    <t xml:space="preserve">112) Supplying and fixing of 300 mm dia sweep AC exhaust fan of approved ISI quality </t>
  </si>
  <si>
    <t>2336.00</t>
  </si>
  <si>
    <t>238) Applying one coat of anticorrosive treatment on steel reinforcement rods</t>
  </si>
  <si>
    <t>1 MT</t>
  </si>
  <si>
    <t>4755.50</t>
  </si>
  <si>
    <t>ANNEXURE
1.14.3) Prviding Augering  30 cm dia for compound wall (Standardized concrete grade M30)</t>
  </si>
  <si>
    <t>36.00</t>
  </si>
  <si>
    <t>1021.88</t>
  </si>
  <si>
    <t xml:space="preserve">2.15) Supply and filling in foundation and basement with Stone dust in layers of 150mm thickness </t>
  </si>
  <si>
    <t>128.70</t>
  </si>
  <si>
    <t>296.79</t>
  </si>
  <si>
    <t>32.00</t>
  </si>
  <si>
    <t>3.1.3) Plain cement concrete 1:5:10 (One of cement, five of crushed stone sand and ten of hard broken stone Jelly) for Foundation &amp; Basement</t>
  </si>
  <si>
    <t>37.40</t>
  </si>
  <si>
    <t>4939.25</t>
  </si>
  <si>
    <t>33.00</t>
  </si>
  <si>
    <t>3.2.3) Plain cement concrete 1:2:4 (One of cement two of crushed stone sand and four of Hard Broken Stone jelly) for Foundation &amp; Basement and other similar works</t>
  </si>
  <si>
    <t>5.10</t>
  </si>
  <si>
    <t>6485.13</t>
  </si>
  <si>
    <t>6.2.2) Brick work in C.M. 1:5 using chamber Burnt bricks of size 23 x 11.4 x 7.5 cm (9" x 4 1/2"x 3")  
a) In foundation and basement</t>
  </si>
  <si>
    <t>16.90</t>
  </si>
  <si>
    <t>6813.03</t>
  </si>
  <si>
    <t>8.2.3.1)Standardised concrete Mix M30 Grade Concrete
a. In Foundation and basement</t>
  </si>
  <si>
    <t>98.90</t>
  </si>
  <si>
    <t>8631.49</t>
  </si>
  <si>
    <t>b. In Ground Floor</t>
  </si>
  <si>
    <t>62.80</t>
  </si>
  <si>
    <t>8756.45</t>
  </si>
  <si>
    <t>c. In First Floor</t>
  </si>
  <si>
    <t>50.30</t>
  </si>
  <si>
    <t>9002.63</t>
  </si>
  <si>
    <t>d. In Second Floor</t>
  </si>
  <si>
    <t>14.40</t>
  </si>
  <si>
    <t>9248.81</t>
  </si>
  <si>
    <t>9.2.2) Brick work in C.M. 1:6 using chamber Burnt bricks of size 23 x 11.4 x 7.5 cm (9" x 4 1/2"x 3")
a. In Ground Floor/Stilt floor</t>
  </si>
  <si>
    <t>6837.33</t>
  </si>
  <si>
    <t>40.00</t>
  </si>
  <si>
    <t>b. In First Floor</t>
  </si>
  <si>
    <t>30.10</t>
  </si>
  <si>
    <t>7003.32</t>
  </si>
  <si>
    <t>c. In Second Floor</t>
  </si>
  <si>
    <t>7169.31</t>
  </si>
  <si>
    <t>42.00</t>
  </si>
  <si>
    <t>10.2.2) Brick partition work in C.M. 1:4 using chamber Burnt bricks of size 23 x 11.4 x 7.5 cm (9" x 4 1/2"x 3") 114 mm thick (B.P.)
a. In Foundation and basement</t>
  </si>
  <si>
    <t>34.50</t>
  </si>
  <si>
    <t>859.36</t>
  </si>
  <si>
    <t>b. In Ground Floor/stilt floor</t>
  </si>
  <si>
    <t>128.50</t>
  </si>
  <si>
    <t>868.74</t>
  </si>
  <si>
    <t>67.90</t>
  </si>
  <si>
    <t>887.66</t>
  </si>
  <si>
    <t>11.2.2) Brick work partition wall in C.M. 1:4 using chamber Burnt bricks of size 23 x 11.4 x 7.5 cm (9" x 4 1/2"x 3") 75 mm thick (B.P.)
a. In Ground Floor</t>
  </si>
  <si>
    <t>15.30</t>
  </si>
  <si>
    <t>607.17</t>
  </si>
  <si>
    <t>3.80</t>
  </si>
  <si>
    <t>619.62</t>
  </si>
  <si>
    <t>14.3.2) Precast cupboard slab 40 mm thick using standardised concrete mix M30 
b. In Ground floor</t>
  </si>
  <si>
    <t>13.50</t>
  </si>
  <si>
    <t>1716.88</t>
  </si>
  <si>
    <t>18.1) Formwork using M.S.Sheet
a.For Column footings, plinth beam, Grade beam, Raftbeam,Raft slab etc.,</t>
  </si>
  <si>
    <t>269.50</t>
  </si>
  <si>
    <t>881.39</t>
  </si>
  <si>
    <t>b.Plain surfaces such as Roof slab, floorslab, Beams ,lintels, lofts, sill slab,staircase,portico slab and other similar works</t>
  </si>
  <si>
    <t>942.80</t>
  </si>
  <si>
    <t>982.08</t>
  </si>
  <si>
    <t>50.00</t>
  </si>
  <si>
    <t>c.For Square and rectangular columns and small quantities</t>
  </si>
  <si>
    <t>293.60</t>
  </si>
  <si>
    <t>1178.50</t>
  </si>
  <si>
    <t>d.Vertical wall</t>
  </si>
  <si>
    <t>206.10</t>
  </si>
  <si>
    <t>1080.29</t>
  </si>
  <si>
    <t>21.5.2.2) Supply and Fixing Soild UPVC door Shutter with frame</t>
  </si>
  <si>
    <t>11.10</t>
  </si>
  <si>
    <t>3325.00</t>
  </si>
  <si>
    <t>21.7.3) Supplying and fixing of solid core flush door shutter of thickness 35mm
g).  door size 1.000 m x 2.100 (Single Leaf)</t>
  </si>
  <si>
    <t>5.50</t>
  </si>
  <si>
    <t>3021.75</t>
  </si>
  <si>
    <t>i)  door size 0.900 m x 2.100 (Single Leaf)</t>
  </si>
  <si>
    <t>3.30</t>
  </si>
  <si>
    <t>3088.84</t>
  </si>
  <si>
    <t>1.70</t>
  </si>
  <si>
    <t>5112.27</t>
  </si>
  <si>
    <t xml:space="preserve">22.2.2) Supply and fixing of Vertical Blinds (Premium) with 100mm vanes or equivalent fabric vanes </t>
  </si>
  <si>
    <t>20.30</t>
  </si>
  <si>
    <t>1383.00</t>
  </si>
  <si>
    <t>26.1) Flooring in C.C.1:5:10</t>
  </si>
  <si>
    <t>33.10</t>
  </si>
  <si>
    <t>29.8.1) Glazed tiles using Grout (Tile Joint Filler), C.M 1:2, 10mm tk</t>
  </si>
  <si>
    <t>105.40</t>
  </si>
  <si>
    <t>1415.84</t>
  </si>
  <si>
    <t>29.9.1) Floor ceramic tiles (Anti-skid) using Grout (Tile Joint Filler).</t>
  </si>
  <si>
    <t>1243.35</t>
  </si>
  <si>
    <t>60.00</t>
  </si>
  <si>
    <t>32.1.1) Finishing top of roof with one course of  Pressed Tiles of approved superior quality of size 23cmx 23cmx20mm thick laid over weathering course in cm 1:3 12mm thick</t>
  </si>
  <si>
    <t>226.30</t>
  </si>
  <si>
    <t>1228.86</t>
  </si>
  <si>
    <t>33.2.1)Plastering in C.M. 1:5, 12 mm thick.</t>
  </si>
  <si>
    <t>1918.90</t>
  </si>
  <si>
    <t>261.83</t>
  </si>
  <si>
    <t>34.2.1) Plastering in C.M. 1:4, 12 mm thick</t>
  </si>
  <si>
    <t>16.60</t>
  </si>
  <si>
    <t>267.92</t>
  </si>
  <si>
    <t>35.2.1) Special ceiling plastering in cement mortar 1:3,10 mm thick.</t>
  </si>
  <si>
    <t>762.70</t>
  </si>
  <si>
    <t>299.53</t>
  </si>
  <si>
    <t>36.1) Plastering in CM 1:5 (One of cement and five of crushed stone sand) 12mm thick for border finish in all floors
a. 150 mm wide</t>
  </si>
  <si>
    <t>119.90</t>
  </si>
  <si>
    <t>83.88</t>
  </si>
  <si>
    <t>b. 75 mm wide</t>
  </si>
  <si>
    <t>144.50</t>
  </si>
  <si>
    <t>54.65</t>
  </si>
  <si>
    <t>c. 50 mm wide</t>
  </si>
  <si>
    <t>131.30</t>
  </si>
  <si>
    <t>40.69</t>
  </si>
  <si>
    <t xml:space="preserve">43.2.1) Supplying, fabricating and placing in position of Mild steel Grills / Ribbed Tor Steels  binding wire insulated with PVC
</t>
  </si>
  <si>
    <t>90322.80</t>
  </si>
  <si>
    <t>44.2.1) Rain water harvesting using defunct borewell and providing perforated cover slab
a). Providing pit (M30)</t>
  </si>
  <si>
    <t>2196.26</t>
  </si>
  <si>
    <t>b) Augering 30cm dia</t>
  </si>
  <si>
    <t>504.58</t>
  </si>
  <si>
    <t>70.00</t>
  </si>
  <si>
    <t>44.6.1) Supplying and fixing of 110mm dia PVC SWR pipe with ISI mark confirming to IS 13952:1992- type 'A'  for Rain water down fall pipe with (UPVC special clamp )</t>
  </si>
  <si>
    <t>353.71</t>
  </si>
  <si>
    <t>71.00</t>
  </si>
  <si>
    <t xml:space="preserve">50.2.1.1) Providing precast Kerb stone in C.C. 1:3:6,  450 x 300 x 150 mm </t>
  </si>
  <si>
    <t>267.89</t>
  </si>
  <si>
    <t>72.00</t>
  </si>
  <si>
    <t>50.5.1) Supplying, Fabricating and erection of M.S Scheme Name board</t>
  </si>
  <si>
    <t>19550.52</t>
  </si>
  <si>
    <t>50.6.1) Supplying and fixing of fibre mixed precast slab of 50mm thick</t>
  </si>
  <si>
    <t>43.50</t>
  </si>
  <si>
    <t>414.55</t>
  </si>
  <si>
    <t>52.1.1) Supplying, laying, fixing and jointing the following PVC pipes as per ASTM D - 1785 of schedule 40 threaded PVC pipe with necessary PVC/UPVC specials of wall thickness not less than the specified in IS 4985 
a) 32 mm dia</t>
  </si>
  <si>
    <t>104.00</t>
  </si>
  <si>
    <t>261.46</t>
  </si>
  <si>
    <t>75.00</t>
  </si>
  <si>
    <t xml:space="preserve">b) 25 mm dia </t>
  </si>
  <si>
    <t>243.43</t>
  </si>
  <si>
    <t>52.4.1) Supply, laying &amp; jointing the following pipes as per ASTM D 1785 of schedule 40 with  UPVC Specials 
c. 20mm dia PVC water supply ASTM pipe (fully consealed in walls)</t>
  </si>
  <si>
    <t>240.64</t>
  </si>
  <si>
    <t xml:space="preserve">53.4) Supplying and fixing of C.I Manhole cover 0.6 x 0.6 m (50kg weight) </t>
  </si>
  <si>
    <t>1864.00</t>
  </si>
  <si>
    <t>53.5) Supplying and fixing of porcelin Wash hand basin (white without pedastal), superior variety of size  550x400mm with all accessories</t>
  </si>
  <si>
    <t>3406.02</t>
  </si>
  <si>
    <t xml:space="preserve">54.1.2) Supply and fixing of 15mm dia Engineering Polymer Tap (long body ) </t>
  </si>
  <si>
    <t>259.00</t>
  </si>
  <si>
    <t xml:space="preserve">54.2.2) Supply and fixing of 15mm dia Engineering Polymer Tap  short body tap </t>
  </si>
  <si>
    <t>248.00</t>
  </si>
  <si>
    <t>56.3.2) Supplying and fixing of Indian Water closet white glazed (Oriya type) of size 580 x 440mm with PVC SWR grade 'P' or 'S' trap   
In Ground floor</t>
  </si>
  <si>
    <t>3424.09</t>
  </si>
  <si>
    <t xml:space="preserve">57.1.1) Supplying and fixing EWC superior variety (white) 500mm </t>
  </si>
  <si>
    <t>7257.85</t>
  </si>
  <si>
    <t xml:space="preserve">58.3) Supplying and fixing the following dia PVC (SWR) pipe including all required PVC specials etc., all complete.,
a) 110mm dia PVC SWR pipe </t>
  </si>
  <si>
    <t>735.27</t>
  </si>
  <si>
    <t>84.00</t>
  </si>
  <si>
    <t xml:space="preserve">b) 75 mm dia PVC SWR pipe </t>
  </si>
  <si>
    <t>617.97</t>
  </si>
  <si>
    <t>58.4) Supplying, Laying &amp; Concealing the 50mm dia PVC ( SWR) pipe with ISI mark type - 'B' with relevant specials.</t>
  </si>
  <si>
    <t>114.45</t>
  </si>
  <si>
    <t>59.2.1) Supplying and fixing 150mm x 100mm size stone ware Gully trap using chamber burnt bricks of size 9”x4-1/2”x3” (23x11.4x7.5cm)</t>
  </si>
  <si>
    <t>2074.93</t>
  </si>
  <si>
    <t xml:space="preserve">60.1) Supplying and fixing of PVC Nahani Trap not less than 75mm 4 way / 2 way (Superior variety) </t>
  </si>
  <si>
    <t>160.00</t>
  </si>
  <si>
    <t>61.3) Supplying, laying and  jointing the following dia UPVC Non Pressure  pipe of SN8 SDR 34 (S 16.5) as per IS 15328/2003
a. 110 mm UPVC Non Pressure  pipe</t>
  </si>
  <si>
    <t>490.74</t>
  </si>
  <si>
    <t>64.1.1) Wiring with 1.5 Sqmm copper PVC insulated unsheathed single core 1.1 K.v. grade cable  5 amps flush type switch (Open wiring)
a) Light point with ceiling rose</t>
  </si>
  <si>
    <t>895.00</t>
  </si>
  <si>
    <t>64.1.2) Wiring with 1.5  Sqmm PVC insulated single core multi strand fire retardant flexible copper cable with ISI make  5 amps flush type switch 
a) light point with ceiling  rose (Coastal area)</t>
  </si>
  <si>
    <t>1617.00</t>
  </si>
  <si>
    <t>b. Light point without ceiling rose</t>
  </si>
  <si>
    <t>1620.00</t>
  </si>
  <si>
    <t>65.1.2) Wiring with 1.5 Sqmm PVC insulated single core multi strand fire retardant flexible copper cable with ISI mark confirming IS: 694:1990 for Fan point.(PVC Electrical Box )</t>
  </si>
  <si>
    <t>1672.00</t>
  </si>
  <si>
    <t>66.1.2) Wiring with 1.5 Sqmm PVC insulated single core multi strand fire retardant flexible copper cable with ISI mark confirming IS: 694:1990 for Staircase Light Point.(PVC Electrical Box )</t>
  </si>
  <si>
    <t>3038.04</t>
  </si>
  <si>
    <t>67.1) Wiring with 1.5 Sqmm PVC insulated single core multi strand fire retardant flexible copper cable with ISI mark confirming IS: 694:1990 for 5 amps 5 pin plug socket point @ Switch Board Itself.</t>
  </si>
  <si>
    <t>830.00</t>
  </si>
  <si>
    <t>68.2.2) Wiring with 1.5 Sqmm PVC insulated single core multi strand fire retardant flexible copper cable with ISI mark confirming IS: 694:1990 for 5 amps 5 pin plug socket point @ Convenient Places.(PVC Electrical Box )</t>
  </si>
  <si>
    <t>1120.00</t>
  </si>
  <si>
    <t>69.2) Supplying and fixing of 15 Amps 3 pin flush type plug using ( PVC Box , Fire Retarded Box)</t>
  </si>
  <si>
    <t>135.00</t>
  </si>
  <si>
    <t xml:space="preserve">70.5.2) Supply and fixing of 4' long 18 W Crystal Glass LED  tube Light  with ISI mark  </t>
  </si>
  <si>
    <t>690.00</t>
  </si>
  <si>
    <t>75.2) Supply and delivery of following Electric Ceiling fan 
a) 48" Electric fan 1200mm sweep</t>
  </si>
  <si>
    <t>1552.70</t>
  </si>
  <si>
    <t xml:space="preserve">77.4.2) Supplying, laying and concealing of PVC pipe of 32mm dia with necessary specials </t>
  </si>
  <si>
    <t>114.54</t>
  </si>
  <si>
    <t xml:space="preserve">77.7) Run of 2 Wires of 2.5 Sqmm PVC insulated single core multi strand fire retardant flexible copper cable with ISI mark </t>
  </si>
  <si>
    <t>595.00</t>
  </si>
  <si>
    <t>226.00</t>
  </si>
  <si>
    <t>82.3.1) Supply, fiing of 30W LED street light etc.,</t>
  </si>
  <si>
    <t>4030.00</t>
  </si>
  <si>
    <t xml:space="preserve">84.3) Run of main with 2 wires 4 sq.mm. PVC insulated single core multi strand fire retardant flexible copper cable with ISI mark </t>
  </si>
  <si>
    <t>300.00</t>
  </si>
  <si>
    <t>266.00</t>
  </si>
  <si>
    <t>93.1.1) Plastering with CM 1:3, 12mm thick with WPC</t>
  </si>
  <si>
    <t>54.50</t>
  </si>
  <si>
    <t>286.61</t>
  </si>
  <si>
    <t>96.6) Supplying and laying of Rubber moulded Hydraulic  pressed 63 mm thick paver block Incl.labour charges for laying</t>
  </si>
  <si>
    <t>631.15</t>
  </si>
  <si>
    <t>96.6.1) Supplying and fixing of 15 microns Anodised Aluminium Door Powder coated made up of frame 
size 1000 x 1200mm</t>
  </si>
  <si>
    <t>2.10</t>
  </si>
  <si>
    <t>8304.87</t>
  </si>
  <si>
    <t>97.6.2)Supplying and fixing of 15 microns anodised of any color aluminium extruded section with powder coating (Partition )</t>
  </si>
  <si>
    <t>7.20</t>
  </si>
  <si>
    <t>4012.48</t>
  </si>
  <si>
    <t xml:space="preserve">113.2) Supplying and Erecting Pull and Push Type Rolling Shutter manually operator </t>
  </si>
  <si>
    <t>2171.00</t>
  </si>
  <si>
    <t xml:space="preserve">118.2.1) Providing and fixing structural glazing fabricated from roll formed sections </t>
  </si>
  <si>
    <t>8.80</t>
  </si>
  <si>
    <t>5870.00</t>
  </si>
  <si>
    <t>136.2.2) Supplying and fixing of 12mm thick Saint - Gobain / equivalent make toughened glass with top patch, bottom patch, corner lock and H type handle with floor spring and imported SS finish</t>
  </si>
  <si>
    <t>8.40</t>
  </si>
  <si>
    <t>17007.00</t>
  </si>
  <si>
    <t>151.3.1) Supply and laying of the following size of PVC LTUG aluminium armoured cable
a) 3.5 C 2 x 185 sq.mm. PVC LTUG aluminium armoured cable</t>
  </si>
  <si>
    <t>1351.00</t>
  </si>
  <si>
    <t xml:space="preserve">b)  4C x 6 sq.mm. PVC armoured LTUG cable  </t>
  </si>
  <si>
    <t>431.00</t>
  </si>
  <si>
    <t>155.1) Supply and erection of 125 Amps capacity floor mounting / wall mounting panel board</t>
  </si>
  <si>
    <t>77200.00</t>
  </si>
  <si>
    <t>161.1.4) Supply and fixing of brass cable gland for PVC LTUG armoured cable with earth connection
a) 3.5 C x 185 sq.mm. PVC LTUG armoured brass cable gland</t>
  </si>
  <si>
    <t>666.00</t>
  </si>
  <si>
    <t>b) 3.5 C x 120 sq.mm. PVC LTUG  armoured brass cable gland</t>
  </si>
  <si>
    <t xml:space="preserve">161.4) Supply and providing cable end termination for PVC LTUG aluminium armoured cable
a) 3.5 C x 185 sq.mm. cable end termination </t>
  </si>
  <si>
    <t>539.00</t>
  </si>
  <si>
    <t xml:space="preserve">b) 3.5 C x 120 sq.mm. cable end termination </t>
  </si>
  <si>
    <t>509.00</t>
  </si>
  <si>
    <t xml:space="preserve">162.2.1) Supplying and clamping of PVC armoured LTUG cable (Above GL)
a) 3.5 core 120  Sqmm PVC armoured LTUG cable </t>
  </si>
  <si>
    <t>941.00</t>
  </si>
  <si>
    <t xml:space="preserve">d) 3.5 core 25  Sqmm PVC armoured LTUG cable </t>
  </si>
  <si>
    <t>432.00</t>
  </si>
  <si>
    <t xml:space="preserve">171.2.8)  Supply and delivery of 100 lpm x 25 m Open well  Submersible pumpset  </t>
  </si>
  <si>
    <t>30095.00</t>
  </si>
  <si>
    <t xml:space="preserve">171.3.7) Supply and Delivery of  Single phase submersible motor Pumpset with ISI mark IS 8034 without Panel Board  capacity 
20 lpm X 80 m </t>
  </si>
  <si>
    <t>26949.00</t>
  </si>
  <si>
    <t>175.1.1) Supply and fixing of triple pole and neutral 4 way 7 segment 3 tier compartmental type MCB distribution board 3 phase  with Metal / Acrylic Door Cover with IP42 Protection complete with necessary incomings and outgoings etc.</t>
  </si>
  <si>
    <t>20873.00</t>
  </si>
  <si>
    <t xml:space="preserve">179) Earthing
Plate earthing with copper plate of size 600 x 600 x 3 mm as per the ISI specification </t>
  </si>
  <si>
    <t>9304.00</t>
  </si>
  <si>
    <t xml:space="preserve">179.1) Supply and run of 25mm x 3mm tinned copper flat with necessary clamps / supports on wall / floor / ground for earth connection </t>
  </si>
  <si>
    <t>467.00</t>
  </si>
  <si>
    <t xml:space="preserve">180) Supply and run of 2 of No.8 tin coated copper with U nails for earth connections </t>
  </si>
  <si>
    <t>190.00</t>
  </si>
  <si>
    <t xml:space="preserve">207.3.1) Painting the false ceilling / walls with two coats of 1st class ready mixed plastic emulsion paint of best approved quality </t>
  </si>
  <si>
    <t>1013.00</t>
  </si>
  <si>
    <t>239.05</t>
  </si>
  <si>
    <t xml:space="preserve">207.4.1) Providing  two coats of Exterior Emulsion PAINT including primer for outer walls </t>
  </si>
  <si>
    <t>933.10</t>
  </si>
  <si>
    <t>240.60</t>
  </si>
  <si>
    <t>213) Supply and delivery at site and fixing of SFRC manhole cover with frame
b) 0.60 x 0.60m</t>
  </si>
  <si>
    <t>2701.00</t>
  </si>
  <si>
    <t>238.1) Anticorrosive treatment for window grills</t>
  </si>
  <si>
    <t>2.44</t>
  </si>
  <si>
    <t>MT</t>
  </si>
  <si>
    <t>2954.25</t>
  </si>
  <si>
    <t xml:space="preserve">255) Providing plaster of paris cornice  Cornice Work for False Ceiling </t>
  </si>
  <si>
    <t>91.40</t>
  </si>
  <si>
    <t>190.40</t>
  </si>
  <si>
    <t>255.2) Supplying and fixing of LED Bulb for suitable for fixing it to pendent / bakelite battern holder of best approved variety
a) 9 watts LED bulb</t>
  </si>
  <si>
    <t xml:space="preserve">b) 12 watts  LED bulb  </t>
  </si>
  <si>
    <t>170.00</t>
  </si>
  <si>
    <t>255.6.1) Supplying and fixing of water tight Bulk head fitting suitable for 12 watts LED</t>
  </si>
  <si>
    <t>517.00</t>
  </si>
  <si>
    <t xml:space="preserve">255.8.3) Supply and fixing of 24 W LED 4000K 2 x 2 square type Recessed fititing with LED (higher end) </t>
  </si>
  <si>
    <t>3850.00</t>
  </si>
  <si>
    <t xml:space="preserve">343.2.1) Supply and erection of iron work for truss </t>
  </si>
  <si>
    <t>610.00</t>
  </si>
  <si>
    <t>110.75</t>
  </si>
  <si>
    <t xml:space="preserve">343.2.2) Supplying and erection of Galvanium Colour Roof sheet of 0.47mm thick  over MS purlin of approved ISI quality  </t>
  </si>
  <si>
    <t>1020.01</t>
  </si>
  <si>
    <t>344.2) Supply &amp; Fixing of Bevelled edge mirror of approved quality and brand of size 500x400x5.5mm</t>
  </si>
  <si>
    <t>398.30</t>
  </si>
  <si>
    <t>359.3.1) Supply and laying superior variety Concrete Designer tiles  for flooring in CM 1:3, 20mm thick</t>
  </si>
  <si>
    <t>88.50</t>
  </si>
  <si>
    <t>1516.72</t>
  </si>
  <si>
    <t xml:space="preserve">362.2.2) Supplying and fixing of Stain free nano polish  Vitrified Tiles of size 600x600x8mm for flooring and other similar works </t>
  </si>
  <si>
    <t>374.00</t>
  </si>
  <si>
    <t>1523.49</t>
  </si>
  <si>
    <t>366.1.1) Manufacturing, Supplying and Fixing of Stainless Steel Hand rails for staircase near wet riser using 50mm dia 304L Grade Stainless Steel pipe of 1.60mm thick</t>
  </si>
  <si>
    <t>1843.00</t>
  </si>
  <si>
    <t>366.3.1) Manufacturing, Supplying and Fixing of Stainless Steel Hand rails for staircase using 50mm dia 304L Grade Stainless Steel pipe of 1.60mm thick</t>
  </si>
  <si>
    <t>15.50</t>
  </si>
  <si>
    <t>5536.00</t>
  </si>
  <si>
    <t>367.1) Providing wooden Melamine polish for new wood work</t>
  </si>
  <si>
    <t>11.60</t>
  </si>
  <si>
    <t>1483.02</t>
  </si>
  <si>
    <t>379.4.4) Supply and fixing of Granite slab of size 4'x2', 18 to 20mm Thick For plat form (Ruby red) C.M 1:3, 20mm thick
a. In Ground floor</t>
  </si>
  <si>
    <t>3.60</t>
  </si>
  <si>
    <t>1858.67</t>
  </si>
  <si>
    <t>379.8.6) Supply and fixing of Granite slab of size 4'x2', 18 to 20mm Thick  (jet black) C.M 1:3, 20mm tk for entrance steps
a. In Ground floor</t>
  </si>
  <si>
    <t>3.90</t>
  </si>
  <si>
    <t>2600.72</t>
  </si>
  <si>
    <t xml:space="preserve">383.1) Providing single Noing to the edges of Granite slab  at entrance steps </t>
  </si>
  <si>
    <t>9.30</t>
  </si>
  <si>
    <t>195.70</t>
  </si>
  <si>
    <t>451.3.2) Supply and fixing of CP two way bib cock with health faucet</t>
  </si>
  <si>
    <t>2240.00</t>
  </si>
  <si>
    <t>459) Supply and fixing of oval shape wash hand  basin  of size 560 x 450mm of best approved quality with ISI mark</t>
  </si>
  <si>
    <t>2899.00</t>
  </si>
  <si>
    <t xml:space="preserve">503.1) Supplying and delivery of Nylon rope for Bore well  </t>
  </si>
  <si>
    <t>61.80</t>
  </si>
  <si>
    <t>528.1.2) Supply and fixing of perforated cable trays
a) 150 x 50 mm</t>
  </si>
  <si>
    <t>496.00</t>
  </si>
  <si>
    <t xml:space="preserve">b) 300 x 50 mm  </t>
  </si>
  <si>
    <t>568.00</t>
  </si>
  <si>
    <t>532.2) Supplying and applying of Wall putty one coat with aproved make wall putty for smooth finishing the new cement plastered walls</t>
  </si>
  <si>
    <t>255.00</t>
  </si>
  <si>
    <t>98.65</t>
  </si>
  <si>
    <t xml:space="preserve">540.1.3.1) Supply and fixing of  MS stand for fixing outdoor unit </t>
  </si>
  <si>
    <t>1088.00</t>
  </si>
  <si>
    <t>540.1.6.1) Supplying, delivery and Installation of Hi - Wall split  Air conditioner with copper coil ( 3 Star Rated)
a) 2 TR Split Type AC Unit</t>
  </si>
  <si>
    <t>44160.00</t>
  </si>
  <si>
    <t>b) 1.50 TR Split Type AC Unit</t>
  </si>
  <si>
    <t>33170.00</t>
  </si>
  <si>
    <t xml:space="preserve">540.1.8) Supply, delivery and laying of PVC drain pipe 25mm with specials (For AC) </t>
  </si>
  <si>
    <t>64.10</t>
  </si>
  <si>
    <t xml:space="preserve">540.1.9.1) Supply and installation of following KVA capacity Automatic voltage stabilizer  with time delay relay 
a. 5 KVA  </t>
  </si>
  <si>
    <t>4940.00</t>
  </si>
  <si>
    <t xml:space="preserve">b. 4 KVA </t>
  </si>
  <si>
    <t>4441.00</t>
  </si>
  <si>
    <t>540.2.1) Supply and laying of 5/8" and 3/8" copper pipe (Extra beyond 3m supplied with AC unit)</t>
  </si>
  <si>
    <t>940.00</t>
  </si>
  <si>
    <t>608.1) Supplying, laying, fixing and jointing the following dia UPVC pipes (Below GL)
a) 40mm dia UPVC pipe</t>
  </si>
  <si>
    <t>261.29</t>
  </si>
  <si>
    <t xml:space="preserve">609.6.1) Supply and delivery of 150 mm OD ribbed screen pipes  as per IS 12818 / 2010 </t>
  </si>
  <si>
    <t>1004.50</t>
  </si>
  <si>
    <t>609.6.2) Supply and delivery of 150 mm OD of pvc pipes as per IS 12818 / 2010</t>
  </si>
  <si>
    <t>644.50</t>
  </si>
  <si>
    <t>609.6.3) Labour charges for inserting 150 mm dia PVC casing  pipes assembly with slots in the drilled hole</t>
  </si>
  <si>
    <t>369.60</t>
  </si>
  <si>
    <t>615.2.1) Labour charges for the erection of Submersible pumpset in borewell / openwell
a) Submersible Pumpset - Upto 5 Hp</t>
  </si>
  <si>
    <t>11056.10</t>
  </si>
  <si>
    <t xml:space="preserve">615.3.5) Supply and delivery of direct online DOL starter with single phasing preventor with analog ammeter and voltmeter confirming to IS13947
upto 5 HP </t>
  </si>
  <si>
    <t>5641.00</t>
  </si>
  <si>
    <t>616.4.1) Supply and fixing of HDPE Pipes for submersible pump in borewell (BGL)
b) 40mm dia pipes</t>
  </si>
  <si>
    <t>223.65</t>
  </si>
  <si>
    <t>707.2.1) Supply and laying of 3 core 4 sq.mm flat type copper cable confirming to IS 694/1990, PVC insulated and sheathed cable for submersible motor</t>
  </si>
  <si>
    <t>199.00</t>
  </si>
  <si>
    <t>741.1.1) Supply and fixing of 20Amps Double pole plug and sockets in sheet steel enclosure with 32 AMPS Double pole MCB in Flush with wall with earth connection ( for AC Plug)</t>
  </si>
  <si>
    <t>1839.00</t>
  </si>
  <si>
    <t xml:space="preserve">778.2.3) Supplying and fixing in position of 10 mm thick (Plain sheet) Hilux/equivalent board false ceiling </t>
  </si>
  <si>
    <t>221.30</t>
  </si>
  <si>
    <t>972.00</t>
  </si>
  <si>
    <t>Bore well arrangement
799.1) Drilling of 150mm dia Borewell  in alluvial soil by director reverse rotary mud and circulations method 
a) Upto 60 m depth</t>
  </si>
  <si>
    <t>551.04</t>
  </si>
  <si>
    <t>799.1.2) Reaming of borewell from 150 mm dia pilot bore upto 300 mm dia bore as directed by the departmental officers 
a) upto 60m depth ending below GL</t>
  </si>
  <si>
    <t>424.60</t>
  </si>
  <si>
    <t>799.3) Charges for developing the borewell with air compressor of 300 CFM capacity (Minimum 8 Hours) by 'V' notch method.</t>
  </si>
  <si>
    <t>1 Hour</t>
  </si>
  <si>
    <t>1937.10</t>
  </si>
  <si>
    <t>799.3.1) Supply and fixing of PVC 160mm dia top end cap of approved make of 6.1 mm thick with inner threaded etc., all complete.</t>
  </si>
  <si>
    <t>104.50</t>
  </si>
  <si>
    <t xml:space="preserve">828) Supply and laying of Hard core layer 200mm </t>
  </si>
  <si>
    <t>3623.47</t>
  </si>
  <si>
    <t xml:space="preserve">832.5.2) Supplying and fixing in position of UPVC window of casement type( open) for all sizes </t>
  </si>
  <si>
    <t>7482.00</t>
  </si>
  <si>
    <t xml:space="preserve">832.5.3) Supplying and fixing in position of UPVC Ventilator louvered ventilator  type for all sizes 
</t>
  </si>
  <si>
    <t>2.60</t>
  </si>
  <si>
    <t>8106.00</t>
  </si>
  <si>
    <t xml:space="preserve">856) Supply and fixing of stored pressure ABC (Mono Ammonium Phospate) Powder Type Fire Extinguisher of 6 kg. capacity </t>
  </si>
  <si>
    <t>5248.00</t>
  </si>
  <si>
    <t xml:space="preserve">856.2) Supply and fixing Fire Extinguisher Co2, 4.5 kg. confirming to TAC Norms
</t>
  </si>
  <si>
    <t>1446.00</t>
  </si>
  <si>
    <t>959.2) Suppply, installation, testing  &amp; Commissioning of Generator with main failure (AMF) Panel 82.5 KVA</t>
  </si>
  <si>
    <t xml:space="preserve">1 Set </t>
  </si>
  <si>
    <t>771200.00</t>
  </si>
  <si>
    <t xml:space="preserve">961.1) Supplying and laying of CAT 6 cable between user end and rack of approved (ISI) make </t>
  </si>
  <si>
    <t>200.00</t>
  </si>
  <si>
    <t>961.5) Supply &amp; Installation testing of 2Mp IP Bullet/Dome Camera</t>
  </si>
  <si>
    <t>4600.00</t>
  </si>
  <si>
    <t>961.6) Supply &amp; Installation of 6 TB Harddisk survillence hard disk</t>
  </si>
  <si>
    <t>19500.00</t>
  </si>
  <si>
    <t>961.7) Supply &amp; Installation of 16 Port PoE Switch, 10/100/1000 with 2 uplink and power managaed upto 250 Mtrs.</t>
  </si>
  <si>
    <t>13200.00</t>
  </si>
  <si>
    <t>961.8) Testing &amp; Commissioning Charges for CCTV camera, network video recorder, Hard disk drive</t>
  </si>
  <si>
    <t>1 Job</t>
  </si>
  <si>
    <t>68500.00</t>
  </si>
  <si>
    <t>Rate</t>
  </si>
  <si>
    <t>Amount</t>
  </si>
  <si>
    <r>
      <rPr>
        <b/>
        <sz val="18"/>
        <rFont val="Arial"/>
        <family val="2"/>
      </rPr>
      <t>Contract No:  SE/CC/DB/ 4964 /2022</t>
    </r>
  </si>
  <si>
    <r>
      <rPr>
        <b/>
        <sz val="18"/>
        <rFont val="Arial"/>
        <family val="2"/>
      </rPr>
      <t>Description of Work / Item(s)</t>
    </r>
  </si>
  <si>
    <r>
      <rPr>
        <b/>
        <sz val="18"/>
        <rFont val="Arial"/>
        <family val="2"/>
      </rPr>
      <t>Units</t>
    </r>
  </si>
  <si>
    <t>Name of Work:  Construction of State Head Office to Co-operative Bank &amp; Mini Hall Building at Chitrakulam South Street, Mylapore in Chennai City</t>
  </si>
  <si>
    <t>Sl.
No</t>
  </si>
  <si>
    <t>Qty</t>
  </si>
  <si>
    <t>Estimated Rate
(As per PWD SR 2022-23)</t>
  </si>
  <si>
    <t>22.1.1) TW panelled  single door shutter without brass fittings.
b. 900 X 2100mm  without Brass fittings (Single leaf)</t>
  </si>
  <si>
    <t>Sub Total</t>
  </si>
  <si>
    <t>TOTAL</t>
  </si>
  <si>
    <t>GST @ 18%</t>
  </si>
  <si>
    <t>SCHEDULE OF WORK / ITEM(S) - REVISED COMPARATIVE STATEMENT</t>
  </si>
</sst>
</file>

<file path=xl/styles.xml><?xml version="1.0" encoding="utf-8"?>
<styleSheet xmlns="http://schemas.openxmlformats.org/spreadsheetml/2006/main">
  <numFmts count="12">
    <numFmt numFmtId="164" formatCode="0.0"/>
    <numFmt numFmtId="165" formatCode="0.000"/>
    <numFmt numFmtId="166" formatCode="&quot;$&quot;#,##0_);\(&quot;$&quot;#,##0\)"/>
    <numFmt numFmtId="167" formatCode="_(&quot;$&quot;* #,##0_);_(&quot;$&quot;* \(#,##0\);_(&quot;$&quot;* &quot;-&quot;_);_(@_)"/>
    <numFmt numFmtId="168" formatCode="_(&quot;$&quot;* #,##0.00_);_(&quot;$&quot;* \(#,##0.00\);_(&quot;$&quot;* &quot;-&quot;??_);_(@_)"/>
    <numFmt numFmtId="169" formatCode="_(* #,##0.00_);_(* \(#,##0.00\);_(* &quot;-&quot;??_);_(@_)"/>
    <numFmt numFmtId="170" formatCode="0.00_ "/>
    <numFmt numFmtId="171" formatCode="0.00_)"/>
    <numFmt numFmtId="172" formatCode="&quot;$&quot;#,##0_);[Red]\(&quot;$&quot;#,##0\)"/>
    <numFmt numFmtId="173" formatCode="0.0_)"/>
    <numFmt numFmtId="174" formatCode="&quot;Rs.&quot;\ #,##0.00;[Red]&quot;Rs.&quot;\ \-#,##0.00"/>
    <numFmt numFmtId="175" formatCode="&quot;RS.&quot;\ #,##0;&quot;RS.&quot;\ \-#,##0"/>
  </numFmts>
  <fonts count="37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8"/>
      <name val="Arial"/>
      <family val="2"/>
    </font>
    <font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u/>
      <sz val="10"/>
      <color indexed="12"/>
      <name val="Arial"/>
      <family val="2"/>
    </font>
    <font>
      <sz val="12"/>
      <name val="Times New Roman"/>
      <family val="1"/>
    </font>
    <font>
      <sz val="12"/>
      <name val="Helv"/>
      <charset val="134"/>
    </font>
    <font>
      <sz val="11"/>
      <name val="Times New Roman"/>
      <family val="1"/>
    </font>
    <font>
      <sz val="11"/>
      <color indexed="8"/>
      <name val="Calibri"/>
      <family val="2"/>
    </font>
    <font>
      <sz val="10"/>
      <name val="Helv"/>
      <charset val="204"/>
    </font>
    <font>
      <sz val="12"/>
      <name val="Helv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2"/>
      <name val="Bookman Old Style"/>
      <family val="1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b/>
      <sz val="11"/>
      <name val="Times New Roman"/>
      <family val="1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none"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733">
    <xf numFmtId="0" fontId="0" fillId="0" borderId="0"/>
    <xf numFmtId="0" fontId="4" fillId="3" borderId="1"/>
    <xf numFmtId="0" fontId="7" fillId="3" borderId="1"/>
    <xf numFmtId="0" fontId="7" fillId="3" borderId="1"/>
    <xf numFmtId="0" fontId="4" fillId="3" borderId="1"/>
    <xf numFmtId="0" fontId="4" fillId="3" borderId="1"/>
    <xf numFmtId="0" fontId="4" fillId="3" borderId="1"/>
    <xf numFmtId="0" fontId="4" fillId="3" borderId="1"/>
    <xf numFmtId="169" fontId="8" fillId="3" borderId="1" applyFont="0" applyFill="0" applyBorder="0" applyAlignment="0" applyProtection="0"/>
    <xf numFmtId="169" fontId="7" fillId="3" borderId="1" applyFont="0" applyFill="0" applyBorder="0" applyAlignment="0" applyProtection="0"/>
    <xf numFmtId="0" fontId="7" fillId="3" borderId="1" applyFont="0" applyFill="0" applyBorder="0" applyAlignment="0" applyProtection="0"/>
    <xf numFmtId="168" fontId="7" fillId="3" borderId="1" applyFont="0" applyFill="0" applyBorder="0" applyAlignment="0" applyProtection="0"/>
    <xf numFmtId="168" fontId="7" fillId="3" borderId="1" applyFont="0" applyFill="0" applyBorder="0" applyAlignment="0" applyProtection="0"/>
    <xf numFmtId="168" fontId="7" fillId="3" borderId="1" applyFont="0" applyFill="0" applyBorder="0" applyAlignment="0" applyProtection="0"/>
    <xf numFmtId="168" fontId="7" fillId="3" borderId="1" applyFont="0" applyFill="0" applyBorder="0" applyAlignment="0" applyProtection="0"/>
    <xf numFmtId="0" fontId="9" fillId="3" borderId="1" applyNumberFormat="0" applyFill="0" applyBorder="0" applyAlignment="0" applyProtection="0">
      <alignment vertical="top"/>
      <protection locked="0"/>
    </xf>
    <xf numFmtId="0" fontId="10" fillId="3" borderId="1"/>
    <xf numFmtId="0" fontId="10" fillId="3" borderId="1"/>
    <xf numFmtId="0" fontId="10" fillId="3" borderId="1"/>
    <xf numFmtId="0" fontId="7" fillId="3" borderId="1"/>
    <xf numFmtId="0" fontId="3" fillId="3" borderId="1"/>
    <xf numFmtId="0" fontId="3" fillId="3" borderId="1"/>
    <xf numFmtId="0" fontId="3" fillId="3" borderId="1"/>
    <xf numFmtId="0" fontId="3" fillId="3" borderId="1"/>
    <xf numFmtId="0" fontId="3" fillId="3" borderId="1"/>
    <xf numFmtId="0" fontId="11" fillId="3" borderId="1"/>
    <xf numFmtId="164" fontId="11" fillId="3" borderId="1"/>
    <xf numFmtId="166" fontId="11" fillId="3" borderId="1"/>
    <xf numFmtId="171" fontId="11" fillId="3" borderId="1"/>
    <xf numFmtId="171" fontId="11" fillId="3" borderId="1"/>
    <xf numFmtId="165" fontId="11" fillId="3" borderId="1"/>
    <xf numFmtId="168" fontId="11" fillId="3" borderId="1"/>
    <xf numFmtId="0" fontId="11" fillId="3" borderId="1"/>
    <xf numFmtId="0" fontId="7" fillId="3" borderId="1"/>
    <xf numFmtId="0" fontId="3" fillId="3" borderId="1"/>
    <xf numFmtId="171" fontId="11" fillId="3" borderId="1"/>
    <xf numFmtId="0" fontId="7" fillId="3" borderId="1"/>
    <xf numFmtId="0" fontId="7" fillId="3" borderId="1"/>
    <xf numFmtId="0" fontId="7" fillId="3" borderId="1"/>
    <xf numFmtId="0" fontId="7" fillId="3" borderId="1"/>
    <xf numFmtId="0" fontId="7" fillId="3" borderId="1"/>
    <xf numFmtId="0" fontId="11" fillId="3" borderId="1"/>
    <xf numFmtId="0" fontId="11" fillId="3" borderId="1"/>
    <xf numFmtId="0" fontId="3" fillId="3" borderId="1"/>
    <xf numFmtId="0" fontId="3" fillId="3" borderId="1"/>
    <xf numFmtId="0" fontId="3" fillId="3" borderId="1"/>
    <xf numFmtId="0" fontId="3" fillId="3" borderId="1"/>
    <xf numFmtId="171" fontId="11" fillId="3" borderId="1"/>
    <xf numFmtId="164" fontId="11" fillId="3" borderId="1"/>
    <xf numFmtId="171" fontId="11" fillId="3" borderId="1"/>
    <xf numFmtId="0" fontId="3" fillId="3" borderId="1"/>
    <xf numFmtId="0" fontId="7" fillId="3" borderId="1"/>
    <xf numFmtId="0" fontId="7" fillId="3" borderId="1"/>
    <xf numFmtId="0" fontId="7" fillId="3" borderId="1"/>
    <xf numFmtId="0" fontId="7" fillId="3" borderId="1"/>
    <xf numFmtId="0" fontId="7" fillId="3" borderId="1"/>
    <xf numFmtId="0" fontId="7" fillId="3" borderId="1"/>
    <xf numFmtId="0" fontId="7" fillId="3" borderId="1"/>
    <xf numFmtId="0" fontId="3" fillId="3" borderId="1"/>
    <xf numFmtId="0" fontId="10" fillId="3" borderId="1"/>
    <xf numFmtId="0" fontId="7" fillId="3" borderId="1"/>
    <xf numFmtId="0" fontId="7" fillId="3" borderId="1"/>
    <xf numFmtId="0" fontId="7" fillId="3" borderId="1"/>
    <xf numFmtId="0" fontId="7" fillId="3" borderId="1"/>
    <xf numFmtId="0" fontId="7" fillId="3" borderId="1"/>
    <xf numFmtId="171" fontId="11" fillId="3" borderId="1"/>
    <xf numFmtId="0" fontId="3" fillId="3" borderId="1"/>
    <xf numFmtId="0" fontId="10" fillId="3" borderId="1"/>
    <xf numFmtId="0" fontId="3" fillId="3" borderId="1"/>
    <xf numFmtId="0" fontId="3" fillId="3" borderId="1"/>
    <xf numFmtId="0" fontId="3" fillId="3" borderId="1"/>
    <xf numFmtId="0" fontId="3" fillId="3" borderId="1"/>
    <xf numFmtId="0" fontId="10" fillId="3" borderId="1"/>
    <xf numFmtId="0" fontId="7" fillId="3" borderId="1"/>
    <xf numFmtId="0" fontId="12" fillId="3" borderId="1"/>
    <xf numFmtId="0" fontId="3" fillId="3" borderId="1"/>
    <xf numFmtId="0" fontId="3" fillId="3" borderId="1"/>
    <xf numFmtId="0" fontId="10" fillId="3" borderId="1"/>
    <xf numFmtId="9" fontId="7" fillId="3" borderId="1" applyFont="0" applyFill="0" applyBorder="0" applyAlignment="0" applyProtection="0"/>
    <xf numFmtId="9" fontId="7" fillId="3" borderId="1" applyFont="0" applyFill="0" applyBorder="0" applyAlignment="0" applyProtection="0"/>
    <xf numFmtId="9" fontId="13" fillId="3" borderId="1" applyFont="0" applyFill="0" applyBorder="0" applyAlignment="0" applyProtection="0"/>
    <xf numFmtId="9" fontId="10" fillId="3" borderId="1" applyFont="0" applyFill="0" applyBorder="0" applyAlignment="0" applyProtection="0"/>
    <xf numFmtId="0" fontId="14" fillId="3" borderId="1"/>
    <xf numFmtId="0" fontId="15" fillId="3" borderId="1"/>
    <xf numFmtId="0" fontId="3" fillId="3" borderId="1"/>
    <xf numFmtId="170" fontId="15" fillId="3" borderId="1"/>
    <xf numFmtId="0" fontId="15" fillId="3" borderId="1"/>
    <xf numFmtId="167" fontId="15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4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2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7" fillId="3" borderId="1"/>
    <xf numFmtId="0" fontId="1" fillId="3" borderId="1"/>
    <xf numFmtId="167" fontId="15" fillId="3" borderId="1"/>
    <xf numFmtId="171" fontId="11" fillId="3" borderId="1"/>
    <xf numFmtId="0" fontId="7" fillId="3" borderId="1"/>
    <xf numFmtId="169" fontId="8" fillId="3" borderId="1" applyFont="0" applyFill="0" applyBorder="0" applyAlignment="0" applyProtection="0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171" fontId="11" fillId="3" borderId="1"/>
    <xf numFmtId="0" fontId="7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0" fillId="3" borderId="1"/>
    <xf numFmtId="0" fontId="7" fillId="3" borderId="1"/>
    <xf numFmtId="0" fontId="1" fillId="3" borderId="1"/>
    <xf numFmtId="0" fontId="1" fillId="3" borderId="1"/>
    <xf numFmtId="0" fontId="1" fillId="3" borderId="1"/>
    <xf numFmtId="0" fontId="7" fillId="3" borderId="1"/>
    <xf numFmtId="0" fontId="7" fillId="3" borderId="1"/>
    <xf numFmtId="0" fontId="1" fillId="3" borderId="1"/>
    <xf numFmtId="0" fontId="1" fillId="3" borderId="1"/>
    <xf numFmtId="0" fontId="1" fillId="3" borderId="1"/>
    <xf numFmtId="0" fontId="7" fillId="3" borderId="1"/>
    <xf numFmtId="173" fontId="11" fillId="3" borderId="1"/>
    <xf numFmtId="0" fontId="1" fillId="3" borderId="1"/>
    <xf numFmtId="0" fontId="1" fillId="3" borderId="1"/>
    <xf numFmtId="0" fontId="1" fillId="3" borderId="1"/>
    <xf numFmtId="0" fontId="1" fillId="3" borderId="1"/>
    <xf numFmtId="171" fontId="11" fillId="3" borderId="1"/>
    <xf numFmtId="164" fontId="11" fillId="3" borderId="1"/>
    <xf numFmtId="171" fontId="11" fillId="3" borderId="1"/>
    <xf numFmtId="0" fontId="1" fillId="3" borderId="1"/>
    <xf numFmtId="0" fontId="1" fillId="3" borderId="1"/>
    <xf numFmtId="171" fontId="11" fillId="3" borderId="1"/>
    <xf numFmtId="173" fontId="11" fillId="3" borderId="1"/>
    <xf numFmtId="0" fontId="1" fillId="3" borderId="1"/>
    <xf numFmtId="169" fontId="8" fillId="3" borderId="1" applyFont="0" applyFill="0" applyBorder="0" applyAlignment="0" applyProtection="0"/>
    <xf numFmtId="169" fontId="8" fillId="3" borderId="1" applyFont="0" applyFill="0" applyBorder="0" applyAlignment="0" applyProtection="0"/>
    <xf numFmtId="0" fontId="7" fillId="3" borderId="1"/>
    <xf numFmtId="0" fontId="1" fillId="3" borderId="1"/>
    <xf numFmtId="0" fontId="10" fillId="3" borderId="1"/>
    <xf numFmtId="0" fontId="7" fillId="3" borderId="1"/>
    <xf numFmtId="0" fontId="7" fillId="3" borderId="1"/>
    <xf numFmtId="0" fontId="7" fillId="3" borderId="1"/>
    <xf numFmtId="0" fontId="1" fillId="3" borderId="1"/>
    <xf numFmtId="171" fontId="11" fillId="3" borderId="1"/>
    <xf numFmtId="171" fontId="11" fillId="3" borderId="1"/>
    <xf numFmtId="0" fontId="1" fillId="3" borderId="1"/>
    <xf numFmtId="0" fontId="1" fillId="3" borderId="1"/>
    <xf numFmtId="167" fontId="15" fillId="3" borderId="1"/>
    <xf numFmtId="0" fontId="1" fillId="3" borderId="1"/>
    <xf numFmtId="0" fontId="1" fillId="3" borderId="1"/>
    <xf numFmtId="0" fontId="1" fillId="3" borderId="1"/>
    <xf numFmtId="0" fontId="10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0" fillId="3" borderId="1"/>
    <xf numFmtId="0" fontId="1" fillId="3" borderId="1"/>
    <xf numFmtId="9" fontId="7" fillId="3" borderId="1" applyFont="0" applyFill="0" applyBorder="0" applyAlignment="0" applyProtection="0"/>
    <xf numFmtId="0" fontId="1" fillId="3" borderId="1"/>
    <xf numFmtId="0" fontId="7" fillId="3" borderId="1"/>
    <xf numFmtId="171" fontId="11" fillId="3" borderId="1"/>
    <xf numFmtId="0" fontId="1" fillId="3" borderId="1"/>
    <xf numFmtId="0" fontId="15" fillId="3" borderId="1"/>
    <xf numFmtId="0" fontId="1" fillId="3" borderId="1"/>
    <xf numFmtId="0" fontId="1" fillId="3" borderId="1"/>
    <xf numFmtId="173" fontId="11" fillId="3" borderId="1"/>
    <xf numFmtId="0" fontId="15" fillId="3" borderId="1"/>
    <xf numFmtId="0" fontId="7" fillId="3" borderId="1"/>
    <xf numFmtId="0" fontId="15" fillId="3" borderId="1"/>
    <xf numFmtId="0" fontId="7" fillId="3" borderId="1"/>
    <xf numFmtId="0" fontId="10" fillId="3" borderId="1"/>
    <xf numFmtId="0" fontId="15" fillId="3" borderId="1"/>
    <xf numFmtId="0" fontId="1" fillId="3" borderId="1"/>
    <xf numFmtId="0" fontId="15" fillId="3" borderId="1"/>
    <xf numFmtId="171" fontId="15" fillId="3" borderId="1"/>
    <xf numFmtId="0" fontId="13" fillId="5" borderId="1" applyNumberFormat="0" applyBorder="0" applyAlignment="0" applyProtection="0"/>
    <xf numFmtId="0" fontId="13" fillId="6" borderId="1" applyNumberFormat="0" applyBorder="0" applyAlignment="0" applyProtection="0"/>
    <xf numFmtId="0" fontId="13" fillId="7" borderId="1" applyNumberFormat="0" applyBorder="0" applyAlignment="0" applyProtection="0"/>
    <xf numFmtId="0" fontId="13" fillId="5" borderId="1" applyNumberFormat="0" applyBorder="0" applyAlignment="0" applyProtection="0"/>
    <xf numFmtId="0" fontId="13" fillId="8" borderId="1" applyNumberFormat="0" applyBorder="0" applyAlignment="0" applyProtection="0"/>
    <xf numFmtId="0" fontId="13" fillId="6" borderId="1" applyNumberFormat="0" applyBorder="0" applyAlignment="0" applyProtection="0"/>
    <xf numFmtId="0" fontId="13" fillId="2" borderId="1" applyNumberFormat="0" applyBorder="0" applyAlignment="0" applyProtection="0"/>
    <xf numFmtId="0" fontId="13" fillId="9" borderId="1" applyNumberFormat="0" applyBorder="0" applyAlignment="0" applyProtection="0"/>
    <xf numFmtId="0" fontId="13" fillId="10" borderId="1" applyNumberFormat="0" applyBorder="0" applyAlignment="0" applyProtection="0"/>
    <xf numFmtId="0" fontId="13" fillId="2" borderId="1" applyNumberFormat="0" applyBorder="0" applyAlignment="0" applyProtection="0"/>
    <xf numFmtId="0" fontId="13" fillId="11" borderId="1" applyNumberFormat="0" applyBorder="0" applyAlignment="0" applyProtection="0"/>
    <xf numFmtId="0" fontId="13" fillId="6" borderId="1" applyNumberFormat="0" applyBorder="0" applyAlignment="0" applyProtection="0"/>
    <xf numFmtId="0" fontId="16" fillId="12" borderId="1" applyNumberFormat="0" applyBorder="0" applyAlignment="0" applyProtection="0"/>
    <xf numFmtId="0" fontId="16" fillId="9" borderId="1" applyNumberFormat="0" applyBorder="0" applyAlignment="0" applyProtection="0"/>
    <xf numFmtId="0" fontId="16" fillId="10" borderId="1" applyNumberFormat="0" applyBorder="0" applyAlignment="0" applyProtection="0"/>
    <xf numFmtId="0" fontId="16" fillId="2" borderId="1" applyNumberFormat="0" applyBorder="0" applyAlignment="0" applyProtection="0"/>
    <xf numFmtId="0" fontId="16" fillId="12" borderId="1" applyNumberFormat="0" applyBorder="0" applyAlignment="0" applyProtection="0"/>
    <xf numFmtId="0" fontId="16" fillId="6" borderId="1" applyNumberFormat="0" applyBorder="0" applyAlignment="0" applyProtection="0"/>
    <xf numFmtId="0" fontId="16" fillId="12" borderId="1" applyNumberFormat="0" applyBorder="0" applyAlignment="0" applyProtection="0"/>
    <xf numFmtId="0" fontId="16" fillId="13" borderId="1" applyNumberFormat="0" applyBorder="0" applyAlignment="0" applyProtection="0"/>
    <xf numFmtId="0" fontId="16" fillId="14" borderId="1" applyNumberFormat="0" applyBorder="0" applyAlignment="0" applyProtection="0"/>
    <xf numFmtId="0" fontId="16" fillId="15" borderId="1" applyNumberFormat="0" applyBorder="0" applyAlignment="0" applyProtection="0"/>
    <xf numFmtId="0" fontId="16" fillId="12" borderId="1" applyNumberFormat="0" applyBorder="0" applyAlignment="0" applyProtection="0"/>
    <xf numFmtId="0" fontId="16" fillId="16" borderId="1" applyNumberFormat="0" applyBorder="0" applyAlignment="0" applyProtection="0"/>
    <xf numFmtId="0" fontId="17" fillId="17" borderId="1" applyNumberFormat="0" applyBorder="0" applyAlignment="0" applyProtection="0"/>
    <xf numFmtId="0" fontId="18" fillId="5" borderId="8" applyNumberFormat="0" applyAlignment="0" applyProtection="0"/>
    <xf numFmtId="0" fontId="19" fillId="18" borderId="9" applyNumberFormat="0" applyAlignment="0" applyProtection="0"/>
    <xf numFmtId="172" fontId="13" fillId="3" borderId="1" applyFont="0" applyFill="0" applyBorder="0" applyAlignment="0" applyProtection="0"/>
    <xf numFmtId="174" fontId="20" fillId="3" borderId="1" applyFont="0" applyFill="0" applyBorder="0" applyAlignment="0" applyProtection="0"/>
    <xf numFmtId="169" fontId="7" fillId="3" borderId="1" applyFont="0" applyFill="0" applyBorder="0" applyAlignment="0" applyProtection="0"/>
    <xf numFmtId="0" fontId="21" fillId="3" borderId="1" applyNumberFormat="0" applyFill="0" applyBorder="0" applyAlignment="0" applyProtection="0"/>
    <xf numFmtId="0" fontId="22" fillId="19" borderId="1" applyNumberFormat="0" applyBorder="0" applyAlignment="0" applyProtection="0"/>
    <xf numFmtId="38" fontId="23" fillId="20" borderId="1" applyNumberFormat="0" applyBorder="0" applyAlignment="0" applyProtection="0"/>
    <xf numFmtId="0" fontId="24" fillId="3" borderId="10" applyNumberFormat="0" applyFill="0" applyAlignment="0" applyProtection="0"/>
    <xf numFmtId="0" fontId="25" fillId="3" borderId="11" applyNumberFormat="0" applyFill="0" applyAlignment="0" applyProtection="0"/>
    <xf numFmtId="0" fontId="26" fillId="3" borderId="12" applyNumberFormat="0" applyFill="0" applyAlignment="0" applyProtection="0"/>
    <xf numFmtId="0" fontId="26" fillId="3" borderId="1" applyNumberFormat="0" applyFill="0" applyBorder="0" applyAlignment="0" applyProtection="0"/>
    <xf numFmtId="0" fontId="9" fillId="3" borderId="1" applyNumberFormat="0" applyFill="0" applyBorder="0" applyAlignment="0" applyProtection="0">
      <alignment vertical="top"/>
      <protection locked="0"/>
    </xf>
    <xf numFmtId="10" fontId="23" fillId="21" borderId="3" applyNumberFormat="0" applyBorder="0" applyAlignment="0" applyProtection="0"/>
    <xf numFmtId="0" fontId="27" fillId="6" borderId="8" applyNumberFormat="0" applyAlignment="0" applyProtection="0"/>
    <xf numFmtId="2" fontId="28" fillId="3" borderId="13" applyNumberFormat="0" applyBorder="0" applyProtection="0">
      <alignment horizontal="center" vertical="center"/>
    </xf>
    <xf numFmtId="0" fontId="29" fillId="3" borderId="14" applyNumberFormat="0" applyFill="0" applyAlignment="0" applyProtection="0"/>
    <xf numFmtId="0" fontId="30" fillId="10" borderId="1" applyNumberFormat="0" applyBorder="0" applyAlignment="0" applyProtection="0"/>
    <xf numFmtId="171" fontId="31" fillId="3" borderId="1"/>
    <xf numFmtId="0" fontId="7" fillId="3" borderId="1"/>
    <xf numFmtId="0" fontId="1" fillId="3" borderId="1"/>
    <xf numFmtId="0" fontId="1" fillId="3" borderId="1"/>
    <xf numFmtId="175" fontId="15" fillId="3" borderId="1"/>
    <xf numFmtId="175" fontId="15" fillId="3" borderId="1"/>
    <xf numFmtId="0" fontId="1" fillId="3" borderId="1"/>
    <xf numFmtId="0" fontId="7" fillId="3" borderId="1"/>
    <xf numFmtId="0" fontId="13" fillId="3" borderId="1"/>
    <xf numFmtId="0" fontId="7" fillId="3" borderId="1"/>
    <xf numFmtId="0" fontId="20" fillId="3" borderId="1"/>
    <xf numFmtId="0" fontId="7" fillId="7" borderId="15" applyNumberFormat="0" applyFont="0" applyAlignment="0" applyProtection="0"/>
    <xf numFmtId="0" fontId="32" fillId="5" borderId="16" applyNumberFormat="0" applyAlignment="0" applyProtection="0"/>
    <xf numFmtId="10" fontId="7" fillId="3" borderId="1" applyFont="0" applyFill="0" applyBorder="0" applyAlignment="0" applyProtection="0"/>
    <xf numFmtId="40" fontId="33" fillId="3" borderId="1"/>
    <xf numFmtId="0" fontId="34" fillId="3" borderId="1" applyNumberFormat="0" applyFill="0" applyBorder="0" applyAlignment="0" applyProtection="0"/>
    <xf numFmtId="0" fontId="35" fillId="3" borderId="17" applyNumberFormat="0" applyFill="0" applyAlignment="0" applyProtection="0"/>
    <xf numFmtId="0" fontId="36" fillId="3" borderId="1" applyNumberFormat="0" applyFill="0" applyBorder="0" applyAlignment="0" applyProtection="0"/>
    <xf numFmtId="0" fontId="1" fillId="3" borderId="1"/>
    <xf numFmtId="0" fontId="1" fillId="3" borderId="1"/>
    <xf numFmtId="171" fontId="11" fillId="3" borderId="1"/>
    <xf numFmtId="164" fontId="11" fillId="3" borderId="1"/>
    <xf numFmtId="171" fontId="11" fillId="3" borderId="1"/>
    <xf numFmtId="0" fontId="1" fillId="3" borderId="1"/>
    <xf numFmtId="0" fontId="7" fillId="3" borderId="1"/>
    <xf numFmtId="0" fontId="7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0" fillId="3" borderId="1"/>
    <xf numFmtId="0" fontId="7" fillId="3" borderId="1"/>
    <xf numFmtId="0" fontId="7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0" fillId="3" borderId="1"/>
    <xf numFmtId="0" fontId="1" fillId="3" borderId="1"/>
    <xf numFmtId="167" fontId="15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7" fillId="3" borderId="1"/>
    <xf numFmtId="173" fontId="11" fillId="3" borderId="1"/>
    <xf numFmtId="0" fontId="1" fillId="3" borderId="1"/>
    <xf numFmtId="171" fontId="11" fillId="3" borderId="1"/>
    <xf numFmtId="173" fontId="11" fillId="3" borderId="1"/>
    <xf numFmtId="0" fontId="1" fillId="3" borderId="1"/>
    <xf numFmtId="0" fontId="1" fillId="3" borderId="1"/>
    <xf numFmtId="0" fontId="15" fillId="3" borderId="1"/>
    <xf numFmtId="164" fontId="11" fillId="3" borderId="1"/>
    <xf numFmtId="0" fontId="1" fillId="3" borderId="1"/>
    <xf numFmtId="169" fontId="8" fillId="3" borderId="1" applyFont="0" applyFill="0" applyBorder="0" applyAlignment="0" applyProtection="0"/>
    <xf numFmtId="0" fontId="1" fillId="3" borderId="1"/>
    <xf numFmtId="0" fontId="1" fillId="3" borderId="1"/>
    <xf numFmtId="0" fontId="7" fillId="3" borderId="1"/>
    <xf numFmtId="0" fontId="15" fillId="3" borderId="1"/>
    <xf numFmtId="0" fontId="1" fillId="3" borderId="1"/>
    <xf numFmtId="173" fontId="11" fillId="3" borderId="1"/>
    <xf numFmtId="173" fontId="11" fillId="3" borderId="1"/>
    <xf numFmtId="0" fontId="1" fillId="3" borderId="1"/>
    <xf numFmtId="0" fontId="15" fillId="3" borderId="1"/>
    <xf numFmtId="0" fontId="7" fillId="3" borderId="1"/>
    <xf numFmtId="0" fontId="1" fillId="3" borderId="1"/>
    <xf numFmtId="0" fontId="1" fillId="3" borderId="1"/>
    <xf numFmtId="169" fontId="8" fillId="3" borderId="1" applyFont="0" applyFill="0" applyBorder="0" applyAlignment="0" applyProtection="0"/>
    <xf numFmtId="0" fontId="1" fillId="3" borderId="1"/>
    <xf numFmtId="164" fontId="11" fillId="3" borderId="1"/>
    <xf numFmtId="0" fontId="15" fillId="3" borderId="1"/>
    <xf numFmtId="174" fontId="20" fillId="3" borderId="1" applyFont="0" applyFill="0" applyBorder="0" applyAlignment="0" applyProtection="0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167" fontId="15" fillId="3" borderId="1"/>
    <xf numFmtId="0" fontId="1" fillId="3" borderId="1"/>
    <xf numFmtId="0" fontId="10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7" fillId="3" borderId="1"/>
    <xf numFmtId="0" fontId="7" fillId="3" borderId="1"/>
    <xf numFmtId="0" fontId="1" fillId="3" borderId="1"/>
    <xf numFmtId="175" fontId="15" fillId="3" borderId="1"/>
    <xf numFmtId="0" fontId="1" fillId="3" borderId="1"/>
    <xf numFmtId="0" fontId="1" fillId="3" borderId="1"/>
    <xf numFmtId="171" fontId="11" fillId="3" borderId="1"/>
    <xf numFmtId="0" fontId="10" fillId="3" borderId="1"/>
    <xf numFmtId="0" fontId="1" fillId="3" borderId="1"/>
    <xf numFmtId="0" fontId="7" fillId="3" borderId="1"/>
    <xf numFmtId="0" fontId="20" fillId="3" borderId="1"/>
    <xf numFmtId="0" fontId="7" fillId="3" borderId="1"/>
    <xf numFmtId="0" fontId="1" fillId="3" borderId="1"/>
    <xf numFmtId="171" fontId="11" fillId="3" borderId="1"/>
    <xf numFmtId="0" fontId="1" fillId="3" borderId="1"/>
    <xf numFmtId="0" fontId="7" fillId="3" borderId="1"/>
    <xf numFmtId="171" fontId="11" fillId="3" borderId="1"/>
    <xf numFmtId="0" fontId="1" fillId="3" borderId="1"/>
    <xf numFmtId="173" fontId="11" fillId="3" borderId="1"/>
    <xf numFmtId="0" fontId="1" fillId="3" borderId="1"/>
    <xf numFmtId="0" fontId="15" fillId="3" borderId="1"/>
    <xf numFmtId="0" fontId="7" fillId="3" borderId="1"/>
    <xf numFmtId="0" fontId="1" fillId="3" borderId="1"/>
    <xf numFmtId="0" fontId="1" fillId="3" borderId="1"/>
    <xf numFmtId="169" fontId="8" fillId="3" borderId="1" applyFont="0" applyFill="0" applyBorder="0" applyAlignment="0" applyProtection="0"/>
    <xf numFmtId="0" fontId="1" fillId="3" borderId="1"/>
    <xf numFmtId="164" fontId="11" fillId="3" borderId="1"/>
    <xf numFmtId="0" fontId="15" fillId="3" borderId="1"/>
    <xf numFmtId="174" fontId="20" fillId="3" borderId="1" applyFont="0" applyFill="0" applyBorder="0" applyAlignment="0" applyProtection="0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167" fontId="15" fillId="3" borderId="1"/>
    <xf numFmtId="0" fontId="1" fillId="3" borderId="1"/>
    <xf numFmtId="0" fontId="10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7" fillId="3" borderId="1"/>
    <xf numFmtId="0" fontId="7" fillId="3" borderId="1"/>
    <xf numFmtId="0" fontId="1" fillId="3" borderId="1"/>
    <xf numFmtId="175" fontId="15" fillId="3" borderId="1"/>
    <xf numFmtId="0" fontId="1" fillId="3" borderId="1"/>
    <xf numFmtId="0" fontId="1" fillId="3" borderId="1"/>
    <xf numFmtId="171" fontId="11" fillId="3" borderId="1"/>
    <xf numFmtId="0" fontId="10" fillId="3" borderId="1"/>
    <xf numFmtId="0" fontId="1" fillId="3" borderId="1"/>
    <xf numFmtId="0" fontId="7" fillId="3" borderId="1"/>
    <xf numFmtId="0" fontId="20" fillId="3" borderId="1"/>
    <xf numFmtId="0" fontId="7" fillId="3" borderId="1"/>
    <xf numFmtId="0" fontId="1" fillId="3" borderId="1"/>
    <xf numFmtId="171" fontId="11" fillId="3" borderId="1"/>
    <xf numFmtId="0" fontId="1" fillId="3" borderId="1"/>
    <xf numFmtId="0" fontId="7" fillId="3" borderId="1"/>
    <xf numFmtId="171" fontId="11" fillId="3" borderId="1"/>
    <xf numFmtId="173" fontId="11" fillId="3" borderId="1"/>
    <xf numFmtId="0" fontId="1" fillId="3" borderId="1"/>
    <xf numFmtId="0" fontId="15" fillId="3" borderId="1"/>
    <xf numFmtId="0" fontId="7" fillId="3" borderId="1"/>
    <xf numFmtId="0" fontId="1" fillId="3" borderId="1"/>
    <xf numFmtId="0" fontId="1" fillId="3" borderId="1"/>
    <xf numFmtId="169" fontId="8" fillId="3" borderId="1" applyFont="0" applyFill="0" applyBorder="0" applyAlignment="0" applyProtection="0"/>
    <xf numFmtId="0" fontId="1" fillId="3" borderId="1"/>
    <xf numFmtId="164" fontId="11" fillId="3" borderId="1"/>
    <xf numFmtId="0" fontId="15" fillId="3" borderId="1"/>
    <xf numFmtId="174" fontId="20" fillId="3" borderId="1" applyFont="0" applyFill="0" applyBorder="0" applyAlignment="0" applyProtection="0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167" fontId="15" fillId="3" borderId="1"/>
    <xf numFmtId="0" fontId="1" fillId="3" borderId="1"/>
    <xf numFmtId="0" fontId="10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7" fillId="3" borderId="1"/>
    <xf numFmtId="0" fontId="7" fillId="3" borderId="1"/>
    <xf numFmtId="175" fontId="15" fillId="3" borderId="1"/>
    <xf numFmtId="0" fontId="1" fillId="3" borderId="1"/>
    <xf numFmtId="0" fontId="1" fillId="3" borderId="1"/>
    <xf numFmtId="171" fontId="11" fillId="3" borderId="1"/>
    <xf numFmtId="0" fontId="10" fillId="3" borderId="1"/>
    <xf numFmtId="0" fontId="1" fillId="3" borderId="1"/>
    <xf numFmtId="0" fontId="7" fillId="3" borderId="1"/>
    <xf numFmtId="0" fontId="20" fillId="3" borderId="1"/>
    <xf numFmtId="0" fontId="7" fillId="3" borderId="1"/>
    <xf numFmtId="0" fontId="1" fillId="3" borderId="1"/>
    <xf numFmtId="171" fontId="11" fillId="3" borderId="1"/>
    <xf numFmtId="0" fontId="1" fillId="3" borderId="1"/>
    <xf numFmtId="0" fontId="7" fillId="3" borderId="1"/>
    <xf numFmtId="171" fontId="11" fillId="3" borderId="1"/>
    <xf numFmtId="173" fontId="11" fillId="3" borderId="1"/>
    <xf numFmtId="0" fontId="1" fillId="3" borderId="1"/>
    <xf numFmtId="0" fontId="15" fillId="3" borderId="1"/>
    <xf numFmtId="0" fontId="7" fillId="3" borderId="1"/>
    <xf numFmtId="0" fontId="1" fillId="3" borderId="1"/>
    <xf numFmtId="0" fontId="1" fillId="3" borderId="1"/>
    <xf numFmtId="169" fontId="8" fillId="3" borderId="1" applyFont="0" applyFill="0" applyBorder="0" applyAlignment="0" applyProtection="0"/>
    <xf numFmtId="0" fontId="1" fillId="3" borderId="1"/>
    <xf numFmtId="164" fontId="11" fillId="3" borderId="1"/>
    <xf numFmtId="0" fontId="15" fillId="3" borderId="1"/>
    <xf numFmtId="174" fontId="20" fillId="3" borderId="1" applyFont="0" applyFill="0" applyBorder="0" applyAlignment="0" applyProtection="0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167" fontId="15" fillId="3" borderId="1"/>
    <xf numFmtId="0" fontId="1" fillId="3" borderId="1"/>
    <xf numFmtId="0" fontId="10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7" fillId="3" borderId="1"/>
    <xf numFmtId="0" fontId="7" fillId="3" borderId="1"/>
    <xf numFmtId="175" fontId="15" fillId="3" borderId="1"/>
    <xf numFmtId="0" fontId="1" fillId="3" borderId="1"/>
    <xf numFmtId="0" fontId="1" fillId="3" borderId="1"/>
    <xf numFmtId="171" fontId="11" fillId="3" borderId="1"/>
    <xf numFmtId="0" fontId="10" fillId="3" borderId="1"/>
    <xf numFmtId="0" fontId="1" fillId="3" borderId="1"/>
    <xf numFmtId="0" fontId="7" fillId="3" borderId="1"/>
    <xf numFmtId="0" fontId="20" fillId="3" borderId="1"/>
    <xf numFmtId="0" fontId="7" fillId="3" borderId="1"/>
    <xf numFmtId="0" fontId="1" fillId="3" borderId="1"/>
    <xf numFmtId="171" fontId="11" fillId="3" borderId="1"/>
    <xf numFmtId="0" fontId="1" fillId="3" borderId="1"/>
    <xf numFmtId="0" fontId="7" fillId="3" borderId="1"/>
    <xf numFmtId="171" fontId="11" fillId="3" borderId="1"/>
    <xf numFmtId="173" fontId="11" fillId="3" borderId="1"/>
    <xf numFmtId="0" fontId="1" fillId="3" borderId="1"/>
    <xf numFmtId="0" fontId="15" fillId="3" borderId="1"/>
    <xf numFmtId="0" fontId="7" fillId="3" borderId="1"/>
    <xf numFmtId="0" fontId="1" fillId="3" borderId="1"/>
    <xf numFmtId="0" fontId="1" fillId="3" borderId="1"/>
    <xf numFmtId="169" fontId="8" fillId="3" borderId="1" applyFont="0" applyFill="0" applyBorder="0" applyAlignment="0" applyProtection="0"/>
    <xf numFmtId="0" fontId="1" fillId="3" borderId="1"/>
    <xf numFmtId="164" fontId="11" fillId="3" borderId="1"/>
    <xf numFmtId="0" fontId="15" fillId="3" borderId="1"/>
    <xf numFmtId="174" fontId="20" fillId="3" borderId="1" applyFont="0" applyFill="0" applyBorder="0" applyAlignment="0" applyProtection="0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167" fontId="15" fillId="3" borderId="1"/>
    <xf numFmtId="0" fontId="1" fillId="3" borderId="1"/>
    <xf numFmtId="0" fontId="10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7" fillId="3" borderId="1"/>
    <xf numFmtId="0" fontId="7" fillId="3" borderId="1"/>
    <xf numFmtId="175" fontId="15" fillId="3" borderId="1"/>
    <xf numFmtId="0" fontId="1" fillId="3" borderId="1"/>
    <xf numFmtId="0" fontId="1" fillId="3" borderId="1"/>
    <xf numFmtId="171" fontId="11" fillId="3" borderId="1"/>
    <xf numFmtId="0" fontId="10" fillId="3" borderId="1"/>
    <xf numFmtId="0" fontId="1" fillId="3" borderId="1"/>
    <xf numFmtId="0" fontId="7" fillId="3" borderId="1"/>
    <xf numFmtId="0" fontId="20" fillId="3" borderId="1"/>
    <xf numFmtId="0" fontId="7" fillId="3" borderId="1"/>
    <xf numFmtId="0" fontId="1" fillId="3" borderId="1"/>
    <xf numFmtId="171" fontId="11" fillId="3" borderId="1"/>
    <xf numFmtId="0" fontId="1" fillId="3" borderId="1"/>
    <xf numFmtId="0" fontId="7" fillId="3" borderId="1"/>
    <xf numFmtId="171" fontId="11" fillId="3" borderId="1"/>
    <xf numFmtId="173" fontId="11" fillId="3" borderId="1"/>
    <xf numFmtId="0" fontId="1" fillId="3" borderId="1"/>
    <xf numFmtId="0" fontId="15" fillId="3" borderId="1"/>
    <xf numFmtId="0" fontId="7" fillId="3" borderId="1"/>
    <xf numFmtId="0" fontId="1" fillId="3" borderId="1"/>
    <xf numFmtId="0" fontId="1" fillId="3" borderId="1"/>
    <xf numFmtId="169" fontId="8" fillId="3" borderId="1" applyFont="0" applyFill="0" applyBorder="0" applyAlignment="0" applyProtection="0"/>
    <xf numFmtId="0" fontId="1" fillId="3" borderId="1"/>
    <xf numFmtId="164" fontId="11" fillId="3" borderId="1"/>
    <xf numFmtId="0" fontId="15" fillId="3" borderId="1"/>
    <xf numFmtId="174" fontId="20" fillId="3" borderId="1" applyFont="0" applyFill="0" applyBorder="0" applyAlignment="0" applyProtection="0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167" fontId="15" fillId="3" borderId="1"/>
    <xf numFmtId="0" fontId="1" fillId="3" borderId="1"/>
    <xf numFmtId="0" fontId="10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7" fillId="3" borderId="1"/>
    <xf numFmtId="0" fontId="7" fillId="3" borderId="1"/>
    <xf numFmtId="175" fontId="15" fillId="3" borderId="1"/>
    <xf numFmtId="0" fontId="1" fillId="3" borderId="1"/>
    <xf numFmtId="0" fontId="1" fillId="3" borderId="1"/>
    <xf numFmtId="171" fontId="11" fillId="3" borderId="1"/>
    <xf numFmtId="0" fontId="10" fillId="3" borderId="1"/>
    <xf numFmtId="0" fontId="1" fillId="3" borderId="1"/>
    <xf numFmtId="0" fontId="7" fillId="3" borderId="1"/>
    <xf numFmtId="0" fontId="20" fillId="3" borderId="1"/>
    <xf numFmtId="0" fontId="7" fillId="3" borderId="1"/>
    <xf numFmtId="0" fontId="1" fillId="3" borderId="1"/>
    <xf numFmtId="171" fontId="11" fillId="3" borderId="1"/>
    <xf numFmtId="0" fontId="1" fillId="3" borderId="1"/>
    <xf numFmtId="0" fontId="7" fillId="3" borderId="1"/>
    <xf numFmtId="171" fontId="11" fillId="3" borderId="1"/>
    <xf numFmtId="0" fontId="1" fillId="3" borderId="1"/>
    <xf numFmtId="0" fontId="15" fillId="3" borderId="1"/>
    <xf numFmtId="0" fontId="1" fillId="3" borderId="1"/>
    <xf numFmtId="0" fontId="1" fillId="3" borderId="1"/>
    <xf numFmtId="169" fontId="8" fillId="3" borderId="1" applyFont="0" applyFill="0" applyBorder="0" applyAlignment="0" applyProtection="0"/>
    <xf numFmtId="0" fontId="1" fillId="3" borderId="1"/>
    <xf numFmtId="164" fontId="11" fillId="3" borderId="1"/>
    <xf numFmtId="0" fontId="15" fillId="3" borderId="1"/>
    <xf numFmtId="174" fontId="20" fillId="3" borderId="1" applyFont="0" applyFill="0" applyBorder="0" applyAlignment="0" applyProtection="0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167" fontId="15" fillId="3" borderId="1"/>
    <xf numFmtId="0" fontId="10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7" fillId="3" borderId="1"/>
    <xf numFmtId="0" fontId="7" fillId="3" borderId="1"/>
    <xf numFmtId="175" fontId="15" fillId="3" borderId="1"/>
    <xf numFmtId="0" fontId="1" fillId="3" borderId="1"/>
    <xf numFmtId="0" fontId="1" fillId="3" borderId="1"/>
    <xf numFmtId="171" fontId="11" fillId="3" borderId="1"/>
    <xf numFmtId="0" fontId="10" fillId="3" borderId="1"/>
    <xf numFmtId="0" fontId="1" fillId="3" borderId="1"/>
    <xf numFmtId="0" fontId="7" fillId="3" borderId="1"/>
    <xf numFmtId="0" fontId="20" fillId="3" borderId="1"/>
    <xf numFmtId="0" fontId="7" fillId="3" borderId="1"/>
    <xf numFmtId="0" fontId="1" fillId="3" borderId="1"/>
    <xf numFmtId="171" fontId="11" fillId="3" borderId="1"/>
    <xf numFmtId="0" fontId="1" fillId="3" borderId="1"/>
    <xf numFmtId="0" fontId="7" fillId="3" borderId="1"/>
    <xf numFmtId="171" fontId="11" fillId="3" borderId="1"/>
    <xf numFmtId="0" fontId="1" fillId="3" borderId="1"/>
    <xf numFmtId="0" fontId="15" fillId="3" borderId="1"/>
    <xf numFmtId="0" fontId="1" fillId="3" borderId="1"/>
    <xf numFmtId="0" fontId="1" fillId="3" borderId="1"/>
    <xf numFmtId="169" fontId="8" fillId="3" borderId="1" applyFont="0" applyFill="0" applyBorder="0" applyAlignment="0" applyProtection="0"/>
    <xf numFmtId="0" fontId="1" fillId="3" borderId="1"/>
    <xf numFmtId="164" fontId="11" fillId="3" borderId="1"/>
    <xf numFmtId="0" fontId="15" fillId="3" borderId="1"/>
    <xf numFmtId="174" fontId="20" fillId="3" borderId="1" applyFont="0" applyFill="0" applyBorder="0" applyAlignment="0" applyProtection="0"/>
    <xf numFmtId="0" fontId="1" fillId="3" borderId="1"/>
    <xf numFmtId="0" fontId="1" fillId="3" borderId="1"/>
    <xf numFmtId="0" fontId="1" fillId="3" borderId="1"/>
    <xf numFmtId="0" fontId="1" fillId="3" borderId="1"/>
    <xf numFmtId="167" fontId="15" fillId="3" borderId="1"/>
    <xf numFmtId="0" fontId="10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1" fillId="3" borderId="1"/>
    <xf numFmtId="0" fontId="7" fillId="3" borderId="1"/>
    <xf numFmtId="0" fontId="7" fillId="3" borderId="1"/>
    <xf numFmtId="175" fontId="15" fillId="3" borderId="1"/>
    <xf numFmtId="0" fontId="1" fillId="3" borderId="1"/>
    <xf numFmtId="0" fontId="1" fillId="3" borderId="1"/>
    <xf numFmtId="171" fontId="11" fillId="3" borderId="1"/>
    <xf numFmtId="0" fontId="10" fillId="3" borderId="1"/>
    <xf numFmtId="0" fontId="1" fillId="3" borderId="1"/>
    <xf numFmtId="0" fontId="7" fillId="3" borderId="1"/>
    <xf numFmtId="0" fontId="20" fillId="3" borderId="1"/>
    <xf numFmtId="0" fontId="7" fillId="3" borderId="1"/>
    <xf numFmtId="171" fontId="11" fillId="3" borderId="1"/>
    <xf numFmtId="0" fontId="1" fillId="3" borderId="1"/>
    <xf numFmtId="0" fontId="7" fillId="3" borderId="1"/>
    <xf numFmtId="0" fontId="15" fillId="3" borderId="1"/>
    <xf numFmtId="0" fontId="1" fillId="3" borderId="1"/>
    <xf numFmtId="0" fontId="1" fillId="3" borderId="1"/>
    <xf numFmtId="164" fontId="11" fillId="3" borderId="1"/>
    <xf numFmtId="0" fontId="15" fillId="3" borderId="1"/>
    <xf numFmtId="174" fontId="20" fillId="3" borderId="1" applyFont="0" applyFill="0" applyBorder="0" applyAlignment="0" applyProtection="0"/>
    <xf numFmtId="0" fontId="1" fillId="3" borderId="1"/>
    <xf numFmtId="0" fontId="1" fillId="3" borderId="1"/>
    <xf numFmtId="167" fontId="15" fillId="3" borderId="1"/>
    <xf numFmtId="0" fontId="10" fillId="3" borderId="1"/>
    <xf numFmtId="0" fontId="1" fillId="3" borderId="1"/>
    <xf numFmtId="0" fontId="1" fillId="3" borderId="1"/>
    <xf numFmtId="0" fontId="1" fillId="3" borderId="1"/>
    <xf numFmtId="0" fontId="7" fillId="3" borderId="1"/>
    <xf numFmtId="175" fontId="15" fillId="3" borderId="1"/>
    <xf numFmtId="0" fontId="1" fillId="3" borderId="1"/>
    <xf numFmtId="171" fontId="11" fillId="3" borderId="1"/>
    <xf numFmtId="0" fontId="10" fillId="3" borderId="1"/>
    <xf numFmtId="0" fontId="1" fillId="3" borderId="1"/>
    <xf numFmtId="0" fontId="7" fillId="3" borderId="1"/>
    <xf numFmtId="0" fontId="20" fillId="3" borderId="1"/>
    <xf numFmtId="171" fontId="11" fillId="3" borderId="1"/>
    <xf numFmtId="0" fontId="1" fillId="3" borderId="1"/>
    <xf numFmtId="0" fontId="15" fillId="3" borderId="1"/>
    <xf numFmtId="0" fontId="1" fillId="3" borderId="1"/>
    <xf numFmtId="0" fontId="15" fillId="3" borderId="1"/>
    <xf numFmtId="174" fontId="20" fillId="3" borderId="1" applyFont="0" applyFill="0" applyBorder="0" applyAlignment="0" applyProtection="0"/>
    <xf numFmtId="0" fontId="10" fillId="3" borderId="1"/>
    <xf numFmtId="0" fontId="1" fillId="3" borderId="1"/>
    <xf numFmtId="0" fontId="1" fillId="3" borderId="1"/>
    <xf numFmtId="0" fontId="1" fillId="3" borderId="1"/>
    <xf numFmtId="0" fontId="7" fillId="3" borderId="1"/>
    <xf numFmtId="175" fontId="15" fillId="3" borderId="1"/>
    <xf numFmtId="0" fontId="1" fillId="3" borderId="1"/>
    <xf numFmtId="0" fontId="1" fillId="3" borderId="1"/>
    <xf numFmtId="0" fontId="7" fillId="3" borderId="1"/>
    <xf numFmtId="0" fontId="20" fillId="3" borderId="1"/>
    <xf numFmtId="171" fontId="11" fillId="3" borderId="1"/>
    <xf numFmtId="0" fontId="1" fillId="3" borderId="1"/>
    <xf numFmtId="174" fontId="20" fillId="3" borderId="1" applyFont="0" applyFill="0" applyBorder="0" applyAlignment="0" applyProtection="0"/>
    <xf numFmtId="0" fontId="7" fillId="3" borderId="1"/>
    <xf numFmtId="175" fontId="15" fillId="3" borderId="1"/>
    <xf numFmtId="0" fontId="7" fillId="3" borderId="1"/>
    <xf numFmtId="0" fontId="20" fillId="3" borderId="1"/>
  </cellStyleXfs>
  <cellXfs count="20">
    <xf numFmtId="0" fontId="0" fillId="0" borderId="0" xfId="0"/>
    <xf numFmtId="0" fontId="6" fillId="4" borderId="3" xfId="0" applyFont="1" applyFill="1" applyBorder="1" applyAlignment="1">
      <alignment horizontal="center" vertical="top" wrapText="1"/>
    </xf>
    <xf numFmtId="0" fontId="6" fillId="4" borderId="3" xfId="0" applyFont="1" applyFill="1" applyBorder="1"/>
    <xf numFmtId="0" fontId="6" fillId="4" borderId="3" xfId="0" applyFont="1" applyFill="1" applyBorder="1" applyAlignment="1">
      <alignment horizontal="right" vertical="top" wrapText="1"/>
    </xf>
    <xf numFmtId="2" fontId="6" fillId="4" borderId="3" xfId="0" applyNumberFormat="1" applyFont="1" applyFill="1" applyBorder="1" applyAlignment="1">
      <alignment horizontal="right" vertical="top" wrapText="1"/>
    </xf>
    <xf numFmtId="2" fontId="5" fillId="4" borderId="3" xfId="0" applyNumberFormat="1" applyFont="1" applyFill="1" applyBorder="1" applyAlignment="1">
      <alignment horizontal="right" vertical="top"/>
    </xf>
    <xf numFmtId="2" fontId="6" fillId="4" borderId="3" xfId="0" applyNumberFormat="1" applyFont="1" applyFill="1" applyBorder="1" applyAlignment="1">
      <alignment horizontal="right" vertical="top"/>
    </xf>
    <xf numFmtId="0" fontId="6" fillId="4" borderId="3" xfId="0" applyFont="1" applyFill="1" applyBorder="1" applyAlignment="1">
      <alignment horizontal="justify" vertical="top" wrapText="1"/>
    </xf>
    <xf numFmtId="2" fontId="5" fillId="0" borderId="3" xfId="2" applyNumberFormat="1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3" xfId="0" applyNumberFormat="1" applyFont="1" applyFill="1" applyBorder="1" applyAlignment="1">
      <alignment horizontal="left" vertical="center"/>
    </xf>
    <xf numFmtId="0" fontId="5" fillId="4" borderId="5" xfId="0" applyNumberFormat="1" applyFont="1" applyFill="1" applyBorder="1" applyAlignment="1">
      <alignment horizontal="justify" vertical="center" wrapText="1"/>
    </xf>
    <xf numFmtId="0" fontId="6" fillId="4" borderId="7" xfId="0" applyNumberFormat="1" applyFont="1" applyFill="1" applyBorder="1" applyAlignment="1">
      <alignment horizontal="justify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</cellXfs>
  <cellStyles count="733">
    <cellStyle name="20% - Accent1 2" xfId="243"/>
    <cellStyle name="20% - Accent2 2" xfId="244"/>
    <cellStyle name="20% - Accent3 2" xfId="245"/>
    <cellStyle name="20% - Accent4 2" xfId="246"/>
    <cellStyle name="20% - Accent5 2" xfId="247"/>
    <cellStyle name="20% - Accent6 2" xfId="248"/>
    <cellStyle name="40% - Accent1 2" xfId="249"/>
    <cellStyle name="40% - Accent2 2" xfId="250"/>
    <cellStyle name="40% - Accent3 2" xfId="251"/>
    <cellStyle name="40% - Accent4 2" xfId="252"/>
    <cellStyle name="40% - Accent5 2" xfId="253"/>
    <cellStyle name="40% - Accent6 2" xfId="254"/>
    <cellStyle name="60% - Accent1 2" xfId="255"/>
    <cellStyle name="60% - Accent2 2" xfId="256"/>
    <cellStyle name="60% - Accent3 2" xfId="257"/>
    <cellStyle name="60% - Accent4 2" xfId="258"/>
    <cellStyle name="60% - Accent5 2" xfId="259"/>
    <cellStyle name="60% - Accent6 2" xfId="260"/>
    <cellStyle name="Accent1 2" xfId="261"/>
    <cellStyle name="Accent2 2" xfId="262"/>
    <cellStyle name="Accent3 2" xfId="263"/>
    <cellStyle name="Accent4 2" xfId="264"/>
    <cellStyle name="Accent5 2" xfId="265"/>
    <cellStyle name="Accent6 2" xfId="266"/>
    <cellStyle name="Bad 2" xfId="267"/>
    <cellStyle name="Calculation 2" xfId="268"/>
    <cellStyle name="Check Cell 2" xfId="269"/>
    <cellStyle name="Comma 10" xfId="270"/>
    <cellStyle name="Comma 2 10" xfId="496"/>
    <cellStyle name="Comma 2 11" xfId="538"/>
    <cellStyle name="Comma 2 12" xfId="580"/>
    <cellStyle name="Comma 2 13" xfId="620"/>
    <cellStyle name="Comma 2 14" xfId="659"/>
    <cellStyle name="Comma 2 2" xfId="8"/>
    <cellStyle name="Comma 2 2 10" xfId="663"/>
    <cellStyle name="Comma 2 2 11" xfId="694"/>
    <cellStyle name="Comma 2 2 12" xfId="715"/>
    <cellStyle name="Comma 2 2 13" xfId="728"/>
    <cellStyle name="Comma 2 2 2" xfId="271"/>
    <cellStyle name="Comma 2 2 3" xfId="371"/>
    <cellStyle name="Comma 2 2 4" xfId="415"/>
    <cellStyle name="Comma 2 2 5" xfId="458"/>
    <cellStyle name="Comma 2 2 6" xfId="500"/>
    <cellStyle name="Comma 2 2 7" xfId="542"/>
    <cellStyle name="Comma 2 2 8" xfId="584"/>
    <cellStyle name="Comma 2 2 9" xfId="624"/>
    <cellStyle name="Comma 2 3" xfId="158"/>
    <cellStyle name="Comma 2 4" xfId="199"/>
    <cellStyle name="Comma 2 5" xfId="200"/>
    <cellStyle name="Comma 2 6" xfId="354"/>
    <cellStyle name="Comma 2 7" xfId="367"/>
    <cellStyle name="Comma 2 8" xfId="411"/>
    <cellStyle name="Comma 2 9" xfId="454"/>
    <cellStyle name="Comma 3" xfId="9"/>
    <cellStyle name="Comma 4" xfId="272"/>
    <cellStyle name="Comma 6" xfId="10"/>
    <cellStyle name="Currency 2" xfId="11"/>
    <cellStyle name="Currency 2 2" xfId="12"/>
    <cellStyle name="Currency 3" xfId="13"/>
    <cellStyle name="Currency 4" xfId="14"/>
    <cellStyle name="Explanatory Text 2" xfId="273"/>
    <cellStyle name="Good 2" xfId="274"/>
    <cellStyle name="Grey" xfId="275"/>
    <cellStyle name="Heading 1 2" xfId="276"/>
    <cellStyle name="Heading 2 2" xfId="277"/>
    <cellStyle name="Heading 3 2" xfId="278"/>
    <cellStyle name="Heading 4 2" xfId="279"/>
    <cellStyle name="Hyperlink 2" xfId="15"/>
    <cellStyle name="Hyperlink 3" xfId="280"/>
    <cellStyle name="Input [yellow]" xfId="281"/>
    <cellStyle name="Input 2" xfId="282"/>
    <cellStyle name="integer" xfId="283"/>
    <cellStyle name="Linked Cell 2" xfId="284"/>
    <cellStyle name="Neutral 2" xfId="285"/>
    <cellStyle name="Normal" xfId="0" builtinId="0"/>
    <cellStyle name="Normal - Style1" xfId="286"/>
    <cellStyle name="Normal 10" xfId="16"/>
    <cellStyle name="Normal 10 2" xfId="3"/>
    <cellStyle name="Normal 10 2 10" xfId="235"/>
    <cellStyle name="Normal 10 2 10 2" xfId="231"/>
    <cellStyle name="Normal 10 2 11" xfId="548"/>
    <cellStyle name="Normal 10 2 12" xfId="590"/>
    <cellStyle name="Normal 10 2 13" xfId="630"/>
    <cellStyle name="Normal 10 2 14" xfId="668"/>
    <cellStyle name="Normal 10 2 15" xfId="697"/>
    <cellStyle name="Normal 10 2 2" xfId="87"/>
    <cellStyle name="Normal 10 2 2 10" xfId="675"/>
    <cellStyle name="Normal 10 2 2 11" xfId="702"/>
    <cellStyle name="Normal 10 2 2 12" xfId="720"/>
    <cellStyle name="Normal 10 2 2 13" xfId="729"/>
    <cellStyle name="Normal 10 2 2 2" xfId="287"/>
    <cellStyle name="Normal 10 2 2 3" xfId="387"/>
    <cellStyle name="Normal 10 2 2 4" xfId="431"/>
    <cellStyle name="Normal 10 2 2 5" xfId="474"/>
    <cellStyle name="Normal 10 2 2 6" xfId="516"/>
    <cellStyle name="Normal 10 2 2 7" xfId="558"/>
    <cellStyle name="Normal 10 2 2 8" xfId="600"/>
    <cellStyle name="Normal 10 2 2 9" xfId="639"/>
    <cellStyle name="Normal 10 2 3" xfId="155"/>
    <cellStyle name="Normal 10 2 4" xfId="212"/>
    <cellStyle name="Normal 10 2 5" xfId="339"/>
    <cellStyle name="Normal 10 2 6" xfId="377"/>
    <cellStyle name="Normal 10 2 7" xfId="421"/>
    <cellStyle name="Normal 10 2 8" xfId="464"/>
    <cellStyle name="Normal 10 2 9" xfId="506"/>
    <cellStyle name="Normal 10 3" xfId="238"/>
    <cellStyle name="Normal 11" xfId="17"/>
    <cellStyle name="Normal 11 2" xfId="18"/>
    <cellStyle name="Normal 11 3" xfId="86"/>
    <cellStyle name="Normal 12" xfId="19"/>
    <cellStyle name="Normal 12 2" xfId="20"/>
    <cellStyle name="Normal 12 2 10" xfId="338"/>
    <cellStyle name="Normal 12 2 11" xfId="378"/>
    <cellStyle name="Normal 12 2 12" xfId="422"/>
    <cellStyle name="Normal 12 2 13" xfId="465"/>
    <cellStyle name="Normal 12 2 14" xfId="507"/>
    <cellStyle name="Normal 12 2 15" xfId="549"/>
    <cellStyle name="Normal 12 2 16" xfId="591"/>
    <cellStyle name="Normal 12 2 2" xfId="94"/>
    <cellStyle name="Normal 12 2 3" xfId="135"/>
    <cellStyle name="Normal 12 2 4" xfId="113"/>
    <cellStyle name="Normal 12 2 5" xfId="168"/>
    <cellStyle name="Normal 12 2 6" xfId="232"/>
    <cellStyle name="Normal 12 2 7" xfId="326"/>
    <cellStyle name="Normal 12 2 8" xfId="346"/>
    <cellStyle name="Normal 12 2 9" xfId="195"/>
    <cellStyle name="Normal 13" xfId="21"/>
    <cellStyle name="Normal 13 10" xfId="332"/>
    <cellStyle name="Normal 13 11" xfId="383"/>
    <cellStyle name="Normal 13 12" xfId="427"/>
    <cellStyle name="Normal 13 13" xfId="470"/>
    <cellStyle name="Normal 13 14" xfId="512"/>
    <cellStyle name="Normal 13 15" xfId="554"/>
    <cellStyle name="Normal 13 16" xfId="596"/>
    <cellStyle name="Normal 13 17" xfId="635"/>
    <cellStyle name="Normal 13 2" xfId="22"/>
    <cellStyle name="Normal 13 2 10" xfId="481"/>
    <cellStyle name="Normal 13 2 11" xfId="523"/>
    <cellStyle name="Normal 13 2 12" xfId="565"/>
    <cellStyle name="Normal 13 2 13" xfId="607"/>
    <cellStyle name="Normal 13 2 14" xfId="646"/>
    <cellStyle name="Normal 13 2 15" xfId="682"/>
    <cellStyle name="Normal 13 2 16" xfId="707"/>
    <cellStyle name="Normal 13 2 17" xfId="723"/>
    <cellStyle name="Normal 13 2 2" xfId="23"/>
    <cellStyle name="Normal 13 2 2 10" xfId="376"/>
    <cellStyle name="Normal 13 2 2 11" xfId="420"/>
    <cellStyle name="Normal 13 2 2 12" xfId="463"/>
    <cellStyle name="Normal 13 2 2 13" xfId="505"/>
    <cellStyle name="Normal 13 2 2 14" xfId="547"/>
    <cellStyle name="Normal 13 2 2 15" xfId="589"/>
    <cellStyle name="Normal 13 2 2 16" xfId="629"/>
    <cellStyle name="Normal 13 2 2 2" xfId="97"/>
    <cellStyle name="Normal 13 2 2 3" xfId="132"/>
    <cellStyle name="Normal 13 2 2 4" xfId="110"/>
    <cellStyle name="Normal 13 2 2 5" xfId="171"/>
    <cellStyle name="Normal 13 2 2 6" xfId="178"/>
    <cellStyle name="Normal 13 2 2 7" xfId="322"/>
    <cellStyle name="Normal 13 2 2 8" xfId="218"/>
    <cellStyle name="Normal 13 2 2 9" xfId="340"/>
    <cellStyle name="Normal 13 2 3" xfId="96"/>
    <cellStyle name="Normal 13 2 4" xfId="133"/>
    <cellStyle name="Normal 13 2 5" xfId="111"/>
    <cellStyle name="Normal 13 2 6" xfId="170"/>
    <cellStyle name="Normal 13 2 7" xfId="289"/>
    <cellStyle name="Normal 13 2 8" xfId="395"/>
    <cellStyle name="Normal 13 2 9" xfId="439"/>
    <cellStyle name="Normal 13 3" xfId="95"/>
    <cellStyle name="Normal 13 4" xfId="134"/>
    <cellStyle name="Normal 13 5" xfId="112"/>
    <cellStyle name="Normal 13 6" xfId="169"/>
    <cellStyle name="Normal 13 7" xfId="149"/>
    <cellStyle name="Normal 13 8" xfId="323"/>
    <cellStyle name="Normal 13 9" xfId="183"/>
    <cellStyle name="Normal 14" xfId="24"/>
    <cellStyle name="Normal 14 10" xfId="385"/>
    <cellStyle name="Normal 14 11" xfId="429"/>
    <cellStyle name="Normal 14 12" xfId="472"/>
    <cellStyle name="Normal 14 13" xfId="514"/>
    <cellStyle name="Normal 14 14" xfId="556"/>
    <cellStyle name="Normal 14 15" xfId="598"/>
    <cellStyle name="Normal 14 16" xfId="637"/>
    <cellStyle name="Normal 14 2" xfId="98"/>
    <cellStyle name="Normal 14 3" xfId="130"/>
    <cellStyle name="Normal 14 4" xfId="109"/>
    <cellStyle name="Normal 14 5" xfId="172"/>
    <cellStyle name="Normal 14 6" xfId="177"/>
    <cellStyle name="Normal 14 7" xfId="321"/>
    <cellStyle name="Normal 14 8" xfId="182"/>
    <cellStyle name="Normal 14 9" xfId="330"/>
    <cellStyle name="Normal 15" xfId="25"/>
    <cellStyle name="Normal 15 5" xfId="288"/>
    <cellStyle name="Normal 16" xfId="26"/>
    <cellStyle name="Normal 17" xfId="27"/>
    <cellStyle name="Normal 18" xfId="28"/>
    <cellStyle name="Normal 18 2" xfId="29"/>
    <cellStyle name="Normal 18 3" xfId="30"/>
    <cellStyle name="Normal 19" xfId="31"/>
    <cellStyle name="Normal 2 10" xfId="152"/>
    <cellStyle name="Normal 2 11" xfId="220"/>
    <cellStyle name="Normal 2 12" xfId="342"/>
    <cellStyle name="Normal 2 13" xfId="239"/>
    <cellStyle name="Normal 2 14" xfId="374"/>
    <cellStyle name="Normal 2 15" xfId="418"/>
    <cellStyle name="Normal 2 16" xfId="461"/>
    <cellStyle name="Normal 2 17" xfId="503"/>
    <cellStyle name="Normal 2 18" xfId="545"/>
    <cellStyle name="Normal 2 19" xfId="587"/>
    <cellStyle name="Normal 2 2" xfId="1"/>
    <cellStyle name="Normal 2 2 10" xfId="484"/>
    <cellStyle name="Normal 2 2 11" xfId="526"/>
    <cellStyle name="Normal 2 2 12" xfId="568"/>
    <cellStyle name="Normal 2 2 13" xfId="610"/>
    <cellStyle name="Normal 2 2 14" xfId="649"/>
    <cellStyle name="Normal 2 2 15" xfId="685"/>
    <cellStyle name="Normal 2 2 2" xfId="33"/>
    <cellStyle name="Normal 2 2 2 10" xfId="495"/>
    <cellStyle name="Normal 2 2 2 11" xfId="537"/>
    <cellStyle name="Normal 2 2 2 12" xfId="579"/>
    <cellStyle name="Normal 2 2 2 13" xfId="230"/>
    <cellStyle name="Normal 2 2 2 14" xfId="619"/>
    <cellStyle name="Normal 2 2 2 15" xfId="658"/>
    <cellStyle name="Normal 2 2 2 2" xfId="34"/>
    <cellStyle name="Normal 2 2 2 2 10" xfId="494"/>
    <cellStyle name="Normal 2 2 2 2 11" xfId="536"/>
    <cellStyle name="Normal 2 2 2 2 12" xfId="578"/>
    <cellStyle name="Normal 2 2 2 2 13" xfId="618"/>
    <cellStyle name="Normal 2 2 2 2 14" xfId="657"/>
    <cellStyle name="Normal 2 2 2 2 15" xfId="690"/>
    <cellStyle name="Normal 2 2 2 2 16" xfId="713"/>
    <cellStyle name="Normal 2 2 2 2 2" xfId="101"/>
    <cellStyle name="Normal 2 2 2 2 3" xfId="129"/>
    <cellStyle name="Normal 2 2 2 2 4" xfId="136"/>
    <cellStyle name="Normal 2 2 2 2 5" xfId="240"/>
    <cellStyle name="Normal 2 2 2 2 6" xfId="356"/>
    <cellStyle name="Normal 2 2 2 2 7" xfId="365"/>
    <cellStyle name="Normal 2 2 2 2 8" xfId="409"/>
    <cellStyle name="Normal 2 2 2 2 9" xfId="452"/>
    <cellStyle name="Normal 2 2 2 3" xfId="179"/>
    <cellStyle name="Normal 2 2 2 4" xfId="166"/>
    <cellStyle name="Normal 2 2 2 5" xfId="312"/>
    <cellStyle name="Normal 2 2 2 6" xfId="355"/>
    <cellStyle name="Normal 2 2 2 7" xfId="366"/>
    <cellStyle name="Normal 2 2 2 8" xfId="410"/>
    <cellStyle name="Normal 2 2 2 9" xfId="453"/>
    <cellStyle name="Normal 2 2 3" xfId="83"/>
    <cellStyle name="Normal 2 2 3 2" xfId="234"/>
    <cellStyle name="Normal 2 2 4" xfId="157"/>
    <cellStyle name="Normal 2 2 5" xfId="201"/>
    <cellStyle name="Normal 2 2 6" xfId="205"/>
    <cellStyle name="Normal 2 2 7" xfId="206"/>
    <cellStyle name="Normal 2 2 8" xfId="398"/>
    <cellStyle name="Normal 2 2 9" xfId="442"/>
    <cellStyle name="Normal 2 20" xfId="627"/>
    <cellStyle name="Normal 2 21" xfId="666"/>
    <cellStyle name="Normal 2 22" xfId="696"/>
    <cellStyle name="Normal 2 3" xfId="5"/>
    <cellStyle name="Normal 2 3 10" xfId="612"/>
    <cellStyle name="Normal 2 3 11" xfId="651"/>
    <cellStyle name="Normal 2 3 12" xfId="686"/>
    <cellStyle name="Normal 2 3 13" xfId="710"/>
    <cellStyle name="Normal 2 3 14" xfId="726"/>
    <cellStyle name="Normal 2 3 2" xfId="35"/>
    <cellStyle name="Normal 2 3 2 10" xfId="448"/>
    <cellStyle name="Normal 2 3 2 11" xfId="490"/>
    <cellStyle name="Normal 2 3 2 12" xfId="532"/>
    <cellStyle name="Normal 2 3 2 13" xfId="574"/>
    <cellStyle name="Normal 2 3 2 2" xfId="233"/>
    <cellStyle name="Normal 2 3 2 2 2" xfId="237"/>
    <cellStyle name="Normal 2 3 2 3" xfId="348"/>
    <cellStyle name="Normal 2 3 2 4" xfId="197"/>
    <cellStyle name="Normal 2 3 2 5" xfId="345"/>
    <cellStyle name="Normal 2 3 2 6" xfId="186"/>
    <cellStyle name="Normal 2 3 2 7" xfId="360"/>
    <cellStyle name="Normal 2 3 2 8" xfId="361"/>
    <cellStyle name="Normal 2 3 2 9" xfId="405"/>
    <cellStyle name="Normal 2 3 3" xfId="156"/>
    <cellStyle name="Normal 2 3 3 10" xfId="617"/>
    <cellStyle name="Normal 2 3 3 11" xfId="656"/>
    <cellStyle name="Normal 2 3 3 12" xfId="689"/>
    <cellStyle name="Normal 2 3 3 13" xfId="712"/>
    <cellStyle name="Normal 2 3 3 2" xfId="241"/>
    <cellStyle name="Normal 2 3 3 3" xfId="358"/>
    <cellStyle name="Normal 2 3 3 4" xfId="363"/>
    <cellStyle name="Normal 2 3 3 5" xfId="407"/>
    <cellStyle name="Normal 2 3 3 6" xfId="450"/>
    <cellStyle name="Normal 2 3 3 7" xfId="492"/>
    <cellStyle name="Normal 2 3 3 8" xfId="534"/>
    <cellStyle name="Normal 2 3 3 9" xfId="576"/>
    <cellStyle name="Normal 2 3 4" xfId="208"/>
    <cellStyle name="Normal 2 3 5" xfId="400"/>
    <cellStyle name="Normal 2 3 6" xfId="444"/>
    <cellStyle name="Normal 2 3 7" xfId="486"/>
    <cellStyle name="Normal 2 3 8" xfId="528"/>
    <cellStyle name="Normal 2 3 9" xfId="570"/>
    <cellStyle name="Normal 2 4" xfId="7"/>
    <cellStyle name="Normal 2 4 10" xfId="408"/>
    <cellStyle name="Normal 2 4 11" xfId="451"/>
    <cellStyle name="Normal 2 4 12" xfId="493"/>
    <cellStyle name="Normal 2 4 13" xfId="535"/>
    <cellStyle name="Normal 2 4 14" xfId="577"/>
    <cellStyle name="Normal 2 4 2" xfId="36"/>
    <cellStyle name="Normal 2 4 3" xfId="180"/>
    <cellStyle name="Normal 2 4 4" xfId="165"/>
    <cellStyle name="Normal 2 4 5" xfId="311"/>
    <cellStyle name="Normal 2 4 6" xfId="344"/>
    <cellStyle name="Normal 2 4 7" xfId="185"/>
    <cellStyle name="Normal 2 4 8" xfId="357"/>
    <cellStyle name="Normal 2 4 9" xfId="364"/>
    <cellStyle name="Normal 2 5" xfId="32"/>
    <cellStyle name="Normal 2 5 10" xfId="530"/>
    <cellStyle name="Normal 2 5 11" xfId="572"/>
    <cellStyle name="Normal 2 5 12" xfId="614"/>
    <cellStyle name="Normal 2 5 13" xfId="653"/>
    <cellStyle name="Normal 2 5 14" xfId="688"/>
    <cellStyle name="Normal 2 5 2" xfId="37"/>
    <cellStyle name="Normal 2 5 2 10" xfId="677"/>
    <cellStyle name="Normal 2 5 2 11" xfId="703"/>
    <cellStyle name="Normal 2 5 2 12" xfId="721"/>
    <cellStyle name="Normal 2 5 2 13" xfId="730"/>
    <cellStyle name="Normal 2 5 2 2" xfId="290"/>
    <cellStyle name="Normal 2 5 2 3" xfId="390"/>
    <cellStyle name="Normal 2 5 2 4" xfId="434"/>
    <cellStyle name="Normal 2 5 2 5" xfId="476"/>
    <cellStyle name="Normal 2 5 2 6" xfId="518"/>
    <cellStyle name="Normal 2 5 2 7" xfId="560"/>
    <cellStyle name="Normal 2 5 2 8" xfId="602"/>
    <cellStyle name="Normal 2 5 2 9" xfId="641"/>
    <cellStyle name="Normal 2 5 3" xfId="181"/>
    <cellStyle name="Normal 2 5 4" xfId="153"/>
    <cellStyle name="Normal 2 5 5" xfId="310"/>
    <cellStyle name="Normal 2 5 6" xfId="227"/>
    <cellStyle name="Normal 2 5 7" xfId="402"/>
    <cellStyle name="Normal 2 5 8" xfId="446"/>
    <cellStyle name="Normal 2 5 9" xfId="488"/>
    <cellStyle name="Normal 2 6" xfId="38"/>
    <cellStyle name="Normal 2 6 2" xfId="291"/>
    <cellStyle name="Normal 2 7" xfId="39"/>
    <cellStyle name="Normal 2 8" xfId="40"/>
    <cellStyle name="Normal 2 9" xfId="85"/>
    <cellStyle name="Normal 20" xfId="41"/>
    <cellStyle name="Normal 21" xfId="42"/>
    <cellStyle name="Normal 22" xfId="43"/>
    <cellStyle name="Normal 22 10" xfId="417"/>
    <cellStyle name="Normal 22 11" xfId="460"/>
    <cellStyle name="Normal 22 12" xfId="502"/>
    <cellStyle name="Normal 22 13" xfId="544"/>
    <cellStyle name="Normal 22 14" xfId="586"/>
    <cellStyle name="Normal 22 15" xfId="626"/>
    <cellStyle name="Normal 22 16" xfId="665"/>
    <cellStyle name="Normal 22 2" xfId="104"/>
    <cellStyle name="Normal 22 3" xfId="138"/>
    <cellStyle name="Normal 22 4" xfId="103"/>
    <cellStyle name="Normal 22 5" xfId="187"/>
    <cellStyle name="Normal 22 6" xfId="160"/>
    <cellStyle name="Normal 22 7" xfId="224"/>
    <cellStyle name="Normal 22 8" xfId="343"/>
    <cellStyle name="Normal 22 9" xfId="373"/>
    <cellStyle name="Normal 23" xfId="44"/>
    <cellStyle name="Normal 23 10" xfId="436"/>
    <cellStyle name="Normal 23 11" xfId="478"/>
    <cellStyle name="Normal 23 12" xfId="520"/>
    <cellStyle name="Normal 23 13" xfId="562"/>
    <cellStyle name="Normal 23 14" xfId="604"/>
    <cellStyle name="Normal 23 15" xfId="643"/>
    <cellStyle name="Normal 23 16" xfId="679"/>
    <cellStyle name="Normal 23 2" xfId="105"/>
    <cellStyle name="Normal 23 3" xfId="125"/>
    <cellStyle name="Normal 23 4" xfId="100"/>
    <cellStyle name="Normal 23 5" xfId="188"/>
    <cellStyle name="Normal 23 6" xfId="159"/>
    <cellStyle name="Normal 23 7" xfId="162"/>
    <cellStyle name="Normal 23 8" xfId="161"/>
    <cellStyle name="Normal 23 9" xfId="392"/>
    <cellStyle name="Normal 24" xfId="45"/>
    <cellStyle name="Normal 24 10" xfId="406"/>
    <cellStyle name="Normal 24 11" xfId="449"/>
    <cellStyle name="Normal 24 12" xfId="491"/>
    <cellStyle name="Normal 24 13" xfId="533"/>
    <cellStyle name="Normal 24 14" xfId="575"/>
    <cellStyle name="Normal 24 15" xfId="616"/>
    <cellStyle name="Normal 24 16" xfId="655"/>
    <cellStyle name="Normal 24 2" xfId="106"/>
    <cellStyle name="Normal 24 3" xfId="128"/>
    <cellStyle name="Normal 24 4" xfId="102"/>
    <cellStyle name="Normal 24 5" xfId="189"/>
    <cellStyle name="Normal 24 6" xfId="304"/>
    <cellStyle name="Normal 24 7" xfId="163"/>
    <cellStyle name="Normal 24 8" xfId="359"/>
    <cellStyle name="Normal 24 9" xfId="362"/>
    <cellStyle name="Normal 25" xfId="46"/>
    <cellStyle name="Normal 25 10" xfId="519"/>
    <cellStyle name="Normal 25 11" xfId="561"/>
    <cellStyle name="Normal 25 12" xfId="603"/>
    <cellStyle name="Normal 25 13" xfId="642"/>
    <cellStyle name="Normal 25 14" xfId="678"/>
    <cellStyle name="Normal 25 15" xfId="704"/>
    <cellStyle name="Normal 25 16" xfId="722"/>
    <cellStyle name="Normal 25 2" xfId="107"/>
    <cellStyle name="Normal 25 3" xfId="127"/>
    <cellStyle name="Normal 25 4" xfId="89"/>
    <cellStyle name="Normal 25 5" xfId="190"/>
    <cellStyle name="Normal 25 6" xfId="305"/>
    <cellStyle name="Normal 25 7" xfId="391"/>
    <cellStyle name="Normal 25 8" xfId="435"/>
    <cellStyle name="Normal 25 9" xfId="477"/>
    <cellStyle name="Normal 26" xfId="84"/>
    <cellStyle name="Normal 26 10" xfId="529"/>
    <cellStyle name="Normal 26 11" xfId="571"/>
    <cellStyle name="Normal 26 12" xfId="613"/>
    <cellStyle name="Normal 26 13" xfId="652"/>
    <cellStyle name="Normal 26 14" xfId="687"/>
    <cellStyle name="Normal 26 15" xfId="711"/>
    <cellStyle name="Normal 26 16" xfId="727"/>
    <cellStyle name="Normal 26 2" xfId="122"/>
    <cellStyle name="Normal 26 3" xfId="147"/>
    <cellStyle name="Normal 26 4" xfId="148"/>
    <cellStyle name="Normal 26 5" xfId="150"/>
    <cellStyle name="Normal 26 6" xfId="226"/>
    <cellStyle name="Normal 26 7" xfId="401"/>
    <cellStyle name="Normal 26 8" xfId="445"/>
    <cellStyle name="Normal 26 9" xfId="487"/>
    <cellStyle name="Normal 27" xfId="242"/>
    <cellStyle name="Normal 28" xfId="229"/>
    <cellStyle name="Normal 29" xfId="404"/>
    <cellStyle name="Normal 3" xfId="4"/>
    <cellStyle name="Normal 3 10" xfId="191"/>
    <cellStyle name="Normal 3 11" xfId="306"/>
    <cellStyle name="Normal 3 12" xfId="164"/>
    <cellStyle name="Normal 3 13" xfId="393"/>
    <cellStyle name="Normal 3 14" xfId="437"/>
    <cellStyle name="Normal 3 15" xfId="479"/>
    <cellStyle name="Normal 3 16" xfId="521"/>
    <cellStyle name="Normal 3 17" xfId="563"/>
    <cellStyle name="Normal 3 18" xfId="605"/>
    <cellStyle name="Normal 3 19" xfId="644"/>
    <cellStyle name="Normal 3 2" xfId="47"/>
    <cellStyle name="Normal 3 2 10" xfId="540"/>
    <cellStyle name="Normal 3 2 11" xfId="582"/>
    <cellStyle name="Normal 3 2 12" xfId="622"/>
    <cellStyle name="Normal 3 2 13" xfId="661"/>
    <cellStyle name="Normal 3 2 14" xfId="692"/>
    <cellStyle name="Normal 3 2 2" xfId="48"/>
    <cellStyle name="Normal 3 2 2 10" xfId="489"/>
    <cellStyle name="Normal 3 2 2 11" xfId="531"/>
    <cellStyle name="Normal 3 2 2 12" xfId="573"/>
    <cellStyle name="Normal 3 2 2 13" xfId="615"/>
    <cellStyle name="Normal 3 2 2 14" xfId="654"/>
    <cellStyle name="Normal 3 2 2 2" xfId="49"/>
    <cellStyle name="Normal 3 2 2 2 10" xfId="583"/>
    <cellStyle name="Normal 3 2 2 2 11" xfId="623"/>
    <cellStyle name="Normal 3 2 2 2 12" xfId="662"/>
    <cellStyle name="Normal 3 2 2 2 13" xfId="693"/>
    <cellStyle name="Normal 3 2 2 2 14" xfId="714"/>
    <cellStyle name="Normal 3 2 2 2 2" xfId="236"/>
    <cellStyle name="Normal 3 2 2 2 3" xfId="351"/>
    <cellStyle name="Normal 3 2 2 2 4" xfId="292"/>
    <cellStyle name="Normal 3 2 2 2 5" xfId="370"/>
    <cellStyle name="Normal 3 2 2 2 6" xfId="414"/>
    <cellStyle name="Normal 3 2 2 2 7" xfId="457"/>
    <cellStyle name="Normal 3 2 2 2 8" xfId="499"/>
    <cellStyle name="Normal 3 2 2 2 9" xfId="541"/>
    <cellStyle name="Normal 3 2 2 3" xfId="193"/>
    <cellStyle name="Normal 3 2 2 4" xfId="308"/>
    <cellStyle name="Normal 3 2 2 5" xfId="347"/>
    <cellStyle name="Normal 3 2 2 6" xfId="196"/>
    <cellStyle name="Normal 3 2 2 7" xfId="228"/>
    <cellStyle name="Normal 3 2 2 8" xfId="403"/>
    <cellStyle name="Normal 3 2 2 9" xfId="447"/>
    <cellStyle name="Normal 3 2 3" xfId="192"/>
    <cellStyle name="Normal 3 2 3 2" xfId="50"/>
    <cellStyle name="Normal 3 2 3 2 10" xfId="459"/>
    <cellStyle name="Normal 3 2 3 2 11" xfId="501"/>
    <cellStyle name="Normal 3 2 3 2 12" xfId="543"/>
    <cellStyle name="Normal 3 2 3 2 13" xfId="585"/>
    <cellStyle name="Normal 3 2 3 2 14" xfId="625"/>
    <cellStyle name="Normal 3 2 3 2 15" xfId="664"/>
    <cellStyle name="Normal 3 2 3 2 16" xfId="695"/>
    <cellStyle name="Normal 3 2 3 2 2" xfId="108"/>
    <cellStyle name="Normal 3 2 3 2 3" xfId="126"/>
    <cellStyle name="Normal 3 2 3 2 4" xfId="131"/>
    <cellStyle name="Normal 3 2 3 2 5" xfId="194"/>
    <cellStyle name="Normal 3 2 3 2 6" xfId="309"/>
    <cellStyle name="Normal 3 2 3 2 7" xfId="349"/>
    <cellStyle name="Normal 3 2 3 2 8" xfId="372"/>
    <cellStyle name="Normal 3 2 3 2 9" xfId="416"/>
    <cellStyle name="Normal 3 2 4" xfId="307"/>
    <cellStyle name="Normal 3 2 5" xfId="352"/>
    <cellStyle name="Normal 3 2 6" xfId="369"/>
    <cellStyle name="Normal 3 2 7" xfId="413"/>
    <cellStyle name="Normal 3 2 8" xfId="456"/>
    <cellStyle name="Normal 3 2 9" xfId="498"/>
    <cellStyle name="Normal 3 20" xfId="680"/>
    <cellStyle name="Normal 3 21" xfId="705"/>
    <cellStyle name="Normal 3 3" xfId="51"/>
    <cellStyle name="Normal 3 4" xfId="52"/>
    <cellStyle name="Normal 3 5" xfId="53"/>
    <cellStyle name="Normal 3 6" xfId="54"/>
    <cellStyle name="Normal 3 7" xfId="55"/>
    <cellStyle name="Normal 3 8" xfId="56"/>
    <cellStyle name="Normal 3 9" xfId="57"/>
    <cellStyle name="Normal 3_est" xfId="293"/>
    <cellStyle name="Normal 4" xfId="137"/>
    <cellStyle name="Normal 4 10" xfId="174"/>
    <cellStyle name="Normal 4 11" xfId="316"/>
    <cellStyle name="Normal 4 12" xfId="173"/>
    <cellStyle name="Normal 4 13" xfId="315"/>
    <cellStyle name="Normal 4 14" xfId="167"/>
    <cellStyle name="Normal 4 15" xfId="314"/>
    <cellStyle name="Normal 4 16" xfId="154"/>
    <cellStyle name="Normal 4 17" xfId="313"/>
    <cellStyle name="Normal 4 18" xfId="389"/>
    <cellStyle name="Normal 4 19" xfId="433"/>
    <cellStyle name="Normal 4 2" xfId="6"/>
    <cellStyle name="Normal 4 2 10" xfId="564"/>
    <cellStyle name="Normal 4 2 11" xfId="606"/>
    <cellStyle name="Normal 4 2 12" xfId="645"/>
    <cellStyle name="Normal 4 2 13" xfId="681"/>
    <cellStyle name="Normal 4 2 14" xfId="706"/>
    <cellStyle name="Normal 4 2 2" xfId="59"/>
    <cellStyle name="Normal 4 2 3" xfId="203"/>
    <cellStyle name="Normal 4 2 4" xfId="318"/>
    <cellStyle name="Normal 4 2 5" xfId="175"/>
    <cellStyle name="Normal 4 2 6" xfId="394"/>
    <cellStyle name="Normal 4 2 7" xfId="438"/>
    <cellStyle name="Normal 4 2 8" xfId="480"/>
    <cellStyle name="Normal 4 2 9" xfId="522"/>
    <cellStyle name="Normal 4 3" xfId="58"/>
    <cellStyle name="Normal 4 3 10" xfId="388"/>
    <cellStyle name="Normal 4 3 11" xfId="432"/>
    <cellStyle name="Normal 4 3 12" xfId="475"/>
    <cellStyle name="Normal 4 3 13" xfId="517"/>
    <cellStyle name="Normal 4 3 14" xfId="559"/>
    <cellStyle name="Normal 4 3 15" xfId="601"/>
    <cellStyle name="Normal 4 3 16" xfId="640"/>
    <cellStyle name="Normal 4 3 17" xfId="676"/>
    <cellStyle name="Normal 4 3 2" xfId="60"/>
    <cellStyle name="Normal 4 3 3" xfId="114"/>
    <cellStyle name="Normal 4 3 4" xfId="139"/>
    <cellStyle name="Normal 4 3 5" xfId="99"/>
    <cellStyle name="Normal 4 3 6" xfId="204"/>
    <cellStyle name="Normal 4 3 7" xfId="319"/>
    <cellStyle name="Normal 4 3 8" xfId="176"/>
    <cellStyle name="Normal 4 3 9" xfId="320"/>
    <cellStyle name="Normal 4 4" xfId="61"/>
    <cellStyle name="Normal 4 5" xfId="62"/>
    <cellStyle name="Normal 4 6" xfId="63"/>
    <cellStyle name="Normal 4 7" xfId="64"/>
    <cellStyle name="Normal 4 8" xfId="202"/>
    <cellStyle name="Normal 4 9" xfId="317"/>
    <cellStyle name="Normal 4_AMST Road" xfId="294"/>
    <cellStyle name="Normal 5" xfId="209"/>
    <cellStyle name="Normal 5 2" xfId="65"/>
    <cellStyle name="Normal 5 2 10" xfId="511"/>
    <cellStyle name="Normal 5 2 11" xfId="553"/>
    <cellStyle name="Normal 5 2 12" xfId="595"/>
    <cellStyle name="Normal 5 2 13" xfId="634"/>
    <cellStyle name="Normal 5 2 14" xfId="672"/>
    <cellStyle name="Normal 5 2 2" xfId="66"/>
    <cellStyle name="Normal 5 2 2 10" xfId="455"/>
    <cellStyle name="Normal 5 2 2 11" xfId="497"/>
    <cellStyle name="Normal 5 2 2 12" xfId="539"/>
    <cellStyle name="Normal 5 2 2 13" xfId="581"/>
    <cellStyle name="Normal 5 2 2 14" xfId="621"/>
    <cellStyle name="Normal 5 2 2 15" xfId="660"/>
    <cellStyle name="Normal 5 2 2 16" xfId="691"/>
    <cellStyle name="Normal 5 2 2 2" xfId="115"/>
    <cellStyle name="Normal 5 2 2 3" xfId="140"/>
    <cellStyle name="Normal 5 2 2 4" xfId="123"/>
    <cellStyle name="Normal 5 2 2 5" xfId="211"/>
    <cellStyle name="Normal 5 2 2 6" xfId="325"/>
    <cellStyle name="Normal 5 2 2 7" xfId="353"/>
    <cellStyle name="Normal 5 2 2 8" xfId="368"/>
    <cellStyle name="Normal 5 2 2 9" xfId="412"/>
    <cellStyle name="Normal 5 2 3" xfId="210"/>
    <cellStyle name="Normal 5 2 4" xfId="324"/>
    <cellStyle name="Normal 5 2 5" xfId="184"/>
    <cellStyle name="Normal 5 2 6" xfId="333"/>
    <cellStyle name="Normal 5 2 7" xfId="382"/>
    <cellStyle name="Normal 5 2 8" xfId="426"/>
    <cellStyle name="Normal 5 2 9" xfId="469"/>
    <cellStyle name="Normal 5 3" xfId="67"/>
    <cellStyle name="Normal 5 4" xfId="68"/>
    <cellStyle name="Normal 5 4 10" xfId="399"/>
    <cellStyle name="Normal 5 4 11" xfId="443"/>
    <cellStyle name="Normal 5 4 12" xfId="485"/>
    <cellStyle name="Normal 5 4 13" xfId="527"/>
    <cellStyle name="Normal 5 4 14" xfId="569"/>
    <cellStyle name="Normal 5 4 15" xfId="611"/>
    <cellStyle name="Normal 5 4 16" xfId="650"/>
    <cellStyle name="Normal 5 4 2" xfId="116"/>
    <cellStyle name="Normal 5 4 3" xfId="141"/>
    <cellStyle name="Normal 5 4 4" xfId="93"/>
    <cellStyle name="Normal 5 4 5" xfId="213"/>
    <cellStyle name="Normal 5 4 6" xfId="327"/>
    <cellStyle name="Normal 5 4 7" xfId="350"/>
    <cellStyle name="Normal 5 4 8" xfId="198"/>
    <cellStyle name="Normal 5 4 9" xfId="207"/>
    <cellStyle name="Normal 5 5" xfId="69"/>
    <cellStyle name="Normal 5 5 10" xfId="419"/>
    <cellStyle name="Normal 5 5 11" xfId="462"/>
    <cellStyle name="Normal 5 5 12" xfId="504"/>
    <cellStyle name="Normal 5 5 13" xfId="546"/>
    <cellStyle name="Normal 5 5 14" xfId="588"/>
    <cellStyle name="Normal 5 5 15" xfId="628"/>
    <cellStyle name="Normal 5 5 16" xfId="667"/>
    <cellStyle name="Normal 5 5 2" xfId="117"/>
    <cellStyle name="Normal 5 5 3" xfId="142"/>
    <cellStyle name="Normal 5 5 4" xfId="124"/>
    <cellStyle name="Normal 5 5 5" xfId="214"/>
    <cellStyle name="Normal 5 5 6" xfId="328"/>
    <cellStyle name="Normal 5 5 7" xfId="219"/>
    <cellStyle name="Normal 5 5 8" xfId="341"/>
    <cellStyle name="Normal 5 5 9" xfId="375"/>
    <cellStyle name="Normal 5 6" xfId="70"/>
    <cellStyle name="Normal 5 6 10" xfId="515"/>
    <cellStyle name="Normal 5 6 11" xfId="557"/>
    <cellStyle name="Normal 5 6 12" xfId="599"/>
    <cellStyle name="Normal 5 6 13" xfId="638"/>
    <cellStyle name="Normal 5 6 14" xfId="674"/>
    <cellStyle name="Normal 5 6 15" xfId="701"/>
    <cellStyle name="Normal 5 6 16" xfId="719"/>
    <cellStyle name="Normal 5 6 2" xfId="118"/>
    <cellStyle name="Normal 5 6 3" xfId="143"/>
    <cellStyle name="Normal 5 6 4" xfId="88"/>
    <cellStyle name="Normal 5 6 5" xfId="215"/>
    <cellStyle name="Normal 5 6 6" xfId="329"/>
    <cellStyle name="Normal 5 6 7" xfId="386"/>
    <cellStyle name="Normal 5 6 8" xfId="430"/>
    <cellStyle name="Normal 5 6 9" xfId="473"/>
    <cellStyle name="Normal 5_4th 11-12" xfId="216"/>
    <cellStyle name="Normal 6" xfId="71"/>
    <cellStyle name="Normal 6 10" xfId="471"/>
    <cellStyle name="Normal 6 11" xfId="513"/>
    <cellStyle name="Normal 6 12" xfId="555"/>
    <cellStyle name="Normal 6 13" xfId="597"/>
    <cellStyle name="Normal 6 14" xfId="636"/>
    <cellStyle name="Normal 6 15" xfId="673"/>
    <cellStyle name="Normal 6 16" xfId="700"/>
    <cellStyle name="Normal 6 17" xfId="718"/>
    <cellStyle name="Normal 6 2" xfId="72"/>
    <cellStyle name="Normal 6 3" xfId="119"/>
    <cellStyle name="Normal 6 4" xfId="144"/>
    <cellStyle name="Normal 6 5" xfId="92"/>
    <cellStyle name="Normal 6 6" xfId="217"/>
    <cellStyle name="Normal 6 7" xfId="331"/>
    <cellStyle name="Normal 6 8" xfId="384"/>
    <cellStyle name="Normal 6 9" xfId="428"/>
    <cellStyle name="Normal 7" xfId="73"/>
    <cellStyle name="Normal 7 2" xfId="74"/>
    <cellStyle name="Normal 7 3" xfId="75"/>
    <cellStyle name="Normal 7 3 10" xfId="509"/>
    <cellStyle name="Normal 7 3 11" xfId="551"/>
    <cellStyle name="Normal 7 3 12" xfId="593"/>
    <cellStyle name="Normal 7 3 13" xfId="632"/>
    <cellStyle name="Normal 7 3 14" xfId="670"/>
    <cellStyle name="Normal 7 3 15" xfId="699"/>
    <cellStyle name="Normal 7 3 16" xfId="717"/>
    <cellStyle name="Normal 7 3 2" xfId="120"/>
    <cellStyle name="Normal 7 3 2 10" xfId="683"/>
    <cellStyle name="Normal 7 3 2 11" xfId="708"/>
    <cellStyle name="Normal 7 3 2 12" xfId="724"/>
    <cellStyle name="Normal 7 3 2 13" xfId="731"/>
    <cellStyle name="Normal 7 3 2 2" xfId="295"/>
    <cellStyle name="Normal 7 3 2 3" xfId="396"/>
    <cellStyle name="Normal 7 3 2 4" xfId="440"/>
    <cellStyle name="Normal 7 3 2 5" xfId="482"/>
    <cellStyle name="Normal 7 3 2 6" xfId="524"/>
    <cellStyle name="Normal 7 3 2 7" xfId="566"/>
    <cellStyle name="Normal 7 3 2 8" xfId="608"/>
    <cellStyle name="Normal 7 3 2 9" xfId="647"/>
    <cellStyle name="Normal 7 3 3" xfId="145"/>
    <cellStyle name="Normal 7 3 4" xfId="91"/>
    <cellStyle name="Normal 7 3 5" xfId="221"/>
    <cellStyle name="Normal 7 3 6" xfId="335"/>
    <cellStyle name="Normal 7 3 7" xfId="380"/>
    <cellStyle name="Normal 7 3 8" xfId="424"/>
    <cellStyle name="Normal 7 3 9" xfId="467"/>
    <cellStyle name="Normal 8" xfId="76"/>
    <cellStyle name="Normal 8 10" xfId="425"/>
    <cellStyle name="Normal 8 11" xfId="468"/>
    <cellStyle name="Normal 8 12" xfId="510"/>
    <cellStyle name="Normal 8 13" xfId="552"/>
    <cellStyle name="Normal 8 14" xfId="594"/>
    <cellStyle name="Normal 8 15" xfId="633"/>
    <cellStyle name="Normal 8 16" xfId="671"/>
    <cellStyle name="Normal 8 2" xfId="121"/>
    <cellStyle name="Normal 8 2 10" xfId="684"/>
    <cellStyle name="Normal 8 2 11" xfId="709"/>
    <cellStyle name="Normal 8 2 12" xfId="725"/>
    <cellStyle name="Normal 8 2 13" xfId="732"/>
    <cellStyle name="Normal 8 2 2" xfId="296"/>
    <cellStyle name="Normal 8 2 3" xfId="397"/>
    <cellStyle name="Normal 8 2 4" xfId="441"/>
    <cellStyle name="Normal 8 2 5" xfId="483"/>
    <cellStyle name="Normal 8 2 6" xfId="525"/>
    <cellStyle name="Normal 8 2 7" xfId="567"/>
    <cellStyle name="Normal 8 2 8" xfId="609"/>
    <cellStyle name="Normal 8 2 9" xfId="648"/>
    <cellStyle name="Normal 8 3" xfId="146"/>
    <cellStyle name="Normal 8 4" xfId="90"/>
    <cellStyle name="Normal 8 5" xfId="222"/>
    <cellStyle name="Normal 8 6" xfId="336"/>
    <cellStyle name="Normal 8 7" xfId="151"/>
    <cellStyle name="Normal 8 8" xfId="334"/>
    <cellStyle name="Normal 8 9" xfId="381"/>
    <cellStyle name="Normal 9" xfId="2"/>
    <cellStyle name="Normal 9 10" xfId="592"/>
    <cellStyle name="Normal 9 11" xfId="631"/>
    <cellStyle name="Normal 9 12" xfId="669"/>
    <cellStyle name="Normal 9 13" xfId="698"/>
    <cellStyle name="Normal 9 14" xfId="716"/>
    <cellStyle name="Normal 9 2" xfId="77"/>
    <cellStyle name="Normal 9 3" xfId="223"/>
    <cellStyle name="Normal 9 4" xfId="337"/>
    <cellStyle name="Normal 9 5" xfId="379"/>
    <cellStyle name="Normal 9 6" xfId="423"/>
    <cellStyle name="Normal 9 7" xfId="466"/>
    <cellStyle name="Normal 9 8" xfId="508"/>
    <cellStyle name="Normal 9 9" xfId="550"/>
    <cellStyle name="Note 2" xfId="297"/>
    <cellStyle name="Output 2" xfId="298"/>
    <cellStyle name="Percent [2]" xfId="299"/>
    <cellStyle name="Percent 2" xfId="225"/>
    <cellStyle name="Percent 2 2" xfId="78"/>
    <cellStyle name="Percent 3" xfId="79"/>
    <cellStyle name="Percent 3 2" xfId="80"/>
    <cellStyle name="Percent 4" xfId="81"/>
    <cellStyle name="Style 1" xfId="82"/>
    <cellStyle name="Times New Roman" xfId="300"/>
    <cellStyle name="Title 2" xfId="301"/>
    <cellStyle name="Total 2" xfId="302"/>
    <cellStyle name="Warning Text 2" xfId="30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90"/>
  <sheetViews>
    <sheetView tabSelected="1" view="pageBreakPreview" zoomScale="55" zoomScaleSheetLayoutView="55" workbookViewId="0">
      <selection activeCell="D7" sqref="D7"/>
    </sheetView>
  </sheetViews>
  <sheetFormatPr defaultRowHeight="15"/>
  <cols>
    <col min="1" max="1" width="11.140625" customWidth="1"/>
    <col min="2" max="2" width="67" customWidth="1"/>
    <col min="3" max="3" width="14.42578125" customWidth="1"/>
    <col min="4" max="4" width="13.85546875" customWidth="1"/>
    <col min="5" max="5" width="22.140625" customWidth="1"/>
    <col min="6" max="6" width="24.42578125" customWidth="1"/>
  </cols>
  <sheetData>
    <row r="1" spans="1:6" ht="54" customHeight="1">
      <c r="A1" s="12" t="s">
        <v>479</v>
      </c>
      <c r="B1" s="13"/>
      <c r="C1" s="13"/>
      <c r="D1" s="13"/>
      <c r="E1" s="13"/>
      <c r="F1" s="13"/>
    </row>
    <row r="2" spans="1:6" ht="39.950000000000003" customHeight="1">
      <c r="A2" s="11" t="s">
        <v>476</v>
      </c>
      <c r="B2" s="11"/>
      <c r="C2" s="11"/>
      <c r="D2" s="11"/>
      <c r="E2" s="11"/>
      <c r="F2" s="11"/>
    </row>
    <row r="3" spans="1:6" ht="45" customHeight="1">
      <c r="A3" s="14" t="s">
        <v>487</v>
      </c>
      <c r="B3" s="15"/>
      <c r="C3" s="15"/>
      <c r="D3" s="15"/>
      <c r="E3" s="15"/>
      <c r="F3" s="15"/>
    </row>
    <row r="4" spans="1:6" ht="127.5" customHeight="1">
      <c r="A4" s="16" t="s">
        <v>480</v>
      </c>
      <c r="B4" s="18" t="s">
        <v>477</v>
      </c>
      <c r="C4" s="16" t="s">
        <v>481</v>
      </c>
      <c r="D4" s="18" t="s">
        <v>478</v>
      </c>
      <c r="E4" s="19" t="s">
        <v>482</v>
      </c>
      <c r="F4" s="10"/>
    </row>
    <row r="5" spans="1:6" ht="37.5" customHeight="1">
      <c r="A5" s="17"/>
      <c r="B5" s="17"/>
      <c r="C5" s="17"/>
      <c r="D5" s="17"/>
      <c r="E5" s="9" t="s">
        <v>474</v>
      </c>
      <c r="F5" s="9" t="s">
        <v>475</v>
      </c>
    </row>
    <row r="6" spans="1:6" ht="54" customHeight="1">
      <c r="A6" s="1">
        <v>1</v>
      </c>
      <c r="B6" s="7" t="s">
        <v>1</v>
      </c>
      <c r="C6" s="1" t="s">
        <v>2</v>
      </c>
      <c r="D6" s="1" t="s">
        <v>3</v>
      </c>
      <c r="E6" s="3" t="s">
        <v>4</v>
      </c>
      <c r="F6" s="4">
        <f>E6*C6</f>
        <v>80697.252999999997</v>
      </c>
    </row>
    <row r="7" spans="1:6" ht="69.75">
      <c r="A7" s="1">
        <v>2</v>
      </c>
      <c r="B7" s="7" t="s">
        <v>6</v>
      </c>
      <c r="C7" s="1" t="s">
        <v>7</v>
      </c>
      <c r="D7" s="1" t="s">
        <v>3</v>
      </c>
      <c r="E7" s="3" t="s">
        <v>8</v>
      </c>
      <c r="F7" s="4">
        <f t="shared" ref="F7:F70" si="0">E7*C7</f>
        <v>4523.2560000000003</v>
      </c>
    </row>
    <row r="8" spans="1:6" ht="39.950000000000003" customHeight="1">
      <c r="A8" s="1">
        <v>3</v>
      </c>
      <c r="B8" s="7" t="s">
        <v>10</v>
      </c>
      <c r="C8" s="1" t="s">
        <v>11</v>
      </c>
      <c r="D8" s="1" t="s">
        <v>3</v>
      </c>
      <c r="E8" s="3" t="s">
        <v>12</v>
      </c>
      <c r="F8" s="4">
        <f t="shared" si="0"/>
        <v>742.9799999999999</v>
      </c>
    </row>
    <row r="9" spans="1:6" ht="53.25" customHeight="1">
      <c r="A9" s="1">
        <v>4</v>
      </c>
      <c r="B9" s="7" t="s">
        <v>14</v>
      </c>
      <c r="C9" s="1" t="s">
        <v>0</v>
      </c>
      <c r="D9" s="1" t="s">
        <v>15</v>
      </c>
      <c r="E9" s="3" t="s">
        <v>16</v>
      </c>
      <c r="F9" s="4">
        <f t="shared" si="0"/>
        <v>719</v>
      </c>
    </row>
    <row r="10" spans="1:6" ht="39.950000000000003" customHeight="1">
      <c r="A10" s="1">
        <v>5</v>
      </c>
      <c r="B10" s="7" t="s">
        <v>18</v>
      </c>
      <c r="C10" s="1" t="s">
        <v>19</v>
      </c>
      <c r="D10" s="1" t="s">
        <v>3</v>
      </c>
      <c r="E10" s="3" t="s">
        <v>20</v>
      </c>
      <c r="F10" s="4">
        <f t="shared" si="0"/>
        <v>5308.8899999999994</v>
      </c>
    </row>
    <row r="11" spans="1:6" ht="72.75" customHeight="1">
      <c r="A11" s="1">
        <v>6</v>
      </c>
      <c r="B11" s="7" t="s">
        <v>22</v>
      </c>
      <c r="C11" s="1" t="s">
        <v>23</v>
      </c>
      <c r="D11" s="1" t="s">
        <v>15</v>
      </c>
      <c r="E11" s="3" t="s">
        <v>24</v>
      </c>
      <c r="F11" s="4">
        <f t="shared" si="0"/>
        <v>3042.09</v>
      </c>
    </row>
    <row r="12" spans="1:6" ht="34.5" customHeight="1">
      <c r="A12" s="1">
        <v>7</v>
      </c>
      <c r="B12" s="7" t="s">
        <v>26</v>
      </c>
      <c r="C12" s="1" t="s">
        <v>23</v>
      </c>
      <c r="D12" s="1" t="s">
        <v>15</v>
      </c>
      <c r="E12" s="3" t="s">
        <v>27</v>
      </c>
      <c r="F12" s="4">
        <f t="shared" si="0"/>
        <v>3068.6579999999999</v>
      </c>
    </row>
    <row r="13" spans="1:6" ht="53.25" customHeight="1">
      <c r="A13" s="1">
        <v>8</v>
      </c>
      <c r="B13" s="7" t="s">
        <v>29</v>
      </c>
      <c r="C13" s="1">
        <v>0.38200000000000001</v>
      </c>
      <c r="D13" s="1" t="s">
        <v>3</v>
      </c>
      <c r="E13" s="3" t="s">
        <v>30</v>
      </c>
      <c r="F13" s="4">
        <f t="shared" si="0"/>
        <v>48085.396000000001</v>
      </c>
    </row>
    <row r="14" spans="1:6" ht="39.950000000000003" customHeight="1">
      <c r="A14" s="1">
        <v>9</v>
      </c>
      <c r="B14" s="7" t="s">
        <v>32</v>
      </c>
      <c r="C14" s="1">
        <v>5.5E-2</v>
      </c>
      <c r="D14" s="1" t="s">
        <v>3</v>
      </c>
      <c r="E14" s="3" t="s">
        <v>33</v>
      </c>
      <c r="F14" s="4">
        <f t="shared" si="0"/>
        <v>6252.29</v>
      </c>
    </row>
    <row r="15" spans="1:6" ht="39.950000000000003" customHeight="1">
      <c r="A15" s="1">
        <v>10</v>
      </c>
      <c r="B15" s="7" t="s">
        <v>35</v>
      </c>
      <c r="C15" s="1" t="s">
        <v>34</v>
      </c>
      <c r="D15" s="1" t="s">
        <v>36</v>
      </c>
      <c r="E15" s="3" t="s">
        <v>37</v>
      </c>
      <c r="F15" s="4">
        <f t="shared" si="0"/>
        <v>520</v>
      </c>
    </row>
    <row r="16" spans="1:6" ht="39.950000000000003" customHeight="1">
      <c r="A16" s="1">
        <v>11</v>
      </c>
      <c r="B16" s="7" t="s">
        <v>39</v>
      </c>
      <c r="C16" s="1" t="s">
        <v>40</v>
      </c>
      <c r="D16" s="1" t="s">
        <v>36</v>
      </c>
      <c r="E16" s="3" t="s">
        <v>41</v>
      </c>
      <c r="F16" s="4">
        <f t="shared" si="0"/>
        <v>460.79999999999995</v>
      </c>
    </row>
    <row r="17" spans="1:6" ht="39.950000000000003" customHeight="1">
      <c r="A17" s="1">
        <v>12</v>
      </c>
      <c r="B17" s="7" t="s">
        <v>43</v>
      </c>
      <c r="C17" s="1" t="s">
        <v>44</v>
      </c>
      <c r="D17" s="1" t="s">
        <v>15</v>
      </c>
      <c r="E17" s="3" t="s">
        <v>45</v>
      </c>
      <c r="F17" s="4">
        <f t="shared" si="0"/>
        <v>8745.1299999999992</v>
      </c>
    </row>
    <row r="18" spans="1:6" ht="39.950000000000003" customHeight="1">
      <c r="A18" s="1">
        <v>13</v>
      </c>
      <c r="B18" s="7" t="s">
        <v>46</v>
      </c>
      <c r="C18" s="1" t="s">
        <v>47</v>
      </c>
      <c r="D18" s="1" t="s">
        <v>3</v>
      </c>
      <c r="E18" s="3" t="s">
        <v>48</v>
      </c>
      <c r="F18" s="4">
        <f t="shared" si="0"/>
        <v>75339.839999999997</v>
      </c>
    </row>
    <row r="19" spans="1:6" ht="39.950000000000003" customHeight="1">
      <c r="A19" s="1">
        <v>14</v>
      </c>
      <c r="B19" s="7" t="s">
        <v>50</v>
      </c>
      <c r="C19" s="1" t="s">
        <v>51</v>
      </c>
      <c r="D19" s="1" t="s">
        <v>15</v>
      </c>
      <c r="E19" s="3" t="s">
        <v>52</v>
      </c>
      <c r="F19" s="4">
        <f t="shared" si="0"/>
        <v>27207.123</v>
      </c>
    </row>
    <row r="20" spans="1:6" ht="69.75">
      <c r="A20" s="1">
        <v>15</v>
      </c>
      <c r="B20" s="7" t="s">
        <v>54</v>
      </c>
      <c r="C20" s="1" t="s">
        <v>55</v>
      </c>
      <c r="D20" s="1" t="s">
        <v>56</v>
      </c>
      <c r="E20" s="3" t="s">
        <v>57</v>
      </c>
      <c r="F20" s="4">
        <f t="shared" si="0"/>
        <v>127883.45000000001</v>
      </c>
    </row>
    <row r="21" spans="1:6" ht="80.25" customHeight="1">
      <c r="A21" s="1">
        <v>16</v>
      </c>
      <c r="B21" s="7" t="s">
        <v>59</v>
      </c>
      <c r="C21" s="1" t="s">
        <v>60</v>
      </c>
      <c r="D21" s="1" t="s">
        <v>15</v>
      </c>
      <c r="E21" s="3" t="s">
        <v>61</v>
      </c>
      <c r="F21" s="4">
        <f t="shared" si="0"/>
        <v>6512.4010000000007</v>
      </c>
    </row>
    <row r="22" spans="1:6" ht="81.75" customHeight="1">
      <c r="A22" s="1">
        <v>17</v>
      </c>
      <c r="B22" s="7" t="s">
        <v>63</v>
      </c>
      <c r="C22" s="1" t="s">
        <v>64</v>
      </c>
      <c r="D22" s="1" t="s">
        <v>15</v>
      </c>
      <c r="E22" s="3" t="s">
        <v>65</v>
      </c>
      <c r="F22" s="4">
        <f t="shared" si="0"/>
        <v>26866.350000000002</v>
      </c>
    </row>
    <row r="23" spans="1:6" ht="57" customHeight="1">
      <c r="A23" s="1">
        <v>18</v>
      </c>
      <c r="B23" s="7" t="s">
        <v>67</v>
      </c>
      <c r="C23" s="1" t="s">
        <v>68</v>
      </c>
      <c r="D23" s="1" t="s">
        <v>69</v>
      </c>
      <c r="E23" s="3" t="s">
        <v>70</v>
      </c>
      <c r="F23" s="4">
        <f t="shared" si="0"/>
        <v>139.19999999999999</v>
      </c>
    </row>
    <row r="24" spans="1:6" ht="54" customHeight="1">
      <c r="A24" s="1">
        <v>19</v>
      </c>
      <c r="B24" s="7" t="s">
        <v>71</v>
      </c>
      <c r="C24" s="1" t="s">
        <v>17</v>
      </c>
      <c r="D24" s="1" t="s">
        <v>36</v>
      </c>
      <c r="E24" s="3" t="s">
        <v>72</v>
      </c>
      <c r="F24" s="4">
        <f t="shared" si="0"/>
        <v>475</v>
      </c>
    </row>
    <row r="25" spans="1:6" ht="54.75" customHeight="1">
      <c r="A25" s="1">
        <v>20</v>
      </c>
      <c r="B25" s="7" t="s">
        <v>74</v>
      </c>
      <c r="C25" s="1" t="s">
        <v>5</v>
      </c>
      <c r="D25" s="1" t="s">
        <v>36</v>
      </c>
      <c r="E25" s="3" t="s">
        <v>75</v>
      </c>
      <c r="F25" s="4">
        <f t="shared" si="0"/>
        <v>110</v>
      </c>
    </row>
    <row r="26" spans="1:6" ht="56.25" customHeight="1">
      <c r="A26" s="1">
        <v>21</v>
      </c>
      <c r="B26" s="7" t="s">
        <v>77</v>
      </c>
      <c r="C26" s="1" t="s">
        <v>34</v>
      </c>
      <c r="D26" s="1" t="s">
        <v>36</v>
      </c>
      <c r="E26" s="3" t="s">
        <v>78</v>
      </c>
      <c r="F26" s="4">
        <f t="shared" si="0"/>
        <v>300</v>
      </c>
    </row>
    <row r="27" spans="1:6" ht="93">
      <c r="A27" s="1">
        <v>22</v>
      </c>
      <c r="B27" s="7" t="s">
        <v>79</v>
      </c>
      <c r="C27" s="1" t="s">
        <v>76</v>
      </c>
      <c r="D27" s="1" t="s">
        <v>36</v>
      </c>
      <c r="E27" s="3" t="s">
        <v>80</v>
      </c>
      <c r="F27" s="4">
        <f t="shared" si="0"/>
        <v>711.9</v>
      </c>
    </row>
    <row r="28" spans="1:6" ht="39.950000000000003" customHeight="1">
      <c r="A28" s="1">
        <v>23</v>
      </c>
      <c r="B28" s="7" t="s">
        <v>81</v>
      </c>
      <c r="C28" s="1" t="s">
        <v>76</v>
      </c>
      <c r="D28" s="1" t="s">
        <v>36</v>
      </c>
      <c r="E28" s="3" t="s">
        <v>82</v>
      </c>
      <c r="F28" s="4">
        <f t="shared" si="0"/>
        <v>11991</v>
      </c>
    </row>
    <row r="29" spans="1:6" ht="80.25" customHeight="1">
      <c r="A29" s="1">
        <v>24</v>
      </c>
      <c r="B29" s="7" t="s">
        <v>84</v>
      </c>
      <c r="C29" s="1" t="s">
        <v>28</v>
      </c>
      <c r="D29" s="1" t="s">
        <v>36</v>
      </c>
      <c r="E29" s="3" t="s">
        <v>85</v>
      </c>
      <c r="F29" s="4">
        <f t="shared" si="0"/>
        <v>616.08000000000004</v>
      </c>
    </row>
    <row r="30" spans="1:6" ht="96" customHeight="1">
      <c r="A30" s="1">
        <v>25</v>
      </c>
      <c r="B30" s="7" t="s">
        <v>87</v>
      </c>
      <c r="C30" s="1" t="s">
        <v>88</v>
      </c>
      <c r="D30" s="1" t="s">
        <v>69</v>
      </c>
      <c r="E30" s="3" t="s">
        <v>89</v>
      </c>
      <c r="F30" s="4">
        <f t="shared" si="0"/>
        <v>28051.199999999997</v>
      </c>
    </row>
    <row r="31" spans="1:6" ht="75.75" customHeight="1">
      <c r="A31" s="1">
        <v>26</v>
      </c>
      <c r="B31" s="7" t="s">
        <v>91</v>
      </c>
      <c r="C31" s="1" t="s">
        <v>13</v>
      </c>
      <c r="D31" s="1" t="s">
        <v>36</v>
      </c>
      <c r="E31" s="3" t="s">
        <v>92</v>
      </c>
      <c r="F31" s="4">
        <f t="shared" si="0"/>
        <v>11686.4</v>
      </c>
    </row>
    <row r="32" spans="1:6" ht="53.25" customHeight="1">
      <c r="A32" s="1">
        <v>27</v>
      </c>
      <c r="B32" s="7" t="s">
        <v>93</v>
      </c>
      <c r="C32" s="1" t="s">
        <v>94</v>
      </c>
      <c r="D32" s="1" t="s">
        <v>15</v>
      </c>
      <c r="E32" s="3" t="s">
        <v>95</v>
      </c>
      <c r="F32" s="4">
        <f t="shared" si="0"/>
        <v>29702.400000000001</v>
      </c>
    </row>
    <row r="33" spans="1:6" ht="69.75">
      <c r="A33" s="1">
        <v>28</v>
      </c>
      <c r="B33" s="7" t="s">
        <v>96</v>
      </c>
      <c r="C33" s="1" t="s">
        <v>25</v>
      </c>
      <c r="D33" s="1" t="s">
        <v>36</v>
      </c>
      <c r="E33" s="3" t="s">
        <v>97</v>
      </c>
      <c r="F33" s="4">
        <f t="shared" si="0"/>
        <v>16352</v>
      </c>
    </row>
    <row r="34" spans="1:6" ht="54.75" customHeight="1">
      <c r="A34" s="1">
        <v>29</v>
      </c>
      <c r="B34" s="7" t="s">
        <v>98</v>
      </c>
      <c r="C34" s="1">
        <v>25.09</v>
      </c>
      <c r="D34" s="1" t="s">
        <v>99</v>
      </c>
      <c r="E34" s="3" t="s">
        <v>100</v>
      </c>
      <c r="F34" s="4">
        <f t="shared" si="0"/>
        <v>119315.495</v>
      </c>
    </row>
    <row r="35" spans="1:6" ht="98.25" customHeight="1">
      <c r="A35" s="1">
        <v>30</v>
      </c>
      <c r="B35" s="7" t="s">
        <v>101</v>
      </c>
      <c r="C35" s="1" t="s">
        <v>102</v>
      </c>
      <c r="D35" s="1" t="s">
        <v>69</v>
      </c>
      <c r="E35" s="3" t="s">
        <v>103</v>
      </c>
      <c r="F35" s="4">
        <f t="shared" si="0"/>
        <v>36787.68</v>
      </c>
    </row>
    <row r="36" spans="1:6" ht="69" customHeight="1">
      <c r="A36" s="1">
        <v>31</v>
      </c>
      <c r="B36" s="7" t="s">
        <v>104</v>
      </c>
      <c r="C36" s="1" t="s">
        <v>105</v>
      </c>
      <c r="D36" s="1" t="s">
        <v>3</v>
      </c>
      <c r="E36" s="3" t="s">
        <v>106</v>
      </c>
      <c r="F36" s="4">
        <f t="shared" si="0"/>
        <v>38196.873</v>
      </c>
    </row>
    <row r="37" spans="1:6" ht="99.75" customHeight="1">
      <c r="A37" s="1">
        <v>32</v>
      </c>
      <c r="B37" s="7" t="s">
        <v>108</v>
      </c>
      <c r="C37" s="1" t="s">
        <v>109</v>
      </c>
      <c r="D37" s="1" t="s">
        <v>3</v>
      </c>
      <c r="E37" s="3" t="s">
        <v>110</v>
      </c>
      <c r="F37" s="4">
        <f t="shared" si="0"/>
        <v>184727.94999999998</v>
      </c>
    </row>
    <row r="38" spans="1:6" ht="96.75" customHeight="1">
      <c r="A38" s="1">
        <v>33</v>
      </c>
      <c r="B38" s="7" t="s">
        <v>112</v>
      </c>
      <c r="C38" s="1" t="s">
        <v>113</v>
      </c>
      <c r="D38" s="1" t="s">
        <v>3</v>
      </c>
      <c r="E38" s="3" t="s">
        <v>114</v>
      </c>
      <c r="F38" s="4">
        <f t="shared" si="0"/>
        <v>33074.163</v>
      </c>
    </row>
    <row r="39" spans="1:6" ht="105.75" customHeight="1">
      <c r="A39" s="1">
        <v>34</v>
      </c>
      <c r="B39" s="7" t="s">
        <v>115</v>
      </c>
      <c r="C39" s="1" t="s">
        <v>116</v>
      </c>
      <c r="D39" s="1" t="s">
        <v>3</v>
      </c>
      <c r="E39" s="3" t="s">
        <v>117</v>
      </c>
      <c r="F39" s="4">
        <f t="shared" si="0"/>
        <v>115140.20699999998</v>
      </c>
    </row>
    <row r="40" spans="1:6" ht="82.5" customHeight="1">
      <c r="A40" s="1">
        <v>35</v>
      </c>
      <c r="B40" s="7" t="s">
        <v>118</v>
      </c>
      <c r="C40" s="1" t="s">
        <v>119</v>
      </c>
      <c r="D40" s="1" t="s">
        <v>3</v>
      </c>
      <c r="E40" s="3" t="s">
        <v>120</v>
      </c>
      <c r="F40" s="4">
        <f t="shared" si="0"/>
        <v>853654.36100000003</v>
      </c>
    </row>
    <row r="41" spans="1:6" ht="39.950000000000003" customHeight="1">
      <c r="A41" s="1">
        <v>36</v>
      </c>
      <c r="B41" s="7" t="s">
        <v>121</v>
      </c>
      <c r="C41" s="1" t="s">
        <v>122</v>
      </c>
      <c r="D41" s="1" t="s">
        <v>3</v>
      </c>
      <c r="E41" s="3" t="s">
        <v>123</v>
      </c>
      <c r="F41" s="4">
        <f t="shared" si="0"/>
        <v>549905.06000000006</v>
      </c>
    </row>
    <row r="42" spans="1:6" ht="39.950000000000003" customHeight="1">
      <c r="A42" s="1">
        <v>37</v>
      </c>
      <c r="B42" s="7" t="s">
        <v>124</v>
      </c>
      <c r="C42" s="1" t="s">
        <v>125</v>
      </c>
      <c r="D42" s="1" t="s">
        <v>3</v>
      </c>
      <c r="E42" s="3" t="s">
        <v>126</v>
      </c>
      <c r="F42" s="4">
        <f t="shared" si="0"/>
        <v>452832.28899999993</v>
      </c>
    </row>
    <row r="43" spans="1:6" ht="39.950000000000003" customHeight="1">
      <c r="A43" s="1">
        <v>38</v>
      </c>
      <c r="B43" s="7" t="s">
        <v>127</v>
      </c>
      <c r="C43" s="1" t="s">
        <v>128</v>
      </c>
      <c r="D43" s="1" t="s">
        <v>3</v>
      </c>
      <c r="E43" s="3" t="s">
        <v>129</v>
      </c>
      <c r="F43" s="4">
        <f t="shared" si="0"/>
        <v>133182.864</v>
      </c>
    </row>
    <row r="44" spans="1:6" ht="108.75" customHeight="1">
      <c r="A44" s="1">
        <v>39</v>
      </c>
      <c r="B44" s="7" t="s">
        <v>130</v>
      </c>
      <c r="C44" s="1" t="s">
        <v>78</v>
      </c>
      <c r="D44" s="1" t="s">
        <v>3</v>
      </c>
      <c r="E44" s="3" t="s">
        <v>131</v>
      </c>
      <c r="F44" s="4">
        <f t="shared" si="0"/>
        <v>205119.9</v>
      </c>
    </row>
    <row r="45" spans="1:6" ht="39.950000000000003" customHeight="1">
      <c r="A45" s="1">
        <v>40</v>
      </c>
      <c r="B45" s="7" t="s">
        <v>133</v>
      </c>
      <c r="C45" s="1" t="s">
        <v>134</v>
      </c>
      <c r="D45" s="1" t="s">
        <v>3</v>
      </c>
      <c r="E45" s="3" t="s">
        <v>135</v>
      </c>
      <c r="F45" s="4">
        <f t="shared" si="0"/>
        <v>210799.932</v>
      </c>
    </row>
    <row r="46" spans="1:6" ht="39.950000000000003" customHeight="1">
      <c r="A46" s="1">
        <v>41</v>
      </c>
      <c r="B46" s="7" t="s">
        <v>136</v>
      </c>
      <c r="C46" s="1" t="s">
        <v>86</v>
      </c>
      <c r="D46" s="1" t="s">
        <v>3</v>
      </c>
      <c r="E46" s="3" t="s">
        <v>137</v>
      </c>
      <c r="F46" s="4">
        <f t="shared" si="0"/>
        <v>179232.75</v>
      </c>
    </row>
    <row r="47" spans="1:6" ht="126.75" customHeight="1">
      <c r="A47" s="1">
        <v>42</v>
      </c>
      <c r="B47" s="7" t="s">
        <v>139</v>
      </c>
      <c r="C47" s="1" t="s">
        <v>140</v>
      </c>
      <c r="D47" s="1" t="s">
        <v>15</v>
      </c>
      <c r="E47" s="3" t="s">
        <v>141</v>
      </c>
      <c r="F47" s="4">
        <f t="shared" si="0"/>
        <v>29647.920000000002</v>
      </c>
    </row>
    <row r="48" spans="1:6" ht="39.950000000000003" customHeight="1">
      <c r="A48" s="1">
        <v>43</v>
      </c>
      <c r="B48" s="7" t="s">
        <v>142</v>
      </c>
      <c r="C48" s="1" t="s">
        <v>143</v>
      </c>
      <c r="D48" s="1" t="s">
        <v>15</v>
      </c>
      <c r="E48" s="3" t="s">
        <v>144</v>
      </c>
      <c r="F48" s="4">
        <f t="shared" si="0"/>
        <v>111633.09</v>
      </c>
    </row>
    <row r="49" spans="1:6" ht="39.950000000000003" customHeight="1">
      <c r="A49" s="1">
        <v>44</v>
      </c>
      <c r="B49" s="7" t="s">
        <v>124</v>
      </c>
      <c r="C49" s="1" t="s">
        <v>145</v>
      </c>
      <c r="D49" s="1" t="s">
        <v>15</v>
      </c>
      <c r="E49" s="3" t="s">
        <v>146</v>
      </c>
      <c r="F49" s="4">
        <f t="shared" si="0"/>
        <v>60272.114000000001</v>
      </c>
    </row>
    <row r="50" spans="1:6" ht="116.25">
      <c r="A50" s="1">
        <v>45</v>
      </c>
      <c r="B50" s="7" t="s">
        <v>147</v>
      </c>
      <c r="C50" s="1" t="s">
        <v>148</v>
      </c>
      <c r="D50" s="1" t="s">
        <v>15</v>
      </c>
      <c r="E50" s="3" t="s">
        <v>149</v>
      </c>
      <c r="F50" s="4">
        <f t="shared" si="0"/>
        <v>9289.7009999999991</v>
      </c>
    </row>
    <row r="51" spans="1:6" ht="39.950000000000003" customHeight="1">
      <c r="A51" s="1">
        <v>46</v>
      </c>
      <c r="B51" s="7" t="s">
        <v>133</v>
      </c>
      <c r="C51" s="1" t="s">
        <v>150</v>
      </c>
      <c r="D51" s="1" t="s">
        <v>15</v>
      </c>
      <c r="E51" s="3" t="s">
        <v>151</v>
      </c>
      <c r="F51" s="4">
        <f t="shared" si="0"/>
        <v>2354.556</v>
      </c>
    </row>
    <row r="52" spans="1:6" ht="78.75" customHeight="1">
      <c r="A52" s="1">
        <v>47</v>
      </c>
      <c r="B52" s="7" t="s">
        <v>152</v>
      </c>
      <c r="C52" s="1" t="s">
        <v>153</v>
      </c>
      <c r="D52" s="1" t="s">
        <v>15</v>
      </c>
      <c r="E52" s="3" t="s">
        <v>154</v>
      </c>
      <c r="F52" s="4">
        <f t="shared" si="0"/>
        <v>23177.88</v>
      </c>
    </row>
    <row r="53" spans="1:6" ht="75" customHeight="1">
      <c r="A53" s="1">
        <v>48</v>
      </c>
      <c r="B53" s="7" t="s">
        <v>155</v>
      </c>
      <c r="C53" s="1" t="s">
        <v>156</v>
      </c>
      <c r="D53" s="1" t="s">
        <v>15</v>
      </c>
      <c r="E53" s="3" t="s">
        <v>157</v>
      </c>
      <c r="F53" s="4">
        <f t="shared" si="0"/>
        <v>237534.60500000001</v>
      </c>
    </row>
    <row r="54" spans="1:6" ht="98.25" customHeight="1">
      <c r="A54" s="1">
        <v>49</v>
      </c>
      <c r="B54" s="7" t="s">
        <v>158</v>
      </c>
      <c r="C54" s="1" t="s">
        <v>159</v>
      </c>
      <c r="D54" s="1" t="s">
        <v>15</v>
      </c>
      <c r="E54" s="3" t="s">
        <v>160</v>
      </c>
      <c r="F54" s="4">
        <f t="shared" si="0"/>
        <v>925905.02399999998</v>
      </c>
    </row>
    <row r="55" spans="1:6" ht="49.5" customHeight="1">
      <c r="A55" s="1">
        <v>50</v>
      </c>
      <c r="B55" s="7" t="s">
        <v>162</v>
      </c>
      <c r="C55" s="1" t="s">
        <v>163</v>
      </c>
      <c r="D55" s="1" t="s">
        <v>15</v>
      </c>
      <c r="E55" s="3" t="s">
        <v>164</v>
      </c>
      <c r="F55" s="4">
        <f t="shared" si="0"/>
        <v>346007.60000000003</v>
      </c>
    </row>
    <row r="56" spans="1:6" ht="39.950000000000003" customHeight="1">
      <c r="A56" s="1">
        <v>51</v>
      </c>
      <c r="B56" s="7" t="s">
        <v>165</v>
      </c>
      <c r="C56" s="1" t="s">
        <v>166</v>
      </c>
      <c r="D56" s="1" t="s">
        <v>15</v>
      </c>
      <c r="E56" s="3" t="s">
        <v>167</v>
      </c>
      <c r="F56" s="4">
        <f t="shared" si="0"/>
        <v>222647.769</v>
      </c>
    </row>
    <row r="57" spans="1:6" ht="51" customHeight="1">
      <c r="A57" s="1">
        <v>52</v>
      </c>
      <c r="B57" s="7" t="s">
        <v>168</v>
      </c>
      <c r="C57" s="1" t="s">
        <v>169</v>
      </c>
      <c r="D57" s="1" t="s">
        <v>15</v>
      </c>
      <c r="E57" s="3" t="s">
        <v>170</v>
      </c>
      <c r="F57" s="4">
        <f t="shared" si="0"/>
        <v>36907.5</v>
      </c>
    </row>
    <row r="58" spans="1:6" ht="78" customHeight="1">
      <c r="A58" s="1">
        <v>53</v>
      </c>
      <c r="B58" s="7" t="s">
        <v>171</v>
      </c>
      <c r="C58" s="1" t="s">
        <v>172</v>
      </c>
      <c r="D58" s="1" t="s">
        <v>15</v>
      </c>
      <c r="E58" s="3" t="s">
        <v>173</v>
      </c>
      <c r="F58" s="4">
        <f t="shared" si="0"/>
        <v>16619.625</v>
      </c>
    </row>
    <row r="59" spans="1:6" ht="23.25">
      <c r="A59" s="1">
        <v>54</v>
      </c>
      <c r="B59" s="7" t="s">
        <v>174</v>
      </c>
      <c r="C59" s="1" t="s">
        <v>175</v>
      </c>
      <c r="D59" s="1" t="s">
        <v>15</v>
      </c>
      <c r="E59" s="3" t="s">
        <v>176</v>
      </c>
      <c r="F59" s="4">
        <f t="shared" si="0"/>
        <v>10193.172</v>
      </c>
    </row>
    <row r="60" spans="1:6" ht="97.5" customHeight="1">
      <c r="A60" s="1">
        <v>55</v>
      </c>
      <c r="B60" s="7" t="s">
        <v>483</v>
      </c>
      <c r="C60" s="1" t="s">
        <v>177</v>
      </c>
      <c r="D60" s="1" t="s">
        <v>15</v>
      </c>
      <c r="E60" s="3" t="s">
        <v>178</v>
      </c>
      <c r="F60" s="4">
        <f t="shared" si="0"/>
        <v>8690.8590000000004</v>
      </c>
    </row>
    <row r="61" spans="1:6" ht="74.25" customHeight="1">
      <c r="A61" s="1">
        <v>56</v>
      </c>
      <c r="B61" s="7" t="s">
        <v>179</v>
      </c>
      <c r="C61" s="1" t="s">
        <v>180</v>
      </c>
      <c r="D61" s="1" t="s">
        <v>15</v>
      </c>
      <c r="E61" s="3" t="s">
        <v>181</v>
      </c>
      <c r="F61" s="4">
        <f t="shared" si="0"/>
        <v>28074.9</v>
      </c>
    </row>
    <row r="62" spans="1:6" ht="39.950000000000003" customHeight="1">
      <c r="A62" s="1">
        <v>57</v>
      </c>
      <c r="B62" s="7" t="s">
        <v>182</v>
      </c>
      <c r="C62" s="1" t="s">
        <v>183</v>
      </c>
      <c r="D62" s="1" t="s">
        <v>3</v>
      </c>
      <c r="E62" s="3" t="s">
        <v>110</v>
      </c>
      <c r="F62" s="4">
        <f t="shared" si="0"/>
        <v>163489.17500000002</v>
      </c>
    </row>
    <row r="63" spans="1:6" ht="46.5">
      <c r="A63" s="1">
        <v>58</v>
      </c>
      <c r="B63" s="7" t="s">
        <v>184</v>
      </c>
      <c r="C63" s="1" t="s">
        <v>185</v>
      </c>
      <c r="D63" s="1" t="s">
        <v>15</v>
      </c>
      <c r="E63" s="3" t="s">
        <v>186</v>
      </c>
      <c r="F63" s="4">
        <f t="shared" si="0"/>
        <v>149229.53599999999</v>
      </c>
    </row>
    <row r="64" spans="1:6" ht="53.25" customHeight="1">
      <c r="A64" s="1">
        <v>59</v>
      </c>
      <c r="B64" s="7" t="s">
        <v>187</v>
      </c>
      <c r="C64" s="1" t="s">
        <v>66</v>
      </c>
      <c r="D64" s="1" t="s">
        <v>15</v>
      </c>
      <c r="E64" s="3" t="s">
        <v>188</v>
      </c>
      <c r="F64" s="4">
        <f t="shared" si="0"/>
        <v>22380.3</v>
      </c>
    </row>
    <row r="65" spans="1:6" ht="124.5" customHeight="1">
      <c r="A65" s="1">
        <v>60</v>
      </c>
      <c r="B65" s="7" t="s">
        <v>190</v>
      </c>
      <c r="C65" s="1" t="s">
        <v>191</v>
      </c>
      <c r="D65" s="1" t="s">
        <v>15</v>
      </c>
      <c r="E65" s="3" t="s">
        <v>192</v>
      </c>
      <c r="F65" s="4">
        <f t="shared" si="0"/>
        <v>278091.01799999998</v>
      </c>
    </row>
    <row r="66" spans="1:6" ht="39.950000000000003" customHeight="1">
      <c r="A66" s="1">
        <v>61</v>
      </c>
      <c r="B66" s="7" t="s">
        <v>193</v>
      </c>
      <c r="C66" s="1" t="s">
        <v>194</v>
      </c>
      <c r="D66" s="1" t="s">
        <v>15</v>
      </c>
      <c r="E66" s="3" t="s">
        <v>195</v>
      </c>
      <c r="F66" s="4">
        <f t="shared" si="0"/>
        <v>502425.587</v>
      </c>
    </row>
    <row r="67" spans="1:6" ht="39.950000000000003" customHeight="1">
      <c r="A67" s="1">
        <v>62</v>
      </c>
      <c r="B67" s="7" t="s">
        <v>196</v>
      </c>
      <c r="C67" s="1" t="s">
        <v>197</v>
      </c>
      <c r="D67" s="1" t="s">
        <v>15</v>
      </c>
      <c r="E67" s="3" t="s">
        <v>198</v>
      </c>
      <c r="F67" s="4">
        <f t="shared" si="0"/>
        <v>4447.4720000000007</v>
      </c>
    </row>
    <row r="68" spans="1:6" ht="54.75" customHeight="1">
      <c r="A68" s="1">
        <v>63</v>
      </c>
      <c r="B68" s="7" t="s">
        <v>199</v>
      </c>
      <c r="C68" s="1" t="s">
        <v>200</v>
      </c>
      <c r="D68" s="1" t="s">
        <v>15</v>
      </c>
      <c r="E68" s="3" t="s">
        <v>201</v>
      </c>
      <c r="F68" s="4">
        <f t="shared" si="0"/>
        <v>228451.53099999999</v>
      </c>
    </row>
    <row r="69" spans="1:6" ht="93">
      <c r="A69" s="1">
        <v>64</v>
      </c>
      <c r="B69" s="7" t="s">
        <v>202</v>
      </c>
      <c r="C69" s="1" t="s">
        <v>203</v>
      </c>
      <c r="D69" s="1" t="s">
        <v>69</v>
      </c>
      <c r="E69" s="3" t="s">
        <v>204</v>
      </c>
      <c r="F69" s="4">
        <f t="shared" si="0"/>
        <v>10057.212</v>
      </c>
    </row>
    <row r="70" spans="1:6" ht="39.950000000000003" customHeight="1">
      <c r="A70" s="1">
        <v>65</v>
      </c>
      <c r="B70" s="7" t="s">
        <v>205</v>
      </c>
      <c r="C70" s="1" t="s">
        <v>206</v>
      </c>
      <c r="D70" s="1" t="s">
        <v>69</v>
      </c>
      <c r="E70" s="3" t="s">
        <v>207</v>
      </c>
      <c r="F70" s="4">
        <f t="shared" si="0"/>
        <v>7896.9250000000002</v>
      </c>
    </row>
    <row r="71" spans="1:6" ht="39.950000000000003" customHeight="1">
      <c r="A71" s="1">
        <v>66</v>
      </c>
      <c r="B71" s="7" t="s">
        <v>208</v>
      </c>
      <c r="C71" s="1" t="s">
        <v>209</v>
      </c>
      <c r="D71" s="1" t="s">
        <v>69</v>
      </c>
      <c r="E71" s="3" t="s">
        <v>210</v>
      </c>
      <c r="F71" s="4">
        <f t="shared" ref="F71:F134" si="1">E71*C71</f>
        <v>5342.5969999999998</v>
      </c>
    </row>
    <row r="72" spans="1:6" ht="74.25" customHeight="1">
      <c r="A72" s="1">
        <v>67</v>
      </c>
      <c r="B72" s="7" t="s">
        <v>211</v>
      </c>
      <c r="C72" s="1">
        <v>25.091000000000001</v>
      </c>
      <c r="D72" s="1" t="s">
        <v>99</v>
      </c>
      <c r="E72" s="3" t="s">
        <v>212</v>
      </c>
      <c r="F72" s="4">
        <f t="shared" si="1"/>
        <v>2266289.3748000003</v>
      </c>
    </row>
    <row r="73" spans="1:6" ht="70.5" customHeight="1">
      <c r="A73" s="1">
        <v>68</v>
      </c>
      <c r="B73" s="7" t="s">
        <v>213</v>
      </c>
      <c r="C73" s="1" t="s">
        <v>21</v>
      </c>
      <c r="D73" s="1" t="s">
        <v>36</v>
      </c>
      <c r="E73" s="3" t="s">
        <v>214</v>
      </c>
      <c r="F73" s="4">
        <f t="shared" si="1"/>
        <v>13177.560000000001</v>
      </c>
    </row>
    <row r="74" spans="1:6" ht="39.950000000000003" customHeight="1">
      <c r="A74" s="1">
        <v>69</v>
      </c>
      <c r="B74" s="7" t="s">
        <v>215</v>
      </c>
      <c r="C74" s="1" t="s">
        <v>102</v>
      </c>
      <c r="D74" s="1" t="s">
        <v>69</v>
      </c>
      <c r="E74" s="3" t="s">
        <v>216</v>
      </c>
      <c r="F74" s="4">
        <f t="shared" si="1"/>
        <v>18164.88</v>
      </c>
    </row>
    <row r="75" spans="1:6" ht="96.75" customHeight="1">
      <c r="A75" s="1">
        <v>70</v>
      </c>
      <c r="B75" s="7" t="s">
        <v>218</v>
      </c>
      <c r="C75" s="1" t="s">
        <v>40</v>
      </c>
      <c r="D75" s="1" t="s">
        <v>69</v>
      </c>
      <c r="E75" s="3" t="s">
        <v>219</v>
      </c>
      <c r="F75" s="4">
        <f t="shared" si="1"/>
        <v>16978.079999999998</v>
      </c>
    </row>
    <row r="76" spans="1:6" ht="53.25" customHeight="1">
      <c r="A76" s="1">
        <v>71</v>
      </c>
      <c r="B76" s="7" t="s">
        <v>221</v>
      </c>
      <c r="C76" s="1" t="s">
        <v>38</v>
      </c>
      <c r="D76" s="1" t="s">
        <v>69</v>
      </c>
      <c r="E76" s="3" t="s">
        <v>222</v>
      </c>
      <c r="F76" s="4">
        <f t="shared" si="1"/>
        <v>2946.79</v>
      </c>
    </row>
    <row r="77" spans="1:6" ht="59.25" customHeight="1">
      <c r="A77" s="1">
        <v>72</v>
      </c>
      <c r="B77" s="7" t="s">
        <v>224</v>
      </c>
      <c r="C77" s="1" t="s">
        <v>0</v>
      </c>
      <c r="D77" s="1" t="s">
        <v>36</v>
      </c>
      <c r="E77" s="3" t="s">
        <v>225</v>
      </c>
      <c r="F77" s="4">
        <f t="shared" si="1"/>
        <v>19550.52</v>
      </c>
    </row>
    <row r="78" spans="1:6" ht="51" customHeight="1">
      <c r="A78" s="1">
        <v>73</v>
      </c>
      <c r="B78" s="7" t="s">
        <v>226</v>
      </c>
      <c r="C78" s="1" t="s">
        <v>227</v>
      </c>
      <c r="D78" s="1" t="s">
        <v>15</v>
      </c>
      <c r="E78" s="3" t="s">
        <v>228</v>
      </c>
      <c r="F78" s="4">
        <f t="shared" si="1"/>
        <v>18032.924999999999</v>
      </c>
    </row>
    <row r="79" spans="1:6" ht="168" customHeight="1">
      <c r="A79" s="1">
        <v>74</v>
      </c>
      <c r="B79" s="7" t="s">
        <v>229</v>
      </c>
      <c r="C79" s="1" t="s">
        <v>230</v>
      </c>
      <c r="D79" s="1" t="s">
        <v>69</v>
      </c>
      <c r="E79" s="3" t="s">
        <v>231</v>
      </c>
      <c r="F79" s="4">
        <f t="shared" si="1"/>
        <v>27191.839999999997</v>
      </c>
    </row>
    <row r="80" spans="1:6" ht="39.950000000000003" customHeight="1">
      <c r="A80" s="1">
        <v>75</v>
      </c>
      <c r="B80" s="7" t="s">
        <v>233</v>
      </c>
      <c r="C80" s="1" t="s">
        <v>40</v>
      </c>
      <c r="D80" s="1" t="s">
        <v>69</v>
      </c>
      <c r="E80" s="3" t="s">
        <v>234</v>
      </c>
      <c r="F80" s="4">
        <f t="shared" si="1"/>
        <v>11684.64</v>
      </c>
    </row>
    <row r="81" spans="1:6" ht="121.5" customHeight="1">
      <c r="A81" s="1">
        <v>76</v>
      </c>
      <c r="B81" s="7" t="s">
        <v>235</v>
      </c>
      <c r="C81" s="1" t="s">
        <v>138</v>
      </c>
      <c r="D81" s="1" t="s">
        <v>69</v>
      </c>
      <c r="E81" s="3" t="s">
        <v>236</v>
      </c>
      <c r="F81" s="4">
        <f t="shared" si="1"/>
        <v>10106.879999999999</v>
      </c>
    </row>
    <row r="82" spans="1:6" ht="53.25" customHeight="1">
      <c r="A82" s="1">
        <v>77</v>
      </c>
      <c r="B82" s="7" t="s">
        <v>237</v>
      </c>
      <c r="C82" s="1" t="s">
        <v>5</v>
      </c>
      <c r="D82" s="1" t="s">
        <v>36</v>
      </c>
      <c r="E82" s="3" t="s">
        <v>238</v>
      </c>
      <c r="F82" s="4">
        <f t="shared" si="1"/>
        <v>3728</v>
      </c>
    </row>
    <row r="83" spans="1:6" ht="93">
      <c r="A83" s="1">
        <v>78</v>
      </c>
      <c r="B83" s="7" t="s">
        <v>239</v>
      </c>
      <c r="C83" s="1" t="s">
        <v>9</v>
      </c>
      <c r="D83" s="1" t="s">
        <v>36</v>
      </c>
      <c r="E83" s="3" t="s">
        <v>240</v>
      </c>
      <c r="F83" s="4">
        <f t="shared" si="1"/>
        <v>10218.06</v>
      </c>
    </row>
    <row r="84" spans="1:6" ht="54" customHeight="1">
      <c r="A84" s="1">
        <v>79</v>
      </c>
      <c r="B84" s="7" t="s">
        <v>241</v>
      </c>
      <c r="C84" s="1" t="s">
        <v>9</v>
      </c>
      <c r="D84" s="1" t="s">
        <v>36</v>
      </c>
      <c r="E84" s="3" t="s">
        <v>242</v>
      </c>
      <c r="F84" s="4">
        <f t="shared" si="1"/>
        <v>777</v>
      </c>
    </row>
    <row r="85" spans="1:6" ht="54.75" customHeight="1">
      <c r="A85" s="1">
        <v>80</v>
      </c>
      <c r="B85" s="7" t="s">
        <v>243</v>
      </c>
      <c r="C85" s="1" t="s">
        <v>9</v>
      </c>
      <c r="D85" s="1" t="s">
        <v>36</v>
      </c>
      <c r="E85" s="3" t="s">
        <v>244</v>
      </c>
      <c r="F85" s="4">
        <f t="shared" si="1"/>
        <v>744</v>
      </c>
    </row>
    <row r="86" spans="1:6" ht="116.25">
      <c r="A86" s="1">
        <v>81</v>
      </c>
      <c r="B86" s="7" t="s">
        <v>245</v>
      </c>
      <c r="C86" s="1" t="s">
        <v>0</v>
      </c>
      <c r="D86" s="1" t="s">
        <v>36</v>
      </c>
      <c r="E86" s="3" t="s">
        <v>246</v>
      </c>
      <c r="F86" s="4">
        <f t="shared" si="1"/>
        <v>3424.09</v>
      </c>
    </row>
    <row r="87" spans="1:6" ht="53.25" customHeight="1">
      <c r="A87" s="1">
        <v>82</v>
      </c>
      <c r="B87" s="7" t="s">
        <v>247</v>
      </c>
      <c r="C87" s="1" t="s">
        <v>17</v>
      </c>
      <c r="D87" s="1" t="s">
        <v>36</v>
      </c>
      <c r="E87" s="3" t="s">
        <v>248</v>
      </c>
      <c r="F87" s="4">
        <f t="shared" si="1"/>
        <v>36289.25</v>
      </c>
    </row>
    <row r="88" spans="1:6" ht="98.25" customHeight="1">
      <c r="A88" s="1">
        <v>83</v>
      </c>
      <c r="B88" s="7" t="s">
        <v>249</v>
      </c>
      <c r="C88" s="1" t="s">
        <v>90</v>
      </c>
      <c r="D88" s="1" t="s">
        <v>69</v>
      </c>
      <c r="E88" s="3" t="s">
        <v>250</v>
      </c>
      <c r="F88" s="4">
        <f t="shared" si="1"/>
        <v>19117.02</v>
      </c>
    </row>
    <row r="89" spans="1:6" ht="39.950000000000003" customHeight="1">
      <c r="A89" s="1">
        <v>84</v>
      </c>
      <c r="B89" s="7" t="s">
        <v>252</v>
      </c>
      <c r="C89" s="1" t="s">
        <v>138</v>
      </c>
      <c r="D89" s="1" t="s">
        <v>69</v>
      </c>
      <c r="E89" s="3" t="s">
        <v>253</v>
      </c>
      <c r="F89" s="4">
        <f t="shared" si="1"/>
        <v>25954.74</v>
      </c>
    </row>
    <row r="90" spans="1:6" ht="77.25" customHeight="1">
      <c r="A90" s="1">
        <v>85</v>
      </c>
      <c r="B90" s="7" t="s">
        <v>254</v>
      </c>
      <c r="C90" s="1" t="s">
        <v>49</v>
      </c>
      <c r="D90" s="1" t="s">
        <v>69</v>
      </c>
      <c r="E90" s="3" t="s">
        <v>255</v>
      </c>
      <c r="F90" s="4">
        <f t="shared" si="1"/>
        <v>1602.3</v>
      </c>
    </row>
    <row r="91" spans="1:6" ht="100.5" customHeight="1">
      <c r="A91" s="1">
        <v>86</v>
      </c>
      <c r="B91" s="7" t="s">
        <v>256</v>
      </c>
      <c r="C91" s="1" t="s">
        <v>38</v>
      </c>
      <c r="D91" s="1" t="s">
        <v>36</v>
      </c>
      <c r="E91" s="3" t="s">
        <v>257</v>
      </c>
      <c r="F91" s="4">
        <f t="shared" si="1"/>
        <v>22824.23</v>
      </c>
    </row>
    <row r="92" spans="1:6" ht="75" customHeight="1">
      <c r="A92" s="1">
        <v>87</v>
      </c>
      <c r="B92" s="7" t="s">
        <v>258</v>
      </c>
      <c r="C92" s="1" t="s">
        <v>42</v>
      </c>
      <c r="D92" s="1" t="s">
        <v>36</v>
      </c>
      <c r="E92" s="3" t="s">
        <v>259</v>
      </c>
      <c r="F92" s="4">
        <f t="shared" si="1"/>
        <v>1920</v>
      </c>
    </row>
    <row r="93" spans="1:6" ht="98.25" customHeight="1">
      <c r="A93" s="1">
        <v>88</v>
      </c>
      <c r="B93" s="7" t="s">
        <v>260</v>
      </c>
      <c r="C93" s="1" t="s">
        <v>78</v>
      </c>
      <c r="D93" s="1" t="s">
        <v>69</v>
      </c>
      <c r="E93" s="3" t="s">
        <v>261</v>
      </c>
      <c r="F93" s="4">
        <f t="shared" si="1"/>
        <v>14722.2</v>
      </c>
    </row>
    <row r="94" spans="1:6" ht="124.5" customHeight="1">
      <c r="A94" s="1">
        <v>89</v>
      </c>
      <c r="B94" s="7" t="s">
        <v>262</v>
      </c>
      <c r="C94" s="1" t="s">
        <v>17</v>
      </c>
      <c r="D94" s="1" t="s">
        <v>36</v>
      </c>
      <c r="E94" s="3" t="s">
        <v>263</v>
      </c>
      <c r="F94" s="4">
        <f t="shared" si="1"/>
        <v>4475</v>
      </c>
    </row>
    <row r="95" spans="1:6" ht="147.75" customHeight="1">
      <c r="A95" s="1">
        <v>90</v>
      </c>
      <c r="B95" s="7" t="s">
        <v>264</v>
      </c>
      <c r="C95" s="1" t="s">
        <v>251</v>
      </c>
      <c r="D95" s="1" t="s">
        <v>36</v>
      </c>
      <c r="E95" s="3" t="s">
        <v>265</v>
      </c>
      <c r="F95" s="4">
        <f t="shared" si="1"/>
        <v>135828</v>
      </c>
    </row>
    <row r="96" spans="1:6" ht="39.950000000000003" customHeight="1">
      <c r="A96" s="1">
        <v>91</v>
      </c>
      <c r="B96" s="7" t="s">
        <v>266</v>
      </c>
      <c r="C96" s="1" t="s">
        <v>31</v>
      </c>
      <c r="D96" s="1" t="s">
        <v>36</v>
      </c>
      <c r="E96" s="3" t="s">
        <v>267</v>
      </c>
      <c r="F96" s="4">
        <f t="shared" si="1"/>
        <v>14580</v>
      </c>
    </row>
    <row r="97" spans="1:6" ht="120.75" customHeight="1">
      <c r="A97" s="1">
        <v>92</v>
      </c>
      <c r="B97" s="7" t="s">
        <v>268</v>
      </c>
      <c r="C97" s="1" t="s">
        <v>76</v>
      </c>
      <c r="D97" s="1" t="s">
        <v>36</v>
      </c>
      <c r="E97" s="3" t="s">
        <v>269</v>
      </c>
      <c r="F97" s="4">
        <f t="shared" si="1"/>
        <v>35112</v>
      </c>
    </row>
    <row r="98" spans="1:6" ht="120" customHeight="1">
      <c r="A98" s="1">
        <v>93</v>
      </c>
      <c r="B98" s="7" t="s">
        <v>270</v>
      </c>
      <c r="C98" s="1" t="s">
        <v>5</v>
      </c>
      <c r="D98" s="1" t="s">
        <v>36</v>
      </c>
      <c r="E98" s="3" t="s">
        <v>271</v>
      </c>
      <c r="F98" s="4">
        <f t="shared" si="1"/>
        <v>6076.08</v>
      </c>
    </row>
    <row r="99" spans="1:6" ht="129" customHeight="1">
      <c r="A99" s="1">
        <v>94</v>
      </c>
      <c r="B99" s="7" t="s">
        <v>272</v>
      </c>
      <c r="C99" s="1" t="s">
        <v>73</v>
      </c>
      <c r="D99" s="1" t="s">
        <v>36</v>
      </c>
      <c r="E99" s="3" t="s">
        <v>273</v>
      </c>
      <c r="F99" s="4">
        <f t="shared" si="1"/>
        <v>16600</v>
      </c>
    </row>
    <row r="100" spans="1:6" ht="149.25" customHeight="1">
      <c r="A100" s="1">
        <v>95</v>
      </c>
      <c r="B100" s="7" t="s">
        <v>274</v>
      </c>
      <c r="C100" s="1" t="s">
        <v>76</v>
      </c>
      <c r="D100" s="1" t="s">
        <v>36</v>
      </c>
      <c r="E100" s="3" t="s">
        <v>275</v>
      </c>
      <c r="F100" s="4">
        <f t="shared" si="1"/>
        <v>23520</v>
      </c>
    </row>
    <row r="101" spans="1:6" ht="80.25" customHeight="1">
      <c r="A101" s="1">
        <v>96</v>
      </c>
      <c r="B101" s="7" t="s">
        <v>276</v>
      </c>
      <c r="C101" s="1" t="s">
        <v>9</v>
      </c>
      <c r="D101" s="1" t="s">
        <v>36</v>
      </c>
      <c r="E101" s="3" t="s">
        <v>277</v>
      </c>
      <c r="F101" s="4">
        <f t="shared" si="1"/>
        <v>405</v>
      </c>
    </row>
    <row r="102" spans="1:6" ht="54.75" customHeight="1">
      <c r="A102" s="1">
        <v>97</v>
      </c>
      <c r="B102" s="7" t="s">
        <v>278</v>
      </c>
      <c r="C102" s="1" t="s">
        <v>58</v>
      </c>
      <c r="D102" s="1" t="s">
        <v>36</v>
      </c>
      <c r="E102" s="3" t="s">
        <v>279</v>
      </c>
      <c r="F102" s="4">
        <f t="shared" si="1"/>
        <v>11040</v>
      </c>
    </row>
    <row r="103" spans="1:6" ht="69.75">
      <c r="A103" s="1">
        <v>98</v>
      </c>
      <c r="B103" s="7" t="s">
        <v>280</v>
      </c>
      <c r="C103" s="1" t="s">
        <v>76</v>
      </c>
      <c r="D103" s="1" t="s">
        <v>36</v>
      </c>
      <c r="E103" s="3" t="s">
        <v>281</v>
      </c>
      <c r="F103" s="4">
        <f t="shared" si="1"/>
        <v>32606.7</v>
      </c>
    </row>
    <row r="104" spans="1:6" ht="69.75">
      <c r="A104" s="1">
        <v>99</v>
      </c>
      <c r="B104" s="7" t="s">
        <v>282</v>
      </c>
      <c r="C104" s="1" t="s">
        <v>40</v>
      </c>
      <c r="D104" s="1" t="s">
        <v>69</v>
      </c>
      <c r="E104" s="3" t="s">
        <v>283</v>
      </c>
      <c r="F104" s="4">
        <f t="shared" si="1"/>
        <v>5497.92</v>
      </c>
    </row>
    <row r="105" spans="1:6" ht="78.75" customHeight="1">
      <c r="A105" s="1">
        <v>100</v>
      </c>
      <c r="B105" s="7" t="s">
        <v>284</v>
      </c>
      <c r="C105" s="1" t="s">
        <v>285</v>
      </c>
      <c r="D105" s="1" t="s">
        <v>69</v>
      </c>
      <c r="E105" s="3" t="s">
        <v>286</v>
      </c>
      <c r="F105" s="4">
        <f t="shared" si="1"/>
        <v>134470</v>
      </c>
    </row>
    <row r="106" spans="1:6" ht="46.5">
      <c r="A106" s="1">
        <v>101</v>
      </c>
      <c r="B106" s="7" t="s">
        <v>287</v>
      </c>
      <c r="C106" s="1" t="s">
        <v>13</v>
      </c>
      <c r="D106" s="1" t="s">
        <v>36</v>
      </c>
      <c r="E106" s="3" t="s">
        <v>288</v>
      </c>
      <c r="F106" s="4">
        <f t="shared" si="1"/>
        <v>16120</v>
      </c>
    </row>
    <row r="107" spans="1:6" ht="77.25" customHeight="1">
      <c r="A107" s="1">
        <v>102</v>
      </c>
      <c r="B107" s="7" t="s">
        <v>289</v>
      </c>
      <c r="C107" s="1" t="s">
        <v>290</v>
      </c>
      <c r="D107" s="1" t="s">
        <v>69</v>
      </c>
      <c r="E107" s="3" t="s">
        <v>291</v>
      </c>
      <c r="F107" s="4">
        <f t="shared" si="1"/>
        <v>79800</v>
      </c>
    </row>
    <row r="108" spans="1:6" ht="51" customHeight="1">
      <c r="A108" s="1">
        <v>103</v>
      </c>
      <c r="B108" s="7" t="s">
        <v>292</v>
      </c>
      <c r="C108" s="1" t="s">
        <v>293</v>
      </c>
      <c r="D108" s="1" t="s">
        <v>15</v>
      </c>
      <c r="E108" s="3" t="s">
        <v>294</v>
      </c>
      <c r="F108" s="4">
        <f t="shared" si="1"/>
        <v>15620.245000000001</v>
      </c>
    </row>
    <row r="109" spans="1:6" ht="69.75">
      <c r="A109" s="1">
        <v>104</v>
      </c>
      <c r="B109" s="7" t="s">
        <v>295</v>
      </c>
      <c r="C109" s="1" t="s">
        <v>220</v>
      </c>
      <c r="D109" s="1" t="s">
        <v>15</v>
      </c>
      <c r="E109" s="3" t="s">
        <v>296</v>
      </c>
      <c r="F109" s="4">
        <f t="shared" si="1"/>
        <v>44811.65</v>
      </c>
    </row>
    <row r="110" spans="1:6" ht="93">
      <c r="A110" s="1">
        <v>105</v>
      </c>
      <c r="B110" s="7" t="s">
        <v>297</v>
      </c>
      <c r="C110" s="1" t="s">
        <v>298</v>
      </c>
      <c r="D110" s="1" t="s">
        <v>15</v>
      </c>
      <c r="E110" s="3" t="s">
        <v>299</v>
      </c>
      <c r="F110" s="4">
        <f t="shared" si="1"/>
        <v>17440.227000000003</v>
      </c>
    </row>
    <row r="111" spans="1:6" ht="78" customHeight="1">
      <c r="A111" s="1">
        <v>106</v>
      </c>
      <c r="B111" s="7" t="s">
        <v>300</v>
      </c>
      <c r="C111" s="1" t="s">
        <v>301</v>
      </c>
      <c r="D111" s="1" t="s">
        <v>15</v>
      </c>
      <c r="E111" s="3" t="s">
        <v>302</v>
      </c>
      <c r="F111" s="4">
        <f t="shared" si="1"/>
        <v>28889.856</v>
      </c>
    </row>
    <row r="112" spans="1:6" ht="69.75">
      <c r="A112" s="1">
        <v>107</v>
      </c>
      <c r="B112" s="7" t="s">
        <v>303</v>
      </c>
      <c r="C112" s="1" t="s">
        <v>62</v>
      </c>
      <c r="D112" s="1" t="s">
        <v>15</v>
      </c>
      <c r="E112" s="3" t="s">
        <v>304</v>
      </c>
      <c r="F112" s="4">
        <f t="shared" si="1"/>
        <v>36907</v>
      </c>
    </row>
    <row r="113" spans="1:6" ht="52.5" customHeight="1">
      <c r="A113" s="1">
        <v>108</v>
      </c>
      <c r="B113" s="7" t="s">
        <v>305</v>
      </c>
      <c r="C113" s="1" t="s">
        <v>306</v>
      </c>
      <c r="D113" s="1" t="s">
        <v>15</v>
      </c>
      <c r="E113" s="3" t="s">
        <v>307</v>
      </c>
      <c r="F113" s="4">
        <f t="shared" si="1"/>
        <v>51656.000000000007</v>
      </c>
    </row>
    <row r="114" spans="1:6" ht="116.25">
      <c r="A114" s="1">
        <v>109</v>
      </c>
      <c r="B114" s="7" t="s">
        <v>308</v>
      </c>
      <c r="C114" s="1" t="s">
        <v>309</v>
      </c>
      <c r="D114" s="1" t="s">
        <v>15</v>
      </c>
      <c r="E114" s="3" t="s">
        <v>310</v>
      </c>
      <c r="F114" s="4">
        <f t="shared" si="1"/>
        <v>142858.80000000002</v>
      </c>
    </row>
    <row r="115" spans="1:6" ht="116.25">
      <c r="A115" s="1">
        <v>110</v>
      </c>
      <c r="B115" s="7" t="s">
        <v>311</v>
      </c>
      <c r="C115" s="1" t="s">
        <v>73</v>
      </c>
      <c r="D115" s="1" t="s">
        <v>69</v>
      </c>
      <c r="E115" s="3" t="s">
        <v>312</v>
      </c>
      <c r="F115" s="4">
        <f t="shared" si="1"/>
        <v>27020</v>
      </c>
    </row>
    <row r="116" spans="1:6" ht="46.5">
      <c r="A116" s="1">
        <v>111</v>
      </c>
      <c r="B116" s="7" t="s">
        <v>313</v>
      </c>
      <c r="C116" s="1" t="s">
        <v>53</v>
      </c>
      <c r="D116" s="1" t="s">
        <v>69</v>
      </c>
      <c r="E116" s="3" t="s">
        <v>314</v>
      </c>
      <c r="F116" s="4">
        <f t="shared" si="1"/>
        <v>6465</v>
      </c>
    </row>
    <row r="117" spans="1:6" ht="69.75">
      <c r="A117" s="1">
        <v>112</v>
      </c>
      <c r="B117" s="7" t="s">
        <v>315</v>
      </c>
      <c r="C117" s="1" t="s">
        <v>0</v>
      </c>
      <c r="D117" s="1" t="s">
        <v>36</v>
      </c>
      <c r="E117" s="3" t="s">
        <v>316</v>
      </c>
      <c r="F117" s="4">
        <f t="shared" si="1"/>
        <v>77200</v>
      </c>
    </row>
    <row r="118" spans="1:6" ht="116.25">
      <c r="A118" s="1">
        <v>113</v>
      </c>
      <c r="B118" s="7" t="s">
        <v>317</v>
      </c>
      <c r="C118" s="1" t="s">
        <v>13</v>
      </c>
      <c r="D118" s="1" t="s">
        <v>36</v>
      </c>
      <c r="E118" s="3" t="s">
        <v>318</v>
      </c>
      <c r="F118" s="4">
        <f t="shared" si="1"/>
        <v>2664</v>
      </c>
    </row>
    <row r="119" spans="1:6" ht="46.5">
      <c r="A119" s="1">
        <v>114</v>
      </c>
      <c r="B119" s="7" t="s">
        <v>319</v>
      </c>
      <c r="C119" s="1" t="s">
        <v>5</v>
      </c>
      <c r="D119" s="1" t="s">
        <v>36</v>
      </c>
      <c r="E119" s="3" t="s">
        <v>285</v>
      </c>
      <c r="F119" s="4">
        <f t="shared" si="1"/>
        <v>1190</v>
      </c>
    </row>
    <row r="120" spans="1:6" ht="116.25">
      <c r="A120" s="1">
        <v>115</v>
      </c>
      <c r="B120" s="7" t="s">
        <v>320</v>
      </c>
      <c r="C120" s="1" t="s">
        <v>13</v>
      </c>
      <c r="D120" s="1" t="s">
        <v>36</v>
      </c>
      <c r="E120" s="3" t="s">
        <v>321</v>
      </c>
      <c r="F120" s="4">
        <f t="shared" si="1"/>
        <v>2156</v>
      </c>
    </row>
    <row r="121" spans="1:6" ht="46.5">
      <c r="A121" s="1">
        <v>116</v>
      </c>
      <c r="B121" s="7" t="s">
        <v>322</v>
      </c>
      <c r="C121" s="1" t="s">
        <v>5</v>
      </c>
      <c r="D121" s="1" t="s">
        <v>36</v>
      </c>
      <c r="E121" s="3" t="s">
        <v>323</v>
      </c>
      <c r="F121" s="4">
        <f t="shared" si="1"/>
        <v>1018</v>
      </c>
    </row>
    <row r="122" spans="1:6" ht="93">
      <c r="A122" s="1">
        <v>117</v>
      </c>
      <c r="B122" s="7" t="s">
        <v>324</v>
      </c>
      <c r="C122" s="1" t="s">
        <v>78</v>
      </c>
      <c r="D122" s="1" t="s">
        <v>69</v>
      </c>
      <c r="E122" s="3" t="s">
        <v>325</v>
      </c>
      <c r="F122" s="4">
        <f t="shared" si="1"/>
        <v>28230</v>
      </c>
    </row>
    <row r="123" spans="1:6" ht="46.5">
      <c r="A123" s="1">
        <v>118</v>
      </c>
      <c r="B123" s="7" t="s">
        <v>326</v>
      </c>
      <c r="C123" s="1" t="s">
        <v>232</v>
      </c>
      <c r="D123" s="1" t="s">
        <v>69</v>
      </c>
      <c r="E123" s="3" t="s">
        <v>327</v>
      </c>
      <c r="F123" s="4">
        <f t="shared" si="1"/>
        <v>32400</v>
      </c>
    </row>
    <row r="124" spans="1:6" ht="46.5">
      <c r="A124" s="1">
        <v>119</v>
      </c>
      <c r="B124" s="7" t="s">
        <v>328</v>
      </c>
      <c r="C124" s="1" t="s">
        <v>0</v>
      </c>
      <c r="D124" s="1" t="s">
        <v>36</v>
      </c>
      <c r="E124" s="3" t="s">
        <v>329</v>
      </c>
      <c r="F124" s="4">
        <f t="shared" si="1"/>
        <v>30095</v>
      </c>
    </row>
    <row r="125" spans="1:6" ht="101.25" customHeight="1">
      <c r="A125" s="1">
        <v>120</v>
      </c>
      <c r="B125" s="7" t="s">
        <v>330</v>
      </c>
      <c r="C125" s="1" t="s">
        <v>0</v>
      </c>
      <c r="D125" s="1" t="s">
        <v>36</v>
      </c>
      <c r="E125" s="3" t="s">
        <v>331</v>
      </c>
      <c r="F125" s="4">
        <f t="shared" si="1"/>
        <v>26949</v>
      </c>
    </row>
    <row r="126" spans="1:6" ht="152.25" customHeight="1">
      <c r="A126" s="1">
        <v>121</v>
      </c>
      <c r="B126" s="7" t="s">
        <v>332</v>
      </c>
      <c r="C126" s="1" t="s">
        <v>5</v>
      </c>
      <c r="D126" s="1" t="s">
        <v>36</v>
      </c>
      <c r="E126" s="3" t="s">
        <v>333</v>
      </c>
      <c r="F126" s="4">
        <f t="shared" si="1"/>
        <v>41746</v>
      </c>
    </row>
    <row r="127" spans="1:6" ht="78.75" customHeight="1">
      <c r="A127" s="1">
        <v>122</v>
      </c>
      <c r="B127" s="7" t="s">
        <v>334</v>
      </c>
      <c r="C127" s="1" t="s">
        <v>5</v>
      </c>
      <c r="D127" s="1" t="s">
        <v>36</v>
      </c>
      <c r="E127" s="3" t="s">
        <v>335</v>
      </c>
      <c r="F127" s="4">
        <f t="shared" si="1"/>
        <v>18608</v>
      </c>
    </row>
    <row r="128" spans="1:6" ht="93">
      <c r="A128" s="1">
        <v>123</v>
      </c>
      <c r="B128" s="7" t="s">
        <v>336</v>
      </c>
      <c r="C128" s="1" t="s">
        <v>107</v>
      </c>
      <c r="D128" s="1" t="s">
        <v>69</v>
      </c>
      <c r="E128" s="3" t="s">
        <v>337</v>
      </c>
      <c r="F128" s="4">
        <f t="shared" si="1"/>
        <v>14944</v>
      </c>
    </row>
    <row r="129" spans="1:6" ht="69.75">
      <c r="A129" s="1">
        <v>124</v>
      </c>
      <c r="B129" s="7" t="s">
        <v>338</v>
      </c>
      <c r="C129" s="1" t="s">
        <v>189</v>
      </c>
      <c r="D129" s="1" t="s">
        <v>69</v>
      </c>
      <c r="E129" s="3" t="s">
        <v>339</v>
      </c>
      <c r="F129" s="4">
        <f t="shared" si="1"/>
        <v>11400</v>
      </c>
    </row>
    <row r="130" spans="1:6" ht="93">
      <c r="A130" s="1">
        <v>125</v>
      </c>
      <c r="B130" s="7" t="s">
        <v>340</v>
      </c>
      <c r="C130" s="1" t="s">
        <v>341</v>
      </c>
      <c r="D130" s="1" t="s">
        <v>15</v>
      </c>
      <c r="E130" s="3" t="s">
        <v>342</v>
      </c>
      <c r="F130" s="4">
        <f t="shared" si="1"/>
        <v>242157.65000000002</v>
      </c>
    </row>
    <row r="131" spans="1:6" ht="69.75">
      <c r="A131" s="1">
        <v>126</v>
      </c>
      <c r="B131" s="7" t="s">
        <v>343</v>
      </c>
      <c r="C131" s="1" t="s">
        <v>344</v>
      </c>
      <c r="D131" s="1" t="s">
        <v>15</v>
      </c>
      <c r="E131" s="3" t="s">
        <v>345</v>
      </c>
      <c r="F131" s="4">
        <f t="shared" si="1"/>
        <v>224503.86</v>
      </c>
    </row>
    <row r="132" spans="1:6" ht="69.75">
      <c r="A132" s="1">
        <v>127</v>
      </c>
      <c r="B132" s="7" t="s">
        <v>346</v>
      </c>
      <c r="C132" s="1" t="s">
        <v>21</v>
      </c>
      <c r="D132" s="1" t="s">
        <v>36</v>
      </c>
      <c r="E132" s="3" t="s">
        <v>347</v>
      </c>
      <c r="F132" s="4">
        <f t="shared" si="1"/>
        <v>16206</v>
      </c>
    </row>
    <row r="133" spans="1:6" ht="46.5">
      <c r="A133" s="1">
        <v>128</v>
      </c>
      <c r="B133" s="7" t="s">
        <v>348</v>
      </c>
      <c r="C133" s="1" t="s">
        <v>349</v>
      </c>
      <c r="D133" s="1" t="s">
        <v>350</v>
      </c>
      <c r="E133" s="3" t="s">
        <v>351</v>
      </c>
      <c r="F133" s="4">
        <f t="shared" si="1"/>
        <v>7208.37</v>
      </c>
    </row>
    <row r="134" spans="1:6" ht="46.5">
      <c r="A134" s="1">
        <v>129</v>
      </c>
      <c r="B134" s="7" t="s">
        <v>352</v>
      </c>
      <c r="C134" s="1" t="s">
        <v>353</v>
      </c>
      <c r="D134" s="1" t="s">
        <v>69</v>
      </c>
      <c r="E134" s="3" t="s">
        <v>354</v>
      </c>
      <c r="F134" s="4">
        <f t="shared" si="1"/>
        <v>17402.560000000001</v>
      </c>
    </row>
    <row r="135" spans="1:6" ht="96" customHeight="1">
      <c r="A135" s="1">
        <v>130</v>
      </c>
      <c r="B135" s="7" t="s">
        <v>355</v>
      </c>
      <c r="C135" s="1" t="s">
        <v>62</v>
      </c>
      <c r="D135" s="1" t="s">
        <v>36</v>
      </c>
      <c r="E135" s="3" t="s">
        <v>277</v>
      </c>
      <c r="F135" s="4">
        <f t="shared" ref="F135:F187" si="2">E135*C135</f>
        <v>2295</v>
      </c>
    </row>
    <row r="136" spans="1:6" ht="39.950000000000003" customHeight="1">
      <c r="A136" s="1">
        <v>131</v>
      </c>
      <c r="B136" s="7" t="s">
        <v>356</v>
      </c>
      <c r="C136" s="1" t="s">
        <v>28</v>
      </c>
      <c r="D136" s="1" t="s">
        <v>36</v>
      </c>
      <c r="E136" s="3" t="s">
        <v>357</v>
      </c>
      <c r="F136" s="4">
        <f t="shared" si="2"/>
        <v>1360</v>
      </c>
    </row>
    <row r="137" spans="1:6" ht="57.75" customHeight="1">
      <c r="A137" s="1">
        <v>132</v>
      </c>
      <c r="B137" s="7" t="s">
        <v>358</v>
      </c>
      <c r="C137" s="1" t="s">
        <v>28</v>
      </c>
      <c r="D137" s="1" t="s">
        <v>36</v>
      </c>
      <c r="E137" s="3" t="s">
        <v>359</v>
      </c>
      <c r="F137" s="4">
        <f t="shared" si="2"/>
        <v>4136</v>
      </c>
    </row>
    <row r="138" spans="1:6" ht="79.5" customHeight="1">
      <c r="A138" s="1">
        <v>133</v>
      </c>
      <c r="B138" s="7" t="s">
        <v>360</v>
      </c>
      <c r="C138" s="1" t="s">
        <v>34</v>
      </c>
      <c r="D138" s="1" t="s">
        <v>36</v>
      </c>
      <c r="E138" s="3" t="s">
        <v>361</v>
      </c>
      <c r="F138" s="4">
        <f t="shared" si="2"/>
        <v>38500</v>
      </c>
    </row>
    <row r="139" spans="1:6" ht="53.25" customHeight="1">
      <c r="A139" s="1">
        <v>134</v>
      </c>
      <c r="B139" s="7" t="s">
        <v>362</v>
      </c>
      <c r="C139" s="1" t="s">
        <v>363</v>
      </c>
      <c r="D139" s="1" t="s">
        <v>56</v>
      </c>
      <c r="E139" s="3" t="s">
        <v>364</v>
      </c>
      <c r="F139" s="4">
        <f t="shared" si="2"/>
        <v>67557.5</v>
      </c>
    </row>
    <row r="140" spans="1:6" ht="93">
      <c r="A140" s="1">
        <v>135</v>
      </c>
      <c r="B140" s="7" t="s">
        <v>365</v>
      </c>
      <c r="C140" s="1" t="s">
        <v>111</v>
      </c>
      <c r="D140" s="1" t="s">
        <v>15</v>
      </c>
      <c r="E140" s="3" t="s">
        <v>366</v>
      </c>
      <c r="F140" s="4">
        <f t="shared" si="2"/>
        <v>33660.33</v>
      </c>
    </row>
    <row r="141" spans="1:6" ht="69.75">
      <c r="A141" s="1">
        <v>136</v>
      </c>
      <c r="B141" s="7" t="s">
        <v>367</v>
      </c>
      <c r="C141" s="1" t="s">
        <v>21</v>
      </c>
      <c r="D141" s="1" t="s">
        <v>36</v>
      </c>
      <c r="E141" s="3" t="s">
        <v>368</v>
      </c>
      <c r="F141" s="4">
        <f t="shared" si="2"/>
        <v>2389.8000000000002</v>
      </c>
    </row>
    <row r="142" spans="1:6" ht="69.75">
      <c r="A142" s="1">
        <v>137</v>
      </c>
      <c r="B142" s="7" t="s">
        <v>369</v>
      </c>
      <c r="C142" s="1" t="s">
        <v>370</v>
      </c>
      <c r="D142" s="1" t="s">
        <v>15</v>
      </c>
      <c r="E142" s="3" t="s">
        <v>371</v>
      </c>
      <c r="F142" s="4">
        <f t="shared" si="2"/>
        <v>134229.72</v>
      </c>
    </row>
    <row r="143" spans="1:6" ht="93">
      <c r="A143" s="1">
        <v>138</v>
      </c>
      <c r="B143" s="7" t="s">
        <v>372</v>
      </c>
      <c r="C143" s="1" t="s">
        <v>373</v>
      </c>
      <c r="D143" s="1" t="s">
        <v>15</v>
      </c>
      <c r="E143" s="3" t="s">
        <v>374</v>
      </c>
      <c r="F143" s="4">
        <f t="shared" si="2"/>
        <v>569785.26</v>
      </c>
    </row>
    <row r="144" spans="1:6" ht="124.5" customHeight="1">
      <c r="A144" s="1">
        <v>139</v>
      </c>
      <c r="B144" s="7" t="s">
        <v>375</v>
      </c>
      <c r="C144" s="1" t="s">
        <v>83</v>
      </c>
      <c r="D144" s="1" t="s">
        <v>69</v>
      </c>
      <c r="E144" s="3" t="s">
        <v>376</v>
      </c>
      <c r="F144" s="4">
        <f t="shared" si="2"/>
        <v>44232</v>
      </c>
    </row>
    <row r="145" spans="1:6" ht="101.25" customHeight="1">
      <c r="A145" s="1">
        <v>140</v>
      </c>
      <c r="B145" s="7" t="s">
        <v>377</v>
      </c>
      <c r="C145" s="1" t="s">
        <v>378</v>
      </c>
      <c r="D145" s="1" t="s">
        <v>15</v>
      </c>
      <c r="E145" s="3" t="s">
        <v>379</v>
      </c>
      <c r="F145" s="4">
        <f t="shared" si="2"/>
        <v>85808</v>
      </c>
    </row>
    <row r="146" spans="1:6" ht="54" customHeight="1">
      <c r="A146" s="1">
        <v>141</v>
      </c>
      <c r="B146" s="7" t="s">
        <v>380</v>
      </c>
      <c r="C146" s="1" t="s">
        <v>381</v>
      </c>
      <c r="D146" s="1" t="s">
        <v>15</v>
      </c>
      <c r="E146" s="3" t="s">
        <v>382</v>
      </c>
      <c r="F146" s="4">
        <f t="shared" si="2"/>
        <v>17203.031999999999</v>
      </c>
    </row>
    <row r="147" spans="1:6" ht="96.75" customHeight="1">
      <c r="A147" s="1">
        <v>142</v>
      </c>
      <c r="B147" s="7" t="s">
        <v>383</v>
      </c>
      <c r="C147" s="1" t="s">
        <v>384</v>
      </c>
      <c r="D147" s="1" t="s">
        <v>15</v>
      </c>
      <c r="E147" s="3" t="s">
        <v>385</v>
      </c>
      <c r="F147" s="4">
        <f t="shared" si="2"/>
        <v>6691.2120000000004</v>
      </c>
    </row>
    <row r="148" spans="1:6" ht="103.5" customHeight="1">
      <c r="A148" s="1">
        <v>143</v>
      </c>
      <c r="B148" s="7" t="s">
        <v>386</v>
      </c>
      <c r="C148" s="1" t="s">
        <v>387</v>
      </c>
      <c r="D148" s="1" t="s">
        <v>15</v>
      </c>
      <c r="E148" s="3" t="s">
        <v>388</v>
      </c>
      <c r="F148" s="4">
        <f t="shared" si="2"/>
        <v>10142.807999999999</v>
      </c>
    </row>
    <row r="149" spans="1:6" ht="53.25" customHeight="1">
      <c r="A149" s="1">
        <v>144</v>
      </c>
      <c r="B149" s="7" t="s">
        <v>389</v>
      </c>
      <c r="C149" s="1" t="s">
        <v>390</v>
      </c>
      <c r="D149" s="1" t="s">
        <v>69</v>
      </c>
      <c r="E149" s="3" t="s">
        <v>391</v>
      </c>
      <c r="F149" s="4">
        <f t="shared" si="2"/>
        <v>1820.01</v>
      </c>
    </row>
    <row r="150" spans="1:6" ht="58.5" customHeight="1">
      <c r="A150" s="1">
        <v>145</v>
      </c>
      <c r="B150" s="7" t="s">
        <v>392</v>
      </c>
      <c r="C150" s="1" t="s">
        <v>17</v>
      </c>
      <c r="D150" s="1" t="s">
        <v>36</v>
      </c>
      <c r="E150" s="3" t="s">
        <v>393</v>
      </c>
      <c r="F150" s="4">
        <f t="shared" si="2"/>
        <v>11200</v>
      </c>
    </row>
    <row r="151" spans="1:6" ht="78" customHeight="1">
      <c r="A151" s="1">
        <v>146</v>
      </c>
      <c r="B151" s="7" t="s">
        <v>394</v>
      </c>
      <c r="C151" s="1" t="s">
        <v>13</v>
      </c>
      <c r="D151" s="1" t="s">
        <v>36</v>
      </c>
      <c r="E151" s="3" t="s">
        <v>395</v>
      </c>
      <c r="F151" s="4">
        <f t="shared" si="2"/>
        <v>11596</v>
      </c>
    </row>
    <row r="152" spans="1:6" ht="51.75" customHeight="1">
      <c r="A152" s="1">
        <v>147</v>
      </c>
      <c r="B152" s="7" t="s">
        <v>396</v>
      </c>
      <c r="C152" s="1" t="s">
        <v>132</v>
      </c>
      <c r="D152" s="1" t="s">
        <v>69</v>
      </c>
      <c r="E152" s="3" t="s">
        <v>397</v>
      </c>
      <c r="F152" s="4">
        <f t="shared" si="2"/>
        <v>2472</v>
      </c>
    </row>
    <row r="153" spans="1:6" ht="75" customHeight="1">
      <c r="A153" s="1">
        <v>148</v>
      </c>
      <c r="B153" s="7" t="s">
        <v>398</v>
      </c>
      <c r="C153" s="1" t="s">
        <v>34</v>
      </c>
      <c r="D153" s="1" t="s">
        <v>69</v>
      </c>
      <c r="E153" s="3" t="s">
        <v>399</v>
      </c>
      <c r="F153" s="4">
        <f t="shared" si="2"/>
        <v>4960</v>
      </c>
    </row>
    <row r="154" spans="1:6" ht="39.950000000000003" customHeight="1">
      <c r="A154" s="1">
        <v>149</v>
      </c>
      <c r="B154" s="7" t="s">
        <v>400</v>
      </c>
      <c r="C154" s="1" t="s">
        <v>34</v>
      </c>
      <c r="D154" s="1" t="s">
        <v>69</v>
      </c>
      <c r="E154" s="3" t="s">
        <v>401</v>
      </c>
      <c r="F154" s="4">
        <f t="shared" si="2"/>
        <v>5680</v>
      </c>
    </row>
    <row r="155" spans="1:6" ht="93">
      <c r="A155" s="1">
        <v>150</v>
      </c>
      <c r="B155" s="7" t="s">
        <v>402</v>
      </c>
      <c r="C155" s="1" t="s">
        <v>403</v>
      </c>
      <c r="D155" s="1" t="s">
        <v>15</v>
      </c>
      <c r="E155" s="3" t="s">
        <v>404</v>
      </c>
      <c r="F155" s="4">
        <f t="shared" si="2"/>
        <v>25155.75</v>
      </c>
    </row>
    <row r="156" spans="1:6" ht="46.5">
      <c r="A156" s="1">
        <v>151</v>
      </c>
      <c r="B156" s="7" t="s">
        <v>405</v>
      </c>
      <c r="C156" s="1" t="s">
        <v>17</v>
      </c>
      <c r="D156" s="1" t="s">
        <v>36</v>
      </c>
      <c r="E156" s="3" t="s">
        <v>406</v>
      </c>
      <c r="F156" s="4">
        <f t="shared" si="2"/>
        <v>5440</v>
      </c>
    </row>
    <row r="157" spans="1:6" ht="96" customHeight="1">
      <c r="A157" s="1">
        <v>152</v>
      </c>
      <c r="B157" s="7" t="s">
        <v>407</v>
      </c>
      <c r="C157" s="1" t="s">
        <v>9</v>
      </c>
      <c r="D157" s="1" t="s">
        <v>36</v>
      </c>
      <c r="E157" s="3" t="s">
        <v>408</v>
      </c>
      <c r="F157" s="4">
        <f t="shared" si="2"/>
        <v>132480</v>
      </c>
    </row>
    <row r="158" spans="1:6" ht="39.950000000000003" customHeight="1">
      <c r="A158" s="1">
        <v>153</v>
      </c>
      <c r="B158" s="7" t="s">
        <v>409</v>
      </c>
      <c r="C158" s="1" t="s">
        <v>5</v>
      </c>
      <c r="D158" s="1" t="s">
        <v>36</v>
      </c>
      <c r="E158" s="3" t="s">
        <v>410</v>
      </c>
      <c r="F158" s="4">
        <f t="shared" si="2"/>
        <v>66340</v>
      </c>
    </row>
    <row r="159" spans="1:6" ht="52.5" customHeight="1">
      <c r="A159" s="1">
        <v>154</v>
      </c>
      <c r="B159" s="7" t="s">
        <v>411</v>
      </c>
      <c r="C159" s="1" t="s">
        <v>86</v>
      </c>
      <c r="D159" s="1" t="s">
        <v>69</v>
      </c>
      <c r="E159" s="3" t="s">
        <v>412</v>
      </c>
      <c r="F159" s="4">
        <f t="shared" si="2"/>
        <v>1602.4999999999998</v>
      </c>
    </row>
    <row r="160" spans="1:6" ht="99.75" customHeight="1">
      <c r="A160" s="1">
        <v>155</v>
      </c>
      <c r="B160" s="7" t="s">
        <v>413</v>
      </c>
      <c r="C160" s="1" t="s">
        <v>9</v>
      </c>
      <c r="D160" s="1" t="s">
        <v>36</v>
      </c>
      <c r="E160" s="3" t="s">
        <v>414</v>
      </c>
      <c r="F160" s="4">
        <f t="shared" si="2"/>
        <v>14820</v>
      </c>
    </row>
    <row r="161" spans="1:6" ht="39.950000000000003" customHeight="1">
      <c r="A161" s="1">
        <v>156</v>
      </c>
      <c r="B161" s="7" t="s">
        <v>415</v>
      </c>
      <c r="C161" s="1" t="s">
        <v>5</v>
      </c>
      <c r="D161" s="1" t="s">
        <v>36</v>
      </c>
      <c r="E161" s="3" t="s">
        <v>416</v>
      </c>
      <c r="F161" s="4">
        <f t="shared" si="2"/>
        <v>8882</v>
      </c>
    </row>
    <row r="162" spans="1:6" ht="69.75">
      <c r="A162" s="1">
        <v>157</v>
      </c>
      <c r="B162" s="7" t="s">
        <v>417</v>
      </c>
      <c r="C162" s="1" t="s">
        <v>53</v>
      </c>
      <c r="D162" s="1" t="s">
        <v>69</v>
      </c>
      <c r="E162" s="3" t="s">
        <v>418</v>
      </c>
      <c r="F162" s="4">
        <f t="shared" si="2"/>
        <v>14100</v>
      </c>
    </row>
    <row r="163" spans="1:6" ht="75.75" customHeight="1">
      <c r="A163" s="1">
        <v>158</v>
      </c>
      <c r="B163" s="7" t="s">
        <v>419</v>
      </c>
      <c r="C163" s="1" t="s">
        <v>132</v>
      </c>
      <c r="D163" s="1" t="s">
        <v>69</v>
      </c>
      <c r="E163" s="3" t="s">
        <v>420</v>
      </c>
      <c r="F163" s="4">
        <f t="shared" si="2"/>
        <v>10451.6</v>
      </c>
    </row>
    <row r="164" spans="1:6" ht="78" customHeight="1">
      <c r="A164" s="1">
        <v>159</v>
      </c>
      <c r="B164" s="7" t="s">
        <v>421</v>
      </c>
      <c r="C164" s="1" t="s">
        <v>66</v>
      </c>
      <c r="D164" s="1" t="s">
        <v>69</v>
      </c>
      <c r="E164" s="3" t="s">
        <v>422</v>
      </c>
      <c r="F164" s="4">
        <f t="shared" si="2"/>
        <v>18081</v>
      </c>
    </row>
    <row r="165" spans="1:6" ht="46.5">
      <c r="A165" s="1">
        <v>160</v>
      </c>
      <c r="B165" s="7" t="s">
        <v>423</v>
      </c>
      <c r="C165" s="1" t="s">
        <v>42</v>
      </c>
      <c r="D165" s="1" t="s">
        <v>69</v>
      </c>
      <c r="E165" s="3" t="s">
        <v>424</v>
      </c>
      <c r="F165" s="4">
        <f t="shared" si="2"/>
        <v>7734</v>
      </c>
    </row>
    <row r="166" spans="1:6" ht="69.75">
      <c r="A166" s="1">
        <v>161</v>
      </c>
      <c r="B166" s="7" t="s">
        <v>425</v>
      </c>
      <c r="C166" s="1" t="s">
        <v>78</v>
      </c>
      <c r="D166" s="1" t="s">
        <v>69</v>
      </c>
      <c r="E166" s="3" t="s">
        <v>426</v>
      </c>
      <c r="F166" s="4">
        <f t="shared" si="2"/>
        <v>11088</v>
      </c>
    </row>
    <row r="167" spans="1:6" ht="78.75" customHeight="1">
      <c r="A167" s="1">
        <v>162</v>
      </c>
      <c r="B167" s="7" t="s">
        <v>427</v>
      </c>
      <c r="C167" s="1" t="s">
        <v>5</v>
      </c>
      <c r="D167" s="1" t="s">
        <v>36</v>
      </c>
      <c r="E167" s="3" t="s">
        <v>428</v>
      </c>
      <c r="F167" s="4">
        <f t="shared" si="2"/>
        <v>22112.2</v>
      </c>
    </row>
    <row r="168" spans="1:6" ht="123.75" customHeight="1">
      <c r="A168" s="1">
        <v>163</v>
      </c>
      <c r="B168" s="7" t="s">
        <v>429</v>
      </c>
      <c r="C168" s="1" t="s">
        <v>5</v>
      </c>
      <c r="D168" s="1" t="s">
        <v>36</v>
      </c>
      <c r="E168" s="3" t="s">
        <v>430</v>
      </c>
      <c r="F168" s="4">
        <f t="shared" si="2"/>
        <v>11282</v>
      </c>
    </row>
    <row r="169" spans="1:6" ht="78" customHeight="1">
      <c r="A169" s="1">
        <v>164</v>
      </c>
      <c r="B169" s="7" t="s">
        <v>431</v>
      </c>
      <c r="C169" s="1" t="s">
        <v>161</v>
      </c>
      <c r="D169" s="1" t="s">
        <v>69</v>
      </c>
      <c r="E169" s="3" t="s">
        <v>432</v>
      </c>
      <c r="F169" s="4">
        <f t="shared" si="2"/>
        <v>11182.5</v>
      </c>
    </row>
    <row r="170" spans="1:6" ht="93">
      <c r="A170" s="1">
        <v>165</v>
      </c>
      <c r="B170" s="7" t="s">
        <v>433</v>
      </c>
      <c r="C170" s="1" t="s">
        <v>217</v>
      </c>
      <c r="D170" s="1" t="s">
        <v>69</v>
      </c>
      <c r="E170" s="3" t="s">
        <v>434</v>
      </c>
      <c r="F170" s="4">
        <f t="shared" si="2"/>
        <v>13930</v>
      </c>
    </row>
    <row r="171" spans="1:6" ht="116.25">
      <c r="A171" s="1">
        <v>166</v>
      </c>
      <c r="B171" s="7" t="s">
        <v>435</v>
      </c>
      <c r="C171" s="1" t="s">
        <v>34</v>
      </c>
      <c r="D171" s="1" t="s">
        <v>36</v>
      </c>
      <c r="E171" s="3" t="s">
        <v>436</v>
      </c>
      <c r="F171" s="4">
        <f t="shared" si="2"/>
        <v>18390</v>
      </c>
    </row>
    <row r="172" spans="1:6" ht="69.75">
      <c r="A172" s="1">
        <v>167</v>
      </c>
      <c r="B172" s="7" t="s">
        <v>437</v>
      </c>
      <c r="C172" s="1" t="s">
        <v>438</v>
      </c>
      <c r="D172" s="1" t="s">
        <v>15</v>
      </c>
      <c r="E172" s="3" t="s">
        <v>439</v>
      </c>
      <c r="F172" s="4">
        <f t="shared" si="2"/>
        <v>215103.6</v>
      </c>
    </row>
    <row r="173" spans="1:6" ht="116.25">
      <c r="A173" s="1">
        <v>168</v>
      </c>
      <c r="B173" s="7" t="s">
        <v>440</v>
      </c>
      <c r="C173" s="1" t="s">
        <v>78</v>
      </c>
      <c r="D173" s="1" t="s">
        <v>69</v>
      </c>
      <c r="E173" s="3" t="s">
        <v>441</v>
      </c>
      <c r="F173" s="4">
        <f t="shared" si="2"/>
        <v>16531.199999999997</v>
      </c>
    </row>
    <row r="174" spans="1:6" ht="93">
      <c r="A174" s="1">
        <v>169</v>
      </c>
      <c r="B174" s="7" t="s">
        <v>442</v>
      </c>
      <c r="C174" s="1" t="s">
        <v>78</v>
      </c>
      <c r="D174" s="1" t="s">
        <v>69</v>
      </c>
      <c r="E174" s="3" t="s">
        <v>443</v>
      </c>
      <c r="F174" s="4">
        <f t="shared" si="2"/>
        <v>12738</v>
      </c>
    </row>
    <row r="175" spans="1:6" ht="93">
      <c r="A175" s="1">
        <v>170</v>
      </c>
      <c r="B175" s="7" t="s">
        <v>444</v>
      </c>
      <c r="C175" s="1" t="s">
        <v>28</v>
      </c>
      <c r="D175" s="1" t="s">
        <v>445</v>
      </c>
      <c r="E175" s="3" t="s">
        <v>446</v>
      </c>
      <c r="F175" s="4">
        <f t="shared" si="2"/>
        <v>15496.8</v>
      </c>
    </row>
    <row r="176" spans="1:6" ht="93">
      <c r="A176" s="1">
        <v>171</v>
      </c>
      <c r="B176" s="7" t="s">
        <v>447</v>
      </c>
      <c r="C176" s="1" t="s">
        <v>5</v>
      </c>
      <c r="D176" s="1" t="s">
        <v>36</v>
      </c>
      <c r="E176" s="3" t="s">
        <v>448</v>
      </c>
      <c r="F176" s="4">
        <f t="shared" si="2"/>
        <v>209</v>
      </c>
    </row>
    <row r="177" spans="1:6" ht="46.5">
      <c r="A177" s="1">
        <v>172</v>
      </c>
      <c r="B177" s="7" t="s">
        <v>449</v>
      </c>
      <c r="C177" s="1" t="s">
        <v>387</v>
      </c>
      <c r="D177" s="1" t="s">
        <v>3</v>
      </c>
      <c r="E177" s="3" t="s">
        <v>450</v>
      </c>
      <c r="F177" s="4">
        <f t="shared" si="2"/>
        <v>14131.532999999999</v>
      </c>
    </row>
    <row r="178" spans="1:6" ht="69.75">
      <c r="A178" s="1">
        <v>173</v>
      </c>
      <c r="B178" s="7" t="s">
        <v>451</v>
      </c>
      <c r="C178" s="1" t="s">
        <v>90</v>
      </c>
      <c r="D178" s="1" t="s">
        <v>15</v>
      </c>
      <c r="E178" s="3" t="s">
        <v>452</v>
      </c>
      <c r="F178" s="4">
        <f t="shared" si="2"/>
        <v>194532</v>
      </c>
    </row>
    <row r="179" spans="1:6" ht="78.75" customHeight="1">
      <c r="A179" s="1">
        <v>174</v>
      </c>
      <c r="B179" s="7" t="s">
        <v>453</v>
      </c>
      <c r="C179" s="1" t="s">
        <v>454</v>
      </c>
      <c r="D179" s="1" t="s">
        <v>15</v>
      </c>
      <c r="E179" s="3" t="s">
        <v>455</v>
      </c>
      <c r="F179" s="4">
        <f t="shared" si="2"/>
        <v>21075.600000000002</v>
      </c>
    </row>
    <row r="180" spans="1:6" ht="78.75" customHeight="1">
      <c r="A180" s="1">
        <v>175</v>
      </c>
      <c r="B180" s="7" t="s">
        <v>456</v>
      </c>
      <c r="C180" s="1" t="s">
        <v>5</v>
      </c>
      <c r="D180" s="1" t="s">
        <v>36</v>
      </c>
      <c r="E180" s="3" t="s">
        <v>457</v>
      </c>
      <c r="F180" s="4">
        <f t="shared" si="2"/>
        <v>10496</v>
      </c>
    </row>
    <row r="181" spans="1:6" ht="52.5" customHeight="1">
      <c r="A181" s="1">
        <v>176</v>
      </c>
      <c r="B181" s="7" t="s">
        <v>458</v>
      </c>
      <c r="C181" s="1" t="s">
        <v>13</v>
      </c>
      <c r="D181" s="1" t="s">
        <v>36</v>
      </c>
      <c r="E181" s="3" t="s">
        <v>459</v>
      </c>
      <c r="F181" s="4">
        <f t="shared" si="2"/>
        <v>5784</v>
      </c>
    </row>
    <row r="182" spans="1:6" ht="69.75">
      <c r="A182" s="1">
        <v>177</v>
      </c>
      <c r="B182" s="7" t="s">
        <v>460</v>
      </c>
      <c r="C182" s="1" t="s">
        <v>0</v>
      </c>
      <c r="D182" s="1" t="s">
        <v>461</v>
      </c>
      <c r="E182" s="3" t="s">
        <v>462</v>
      </c>
      <c r="F182" s="4">
        <f t="shared" si="2"/>
        <v>771200</v>
      </c>
    </row>
    <row r="183" spans="1:6" ht="69.75">
      <c r="A183" s="1">
        <v>178</v>
      </c>
      <c r="B183" s="7" t="s">
        <v>463</v>
      </c>
      <c r="C183" s="1" t="s">
        <v>464</v>
      </c>
      <c r="D183" s="1" t="s">
        <v>69</v>
      </c>
      <c r="E183" s="3" t="s">
        <v>223</v>
      </c>
      <c r="F183" s="4">
        <f t="shared" si="2"/>
        <v>14400</v>
      </c>
    </row>
    <row r="184" spans="1:6" ht="61.5" customHeight="1">
      <c r="A184" s="1">
        <v>179</v>
      </c>
      <c r="B184" s="7" t="s">
        <v>465</v>
      </c>
      <c r="C184" s="1" t="s">
        <v>13</v>
      </c>
      <c r="D184" s="1" t="s">
        <v>36</v>
      </c>
      <c r="E184" s="3" t="s">
        <v>466</v>
      </c>
      <c r="F184" s="4">
        <f t="shared" si="2"/>
        <v>18400</v>
      </c>
    </row>
    <row r="185" spans="1:6" ht="54.75" customHeight="1">
      <c r="A185" s="1">
        <v>180</v>
      </c>
      <c r="B185" s="7" t="s">
        <v>467</v>
      </c>
      <c r="C185" s="1" t="s">
        <v>0</v>
      </c>
      <c r="D185" s="1" t="s">
        <v>36</v>
      </c>
      <c r="E185" s="3" t="s">
        <v>468</v>
      </c>
      <c r="F185" s="4">
        <f t="shared" si="2"/>
        <v>19500</v>
      </c>
    </row>
    <row r="186" spans="1:6" ht="83.25" customHeight="1">
      <c r="A186" s="1">
        <v>181</v>
      </c>
      <c r="B186" s="7" t="s">
        <v>469</v>
      </c>
      <c r="C186" s="1" t="s">
        <v>0</v>
      </c>
      <c r="D186" s="1" t="s">
        <v>36</v>
      </c>
      <c r="E186" s="3" t="s">
        <v>470</v>
      </c>
      <c r="F186" s="4">
        <f t="shared" si="2"/>
        <v>13200</v>
      </c>
    </row>
    <row r="187" spans="1:6" ht="79.5" customHeight="1">
      <c r="A187" s="1">
        <v>182</v>
      </c>
      <c r="B187" s="7" t="s">
        <v>471</v>
      </c>
      <c r="C187" s="1" t="s">
        <v>0</v>
      </c>
      <c r="D187" s="1" t="s">
        <v>472</v>
      </c>
      <c r="E187" s="3" t="s">
        <v>473</v>
      </c>
      <c r="F187" s="4">
        <f t="shared" si="2"/>
        <v>68500</v>
      </c>
    </row>
    <row r="188" spans="1:6" ht="39.950000000000003" customHeight="1">
      <c r="A188" s="2"/>
      <c r="B188" s="8" t="s">
        <v>484</v>
      </c>
      <c r="C188" s="2"/>
      <c r="D188" s="2"/>
      <c r="E188" s="2"/>
      <c r="F188" s="5">
        <f>SUM(F6:F187)</f>
        <v>14168257.531800002</v>
      </c>
    </row>
    <row r="189" spans="1:6" ht="39.950000000000003" customHeight="1">
      <c r="A189" s="2"/>
      <c r="B189" s="8" t="s">
        <v>486</v>
      </c>
      <c r="C189" s="2"/>
      <c r="D189" s="2"/>
      <c r="E189" s="2"/>
      <c r="F189" s="6">
        <f>F188*18%</f>
        <v>2550286.3557240004</v>
      </c>
    </row>
    <row r="190" spans="1:6" ht="39.950000000000003" customHeight="1">
      <c r="A190" s="2"/>
      <c r="B190" s="8" t="s">
        <v>485</v>
      </c>
      <c r="C190" s="2"/>
      <c r="D190" s="2"/>
      <c r="E190" s="2"/>
      <c r="F190" s="5">
        <f>SUM(F188:F189)</f>
        <v>16718543.887524001</v>
      </c>
    </row>
  </sheetData>
  <mergeCells count="8">
    <mergeCell ref="A1:F1"/>
    <mergeCell ref="A2:F2"/>
    <mergeCell ref="A3:F3"/>
    <mergeCell ref="A4:A5"/>
    <mergeCell ref="B4:B5"/>
    <mergeCell ref="C4:C5"/>
    <mergeCell ref="D4:D5"/>
    <mergeCell ref="E4:F4"/>
  </mergeCells>
  <printOptions horizontalCentered="1"/>
  <pageMargins left="0.47244094488188981" right="0.39370078740157483" top="0.59055118110236227" bottom="0.47244094488188981" header="0.31496062992125984" footer="0.31496062992125984"/>
  <pageSetup paperSize="8" scale="64" orientation="landscape" verticalDpi="0" r:id="rId1"/>
  <headerFooter>
    <oddHeader>&amp;L&amp;14Co-Operative at Chitrakulam&amp;R&amp;14&amp;P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CS (3)</vt:lpstr>
      <vt:lpstr>'CS (3)'!Print_Area</vt:lpstr>
      <vt:lpstr>'CS (3)'!Print_Titles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SASI</cp:lastModifiedBy>
  <cp:lastPrinted>2022-11-26T08:12:53Z</cp:lastPrinted>
  <dcterms:created xsi:type="dcterms:W3CDTF">2022-11-23T10:00:35Z</dcterms:created>
  <dcterms:modified xsi:type="dcterms:W3CDTF">2023-09-23T11:16:20Z</dcterms:modified>
</cp:coreProperties>
</file>