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Abs" sheetId="4" r:id="rId1"/>
  </sheets>
  <definedNames>
    <definedName name="_xlnm.Print_Area" localSheetId="0">Abs!$A$1:$F$207</definedName>
    <definedName name="_xlnm.Print_Titles" localSheetId="0">Abs!$2:$3</definedName>
  </definedNames>
  <calcPr calcId="124519"/>
</workbook>
</file>

<file path=xl/calcChain.xml><?xml version="1.0" encoding="utf-8"?>
<calcChain xmlns="http://schemas.openxmlformats.org/spreadsheetml/2006/main">
  <c r="F5" i="4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4"/>
  <c r="F205" l="1"/>
  <c r="F206" s="1"/>
  <c r="F207" s="1"/>
</calcChain>
</file>

<file path=xl/sharedStrings.xml><?xml version="1.0" encoding="utf-8"?>
<sst xmlns="http://schemas.openxmlformats.org/spreadsheetml/2006/main" count="809" uniqueCount="508">
  <si>
    <t>1.00</t>
  </si>
  <si>
    <t>1.1) Earth work excavation in all soils (including refilling)
a. 0 to 2 mt.</t>
  </si>
  <si>
    <t>320.20</t>
  </si>
  <si>
    <t>1 Cum.</t>
  </si>
  <si>
    <t>247.31</t>
  </si>
  <si>
    <t>2.00</t>
  </si>
  <si>
    <t>1.5) Earth work excavation for Open foundation (excluding refilling)
a. 0 to 2 mt.</t>
  </si>
  <si>
    <t>36.50</t>
  </si>
  <si>
    <t>116.88</t>
  </si>
  <si>
    <t>3.00</t>
  </si>
  <si>
    <t>b. 2 to 3 mt.</t>
  </si>
  <si>
    <t>9.10</t>
  </si>
  <si>
    <t>128.10</t>
  </si>
  <si>
    <t>4.00</t>
  </si>
  <si>
    <t>13.1) Filling with Excavated Earth</t>
  </si>
  <si>
    <t>14.30</t>
  </si>
  <si>
    <t>40.65</t>
  </si>
  <si>
    <t>5.00</t>
  </si>
  <si>
    <t>15.1) Cuddappa slab 20 mm tk.for C/B  slab.
a. Ground floor</t>
  </si>
  <si>
    <t>7.20</t>
  </si>
  <si>
    <t>1 Sqm.</t>
  </si>
  <si>
    <t>563.35</t>
  </si>
  <si>
    <t>6.00</t>
  </si>
  <si>
    <t>b. In First floor</t>
  </si>
  <si>
    <t>568.27</t>
  </si>
  <si>
    <t>7.00</t>
  </si>
  <si>
    <t>21.2) Teak wood Wrought &amp; Put up
a. T.W. over 2 m &amp; below 3 m</t>
  </si>
  <si>
    <t>125878.00</t>
  </si>
  <si>
    <t>8.00</t>
  </si>
  <si>
    <t>b. T.W. below 2 m length.</t>
  </si>
  <si>
    <t>113678.00</t>
  </si>
  <si>
    <t>23.3) Supplying and fixing of Magnetic door catches</t>
  </si>
  <si>
    <t>1 No</t>
  </si>
  <si>
    <t>52.00</t>
  </si>
  <si>
    <t>10.00</t>
  </si>
  <si>
    <t>25) M.S.Holdfast</t>
  </si>
  <si>
    <t>43.00</t>
  </si>
  <si>
    <t>9.60</t>
  </si>
  <si>
    <t>11.00</t>
  </si>
  <si>
    <t>31) Weathering course</t>
  </si>
  <si>
    <t>10.50</t>
  </si>
  <si>
    <t>3923.95</t>
  </si>
  <si>
    <t>12.00</t>
  </si>
  <si>
    <t>37.1) White washing 3 coats  (slaked)</t>
  </si>
  <si>
    <t>323.50</t>
  </si>
  <si>
    <t>47.21</t>
  </si>
  <si>
    <t>13.00</t>
  </si>
  <si>
    <t>39) M.s Grills</t>
  </si>
  <si>
    <t>986.00</t>
  </si>
  <si>
    <t>1 Kg.</t>
  </si>
  <si>
    <t>70.15</t>
  </si>
  <si>
    <t>40) Painting - New "wood work"</t>
  </si>
  <si>
    <t>20.00</t>
  </si>
  <si>
    <t>240.31</t>
  </si>
  <si>
    <t>15.00</t>
  </si>
  <si>
    <t>41) Painting - New "iron work"</t>
  </si>
  <si>
    <t>81.00</t>
  </si>
  <si>
    <t>142.15</t>
  </si>
  <si>
    <t>16.00</t>
  </si>
  <si>
    <t>46) Supplying and fixing of 20 mm dia Alu. Hanger Rod</t>
  </si>
  <si>
    <t>2.40</t>
  </si>
  <si>
    <t>1 Rmt</t>
  </si>
  <si>
    <t>58.00</t>
  </si>
  <si>
    <t>47) Supplying and fixing of Alu  Towel rail 75 cm long</t>
  </si>
  <si>
    <t>95.00</t>
  </si>
  <si>
    <t>18.00</t>
  </si>
  <si>
    <t>48) Supplying and fixing of 5 pin Coat stand</t>
  </si>
  <si>
    <t>55.00</t>
  </si>
  <si>
    <t>19.00</t>
  </si>
  <si>
    <t>53.3) Supplying and fixing of  C.I. Steps ( 5 kg)</t>
  </si>
  <si>
    <t>30.00</t>
  </si>
  <si>
    <t>Electrical arrangements
72) Box type Fibre Fan hook</t>
  </si>
  <si>
    <t>33.90</t>
  </si>
  <si>
    <t>74) Charges for fixing of "Fan"</t>
  </si>
  <si>
    <t>571.00</t>
  </si>
  <si>
    <t>76) 8 SWG wire</t>
  </si>
  <si>
    <t>26.30</t>
  </si>
  <si>
    <t>23.00</t>
  </si>
  <si>
    <t>77.3) Supplying and fixing of TV/Telephone line Socket</t>
  </si>
  <si>
    <t>77.00</t>
  </si>
  <si>
    <t>24.00</t>
  </si>
  <si>
    <t>77.4) Supplying and fixing of 20mm dia PVC pipe for TV/Telephone line</t>
  </si>
  <si>
    <t>135.00</t>
  </si>
  <si>
    <t>87.66</t>
  </si>
  <si>
    <t>25.00</t>
  </si>
  <si>
    <t>78) Earthing Station IS3043 (Type I)</t>
  </si>
  <si>
    <t>2921.00</t>
  </si>
  <si>
    <t>26.00</t>
  </si>
  <si>
    <t>86) Anti termite treatment</t>
  </si>
  <si>
    <t>141.00</t>
  </si>
  <si>
    <t>34.00</t>
  </si>
  <si>
    <t>27.00</t>
  </si>
  <si>
    <t>112) Supplying and fixing of Exhaust Fan 300 mm dia</t>
  </si>
  <si>
    <t>2336.00</t>
  </si>
  <si>
    <t>28.00</t>
  </si>
  <si>
    <t>238) Anticorrosive treatment for steel grills</t>
  </si>
  <si>
    <t>1 MT</t>
  </si>
  <si>
    <t>4755.50</t>
  </si>
  <si>
    <t>29.00</t>
  </si>
  <si>
    <t>Annexure 
1.14.3) Prviding Augering  30 cm dia for compound wall (M30)</t>
  </si>
  <si>
    <t>36.00</t>
  </si>
  <si>
    <t>1021.88</t>
  </si>
  <si>
    <t>2.1.1)Supplying and filling in foundation and basement with filling crushed stone sand</t>
  </si>
  <si>
    <t>4.80</t>
  </si>
  <si>
    <t>1847.35</t>
  </si>
  <si>
    <t>2.15) Supplying and filling stone dust</t>
  </si>
  <si>
    <t>134.00</t>
  </si>
  <si>
    <t>296.79</t>
  </si>
  <si>
    <t>3.1.3) C.C.1:5:10 for Foundation &amp; Basement</t>
  </si>
  <si>
    <t>23.20</t>
  </si>
  <si>
    <t>4939.25</t>
  </si>
  <si>
    <t>3.2.3) P.C.C. 1:2:4 for Foundation &amp; Basement and other similar works</t>
  </si>
  <si>
    <t>6485.13</t>
  </si>
  <si>
    <t>6.2.2) Brick work in C.M. 1:5 (F&amp; B) using chamber Burnt bricks of size 23 x 11.4 x 7.5 cm (9" x 4 1/2"x 3")</t>
  </si>
  <si>
    <t>34.60</t>
  </si>
  <si>
    <t>6813.03</t>
  </si>
  <si>
    <t>35.00</t>
  </si>
  <si>
    <t>8.2.3.1) Standardised concrete Mix M30 Grade Concrete
a. In Foundation and basement</t>
  </si>
  <si>
    <t>96.00</t>
  </si>
  <si>
    <t>1 Cum</t>
  </si>
  <si>
    <t>8631.49</t>
  </si>
  <si>
    <t>b. In Ground Floor</t>
  </si>
  <si>
    <t>56.50</t>
  </si>
  <si>
    <t>8756.45</t>
  </si>
  <si>
    <t>c. In First Floor</t>
  </si>
  <si>
    <t>37.10</t>
  </si>
  <si>
    <t>9002.63</t>
  </si>
  <si>
    <t>d. In Second Floor</t>
  </si>
  <si>
    <t>6.80</t>
  </si>
  <si>
    <t>9248.81</t>
  </si>
  <si>
    <t>39.00</t>
  </si>
  <si>
    <t>9.2.2) Brick work in C.M. 1:6 using chamber Burnt bricks of size 23 x 11.4 x 7.5 cm (9" x 4 1/2"x 3")
a. In Ground Floor/Stilt floor</t>
  </si>
  <si>
    <t>22.10</t>
  </si>
  <si>
    <t>6837.33</t>
  </si>
  <si>
    <t>40.00</t>
  </si>
  <si>
    <t>b. In First Floor</t>
  </si>
  <si>
    <t>7003.32</t>
  </si>
  <si>
    <t>c. In Second Floor</t>
  </si>
  <si>
    <t>19.50</t>
  </si>
  <si>
    <t>7169.31</t>
  </si>
  <si>
    <t>10.2.2) Brick partition work in C.M. 1:4 using chamber Burnt bricks of size 23 x 11.4 x 7.5 cm (9" x 4 1/2"x 3") 114 mm tk (B.P.)
a. In Foundation and basement</t>
  </si>
  <si>
    <t>859.36</t>
  </si>
  <si>
    <t>b. In Ground Floor/stilt floor</t>
  </si>
  <si>
    <t>129.00</t>
  </si>
  <si>
    <t>868.74</t>
  </si>
  <si>
    <t>44.00</t>
  </si>
  <si>
    <t>47.00</t>
  </si>
  <si>
    <t>887.66</t>
  </si>
  <si>
    <t>14.3.2) Precast cupboard slab 40 mm thick using standardised concrete mix M30 
b. In Ground floor</t>
  </si>
  <si>
    <t>1716.88</t>
  </si>
  <si>
    <t>18.1) Formwork using M.S.Sheet
a.For Column footings,plinth beam,Grade beam,Raftbeam,Raft slab etc.,</t>
  </si>
  <si>
    <t>262.10</t>
  </si>
  <si>
    <t>1 Sqm</t>
  </si>
  <si>
    <t>881.39</t>
  </si>
  <si>
    <t>b.Plain surfaces such as Roof slab, floorslab, Beams, lintels,lofts,sill slab,staircase,portico slab and other similar works</t>
  </si>
  <si>
    <t>630.20</t>
  </si>
  <si>
    <t>982.08</t>
  </si>
  <si>
    <t>c.For Square and rectangular columns and small quantities</t>
  </si>
  <si>
    <t>138.50</t>
  </si>
  <si>
    <t>1178.50</t>
  </si>
  <si>
    <t>d.Vertical wall</t>
  </si>
  <si>
    <t>274.00</t>
  </si>
  <si>
    <t>1080.29</t>
  </si>
  <si>
    <t>21.5.2.2) Supply and Fixing Soild UPVC door Shutter with frame</t>
  </si>
  <si>
    <t>3325.00</t>
  </si>
  <si>
    <t>21.7.3) Supplying and fixing of solid core flush door shutter of thickness 35mm
i.  door size 0.900 m x 2.100 (Single Leaf)</t>
  </si>
  <si>
    <t>3088.84</t>
  </si>
  <si>
    <t>22.1.1)  TW panelled  single door shutter 
900X2100mm  ( Single leaf)</t>
  </si>
  <si>
    <t>1.70</t>
  </si>
  <si>
    <t>5112.27</t>
  </si>
  <si>
    <t>22.2.4) Providing and fixing of Zebra spare blinds using approved make blinds</t>
  </si>
  <si>
    <t>2368.08</t>
  </si>
  <si>
    <t xml:space="preserve">22.3.9) Providing Cup-board Shutter with frame using termite / water proof plywood of 19mm thick </t>
  </si>
  <si>
    <t>22.70</t>
  </si>
  <si>
    <t>5047.00</t>
  </si>
  <si>
    <t xml:space="preserve">23.5.1) Supplying and fixing of Hydraulic Door closure (Heavy) </t>
  </si>
  <si>
    <t>1264.00</t>
  </si>
  <si>
    <t>26.1) Flooring in C.C.1:5:10</t>
  </si>
  <si>
    <t>14.50</t>
  </si>
  <si>
    <t>28.1) Floor plastering in C.M. 1:4, 20 mm tk.</t>
  </si>
  <si>
    <t>532.48</t>
  </si>
  <si>
    <t>29.8.1) Glazed tiles using Grout (Tile Joint Filler), C.M 1:2, 10mm tk</t>
  </si>
  <si>
    <t>59.50</t>
  </si>
  <si>
    <t>1415.84</t>
  </si>
  <si>
    <t>29.9.1) Floor ceramic tiles (Anti-skid) using Grout (Tile Joint Filler).</t>
  </si>
  <si>
    <t>11.10</t>
  </si>
  <si>
    <t>1243.35</t>
  </si>
  <si>
    <t>60.00</t>
  </si>
  <si>
    <t>32.1.1) Pressed tiles (23cmx23cmx20mm) mixed with Water proofing compound</t>
  </si>
  <si>
    <t>160.10</t>
  </si>
  <si>
    <t>1228.86</t>
  </si>
  <si>
    <t>61.00</t>
  </si>
  <si>
    <t>33.2.1) Plastering in C.M. 1:5, 12 mm tk.</t>
  </si>
  <si>
    <t>1680.00</t>
  </si>
  <si>
    <t>261.83</t>
  </si>
  <si>
    <t>35.2.1) Spl. Ceiling plastering in C.M. 1:3,
 10 mm tk.</t>
  </si>
  <si>
    <t>299.53</t>
  </si>
  <si>
    <t>36.1) Cement mortar Border in  C.M. 1:5, 12 mm tk.
a. 150 mm wide</t>
  </si>
  <si>
    <t>32.30</t>
  </si>
  <si>
    <t>83.88</t>
  </si>
  <si>
    <t>b. 75 mm wide</t>
  </si>
  <si>
    <t>54.65</t>
  </si>
  <si>
    <t>65.00</t>
  </si>
  <si>
    <t>c. 50 mm wide</t>
  </si>
  <si>
    <t>40.69</t>
  </si>
  <si>
    <t xml:space="preserve">43.2.1) Fabrication of Mild steel / RTS grills (without cement slurry) for all sizes of rods.(BINDING WIRE insulated with PVC)
</t>
  </si>
  <si>
    <t>90322.80</t>
  </si>
  <si>
    <t>44.2.1) Rain water harvesting using defunct borewell and providing Precast slab Standardised Cement concrete M 30
a). Providing pit (M30)</t>
  </si>
  <si>
    <t>2196.26</t>
  </si>
  <si>
    <t>b) Augering 30cm dia</t>
  </si>
  <si>
    <t>504.58</t>
  </si>
  <si>
    <t>69.00</t>
  </si>
  <si>
    <t>44.6.1) PVC SWR 110 mm dia with ISI mark type- A for Rain water down fall pipe(UPVC SPECIAL CLAMP )</t>
  </si>
  <si>
    <t>353.71</t>
  </si>
  <si>
    <t>70.00</t>
  </si>
  <si>
    <t>45.2.1) Providing Rain Water Harvesting well ring circular shape of 90cm dia, 60cm depth,50mm thick using m30 grade concrete including steel fabrication.</t>
  </si>
  <si>
    <t>1491.73</t>
  </si>
  <si>
    <t xml:space="preserve">50.2.1) Providing precast Kerb stone in C.C. 1:3:6,  450 x 300 x 150 mm </t>
  </si>
  <si>
    <t>267.89</t>
  </si>
  <si>
    <t>72.00</t>
  </si>
  <si>
    <t>50.5.1) Supplying. Fabricating and erection of M.S Scheme Name board</t>
  </si>
  <si>
    <t>19550.52</t>
  </si>
  <si>
    <t>50.6.1) Precast slab 50 mm tk.in C.C. 1:3:6 with fibre</t>
  </si>
  <si>
    <t>414.55</t>
  </si>
  <si>
    <t>52.1.1) Supply ,laying &amp; jointing the following pipes as per ASTM D 1785 of schedule 40 with  UPVC Specials 
a. 32 mm dia  ASTM D schedule 40 threaded PVC pipe with necessary UPVC specials</t>
  </si>
  <si>
    <t>261.46</t>
  </si>
  <si>
    <t>b) 25mm dia ASTM D schedule 40 threaded PVC pipe with necessary UPVC specials</t>
  </si>
  <si>
    <t>243.43</t>
  </si>
  <si>
    <t>52.4.1) Supply ,laying &amp; jointing the following pipes as per ASTM D 1785 of schedule 40 with  UPVC Specials 
c. 20mm dia PVC water supply ASTM pipe (fully consealed in walls)</t>
  </si>
  <si>
    <t>240.64</t>
  </si>
  <si>
    <t xml:space="preserve">53.4) Supplying and fixing of C.I Manhole cover 60 x 60 cm (50kg weight ) </t>
  </si>
  <si>
    <t>1864.00</t>
  </si>
  <si>
    <t>3406.02</t>
  </si>
  <si>
    <t>54.1.2) Supplying and fixing of 15mm dia Engineering Polymer Tap (long body )</t>
  </si>
  <si>
    <t>259.00</t>
  </si>
  <si>
    <t>54.2.2) Supplying and fixing of 15mm dia Engineering Polymer Tap (short body )</t>
  </si>
  <si>
    <t>248.00</t>
  </si>
  <si>
    <t xml:space="preserve">57.1.1) Supplying and fixing of E.W.C.(White) 500 mm with PVC SWR grade "P" or "S" TRAP </t>
  </si>
  <si>
    <t>7257.85</t>
  </si>
  <si>
    <t>58.3) PVC SWR pipe (Soil line) with ISI mark - type 'B'.
a. 110 mm dia.</t>
  </si>
  <si>
    <t>735.27</t>
  </si>
  <si>
    <t>b. 75 mm dia.</t>
  </si>
  <si>
    <t>617.97</t>
  </si>
  <si>
    <t>58.4) Supplying, Laying &amp; Concealing the 50mm dia PVC ( SWR) pipe with ISI mark type - 'B' with relevant specials.</t>
  </si>
  <si>
    <t>114.45</t>
  </si>
  <si>
    <t>59.2.1) Gully Trap using chamber burnt bricks of size 23x11.4x7.5cm</t>
  </si>
  <si>
    <t>2074.93</t>
  </si>
  <si>
    <t>60.1) PVC Nahani trap (4way/2way)</t>
  </si>
  <si>
    <t>160.00</t>
  </si>
  <si>
    <t>61.3) UPVC Non Pressure  pipe of SN8 SDR 34
( S 16.5) as per IS 15328/2003
a. 110 mm UPVC Non Pressure  pipe</t>
  </si>
  <si>
    <t>490.75</t>
  </si>
  <si>
    <t>b. 160 mm UPVC Non Pressure  pipe</t>
  </si>
  <si>
    <t>815.00</t>
  </si>
  <si>
    <t>89.00</t>
  </si>
  <si>
    <t>64.1.1) Wiring with 1.5 sqmm PVC insulated single core multi strand fire retardant flexible copper cable with ISI mark confirming IS: 694:1990. (Open wiring)
a. Light point with ceiling rose</t>
  </si>
  <si>
    <t>895.00</t>
  </si>
  <si>
    <t>64.1.2) Wiring with 1.5 sqmm PVC insulated single core multi strand fire retardant flexible copper cable with ISI mark confirming IS: 694:1990.
( PVC Box , Fire Retarded Box) For Coastal only
a. Light point with ceiling rose</t>
  </si>
  <si>
    <t>1617.00</t>
  </si>
  <si>
    <t>b. Light point without ceiling rose</t>
  </si>
  <si>
    <t>1620.00</t>
  </si>
  <si>
    <t>c. Calling bell point with Buzzer/Calling bell</t>
  </si>
  <si>
    <t>1649.00</t>
  </si>
  <si>
    <t>65.1.2) Wiring with 1.5 sqmm PVC insulated single core multi strand fire retardant flexible copper cable with ISI mark confirming IS: 694:1990 for Fan point.(PVC Electrical Box )</t>
  </si>
  <si>
    <t>1672.00</t>
  </si>
  <si>
    <t>66.1.2) Wiring with 1.5 sqmm PVC insulated single core multi strand fire retardant flexible copper cable with ISI mark confirming IS: 694:1990 for Staircase Light Point.(PVC Electrical Box )</t>
  </si>
  <si>
    <t>3034.00</t>
  </si>
  <si>
    <t>67.1) Wiring with 1.5 sqmm PVC insulated single core multi strand fire retardant flexible copper cable with ISI mark confirming IS: 694:1990 for 5 amps 5 pin plug socket point @ Switch Board Itself.</t>
  </si>
  <si>
    <t>830.00</t>
  </si>
  <si>
    <t>68.2.2) Wiring with 1.5 sqmm PVC insulated single core multi strand fire retardant flexible copper cable with ISI mark confirming IS: 694:1990 for 5 amps 5 pin plug socket point @ Convenient Places.(PVC Electrical Box )</t>
  </si>
  <si>
    <t>1120.00</t>
  </si>
  <si>
    <t>69.2) Supplying and fixing of 15 Amps 3 pin flush type plug using ( PVC Box , Fire Retarded Box)</t>
  </si>
  <si>
    <t>70.5.2) Supply and fixing of 4' long 18 W Crystal Glass LED  tube Light with fittings</t>
  </si>
  <si>
    <t>690.00</t>
  </si>
  <si>
    <t>71.2) Supplying and fixing of 32 AMPS Triple pole main switch</t>
  </si>
  <si>
    <t>2159.00</t>
  </si>
  <si>
    <t>71.7) Supplying and fixing of 32 amps double pole main switch with fuse and neutral link</t>
  </si>
  <si>
    <t>1345.60</t>
  </si>
  <si>
    <t>75.2) Supply and delivery of following Electric Ceiling fan with ISI mark with blades and double ball bearing, capacitor
a) 48" Electric fan 1200mm sweep</t>
  </si>
  <si>
    <t>1552.70</t>
  </si>
  <si>
    <t>77.5) Run of 2 Wires of 1.5 sqmm PVC insulated single core multi strand fire retardant flexible copper cable with ISI mark confirming IS: 694:1990.</t>
  </si>
  <si>
    <t>180.00</t>
  </si>
  <si>
    <t>208.00</t>
  </si>
  <si>
    <t>77.5.1) Run of 2 Wires of 1.5 sqmm PVC insulated single core multi strand fire retardant flexible copper cable (Open wiring)</t>
  </si>
  <si>
    <t>128.20</t>
  </si>
  <si>
    <t>77.7) Run of 2 Wires of 2.5 sqmm PVC insulated single core multi strand fire retardant flexible copper cable with ISI mark confirming IS: 694:1990.</t>
  </si>
  <si>
    <t>105.00</t>
  </si>
  <si>
    <t>226.00</t>
  </si>
  <si>
    <t xml:space="preserve"> 77.7.1) Run of 2 Wires of 2.5 sqmm PVC insulated single core multi strand fire retardant flexible copper cable (Open wiring)</t>
  </si>
  <si>
    <t>146.60</t>
  </si>
  <si>
    <t>77.8) Run of 2 Wires of 6 sqmm PVC insulated single core multi strand fire retardant flexible copper cable with ISI mark confirming IS: 694:1990.</t>
  </si>
  <si>
    <t>320.50</t>
  </si>
  <si>
    <t xml:space="preserve">82.3.1) Supply and fixing of 30W LED road way lighting luminaries suitable for fixing LED lamp </t>
  </si>
  <si>
    <t>4030.00</t>
  </si>
  <si>
    <t xml:space="preserve">82.3.5) Supplying and fixing of compound wall gate light </t>
  </si>
  <si>
    <t>2200.00</t>
  </si>
  <si>
    <t>84.3) Run of 2 Wires of 4 sqmm PVC insulated single core multi strand fire retardant flexible copper cable with ISI mark confirming IS: 694:1990.</t>
  </si>
  <si>
    <t>235.00</t>
  </si>
  <si>
    <t>266.00</t>
  </si>
  <si>
    <t>110.00</t>
  </si>
  <si>
    <t>96.6.1) Supplying and fixing of 15 microns Anodised Aluminium Door  ( 1000 x 2100 mm)</t>
  </si>
  <si>
    <t>1.90</t>
  </si>
  <si>
    <t>8304.87</t>
  </si>
  <si>
    <t xml:space="preserve">96.7.3) Labour Charges for laying of rubber moulded hydralic pressed paver block  (Interlocking tiles) of 63mm thick </t>
  </si>
  <si>
    <t>172.20</t>
  </si>
  <si>
    <t>97.6.2)Supplying and fixing of 15 microns anodised of any color aluminium extruded section with powder coating (Partition )</t>
  </si>
  <si>
    <t>13.20</t>
  </si>
  <si>
    <t>4012.48</t>
  </si>
  <si>
    <t xml:space="preserve">113.1) Supplying and Fixing of Rolling shutters of all sizes (Gear Operated) (from 8 sqm. to 12 sqm. Area)
</t>
  </si>
  <si>
    <t>18.50</t>
  </si>
  <si>
    <t>2419.00</t>
  </si>
  <si>
    <t xml:space="preserve">Structural Glazing:
118.2.1) Providing and fixing structural glazing fabricated from roll formed </t>
  </si>
  <si>
    <t>5870.00</t>
  </si>
  <si>
    <t xml:space="preserve">136.2.2) Suppluy and fixing of 12mm thick saint gobin /equivalent make toughened glass </t>
  </si>
  <si>
    <t>5.20</t>
  </si>
  <si>
    <t>17007.00</t>
  </si>
  <si>
    <t>141.2) Supply and providing of 2.5 sq.mm. 4 core flexible armoured cable on post  or wall and ceiling with necessary MS clamp</t>
  </si>
  <si>
    <t xml:space="preserve">151.3.1) Supplying and laying of following PVC armoured LTUG cable  ( Below G.L)
a )3.5 C x 150 sq mm aluminium cable </t>
  </si>
  <si>
    <t>1171.00</t>
  </si>
  <si>
    <t xml:space="preserve">155.1) Supply and erection of 125 Amps capacity floor mounting / wall mounting metering panel board (Cubical type) </t>
  </si>
  <si>
    <t>77200.00</t>
  </si>
  <si>
    <t xml:space="preserve">161.1.4)  Supply and fixing of brass cable gland for 3-1/2 x 150 sq.mm. PVC armoured LTUG cable with earth connection </t>
  </si>
  <si>
    <t>633.00</t>
  </si>
  <si>
    <t>162.2.1)Supplying and clamping of following  PVC armoured LTUG cable on post or wall (above GL) 
a) 4 C x 6 sq.mm. PVC LTUG aluminium armoured cable</t>
  </si>
  <si>
    <t>297.00</t>
  </si>
  <si>
    <t>b) 4 C x 10 sq.mm. PVC LTUG aluminium armoured cable</t>
  </si>
  <si>
    <t>309.00</t>
  </si>
  <si>
    <t>c) 4 C x 16 sq.mm. PVC LTUG aluminium armoured cable</t>
  </si>
  <si>
    <t>353.00</t>
  </si>
  <si>
    <t>170.2) Supply and fixing of 100A TPN sheet double break switch with HRC fuse and neutral</t>
  </si>
  <si>
    <t>11110.00</t>
  </si>
  <si>
    <t>171.5.2) Supply and fixing of horizontal three phase distribution board with MCBS 4 way triple pole and neutral MCB sheet steel enclosure</t>
  </si>
  <si>
    <t>6816.00</t>
  </si>
  <si>
    <t xml:space="preserve">171.5.3) Supply and fixing of 8 way single pole and neutral MCB sheet steel enclosure distribution board with double door </t>
  </si>
  <si>
    <t>3191.00</t>
  </si>
  <si>
    <t>171.5.4) Supply and fixing of horizontal three phase distribution board with MCBS 6 way triple pole and neutral MCB sheet steel enclosure</t>
  </si>
  <si>
    <t>8124.00</t>
  </si>
  <si>
    <t xml:space="preserve">171.5.5) Supply and fixing of  horizontal three phase distribution board with MCBS 8 way Triple pole and neutral MCB sheet steel enclosure </t>
  </si>
  <si>
    <t>9467.00</t>
  </si>
  <si>
    <t xml:space="preserve">171.5.6) Supply and fixing of  horizontal three phase distribution board with MCBS 12 way Triple pole and neutral MCB </t>
  </si>
  <si>
    <t>15770.00</t>
  </si>
  <si>
    <t xml:space="preserve">176.1.2) Supplying and fixing of SMC (Street moulding compound) 100A cable terminal block </t>
  </si>
  <si>
    <t>947.00</t>
  </si>
  <si>
    <t xml:space="preserve">179) Plate earthing with copper plate of size  600 x 600 x 3mm as per the ISI specification </t>
  </si>
  <si>
    <t>9304.00</t>
  </si>
  <si>
    <t>179.1) Supply and run of 25mm x 3mm Tin coated copper flat on surface</t>
  </si>
  <si>
    <t>467.00</t>
  </si>
  <si>
    <t>179.2) Supply and run of  25mm x 6mm copper strip on surface</t>
  </si>
  <si>
    <t>880.00</t>
  </si>
  <si>
    <t>207.3.1) Painting the false ceilling / walls with two coats of 1st class ready mixed plastic emulsion paint</t>
  </si>
  <si>
    <t>941.60</t>
  </si>
  <si>
    <t>239.05</t>
  </si>
  <si>
    <t xml:space="preserve">207.4.1) Painting the new walls with two coats of approved best exterior Emulsion paint </t>
  </si>
  <si>
    <t>676.90</t>
  </si>
  <si>
    <t>240.60</t>
  </si>
  <si>
    <t>238.1) Anticorrosive treatment for window grills</t>
  </si>
  <si>
    <t>2954.25</t>
  </si>
  <si>
    <t xml:space="preserve">255) Providing plaster of paris cornice of shape and size to be made for false ceiling </t>
  </si>
  <si>
    <t>170.00</t>
  </si>
  <si>
    <t>190.40</t>
  </si>
  <si>
    <t>255.2) Supplying and fixing of LED Bulb for suitable for fixing it to pendent / bakelite battern holder
a) 9watts LED bulb</t>
  </si>
  <si>
    <t xml:space="preserve">b) 12 watts  LED bulb </t>
  </si>
  <si>
    <t>255.6) Supply and fixing of  Bulk Head fitting suitable for  12W LED Bulb</t>
  </si>
  <si>
    <t>517.00</t>
  </si>
  <si>
    <t>140.00</t>
  </si>
  <si>
    <t>255.8.3) Supply and fixing of 24 W LED 4000K 2x2 square type Recessed fititing with LED (higher end)</t>
  </si>
  <si>
    <t>3850.00</t>
  </si>
  <si>
    <t>255.8.5) Supplying, assembling and fixing of 18W LED 3000K  2 x 2  Square  type recessed  fitting with LED  (higher end)</t>
  </si>
  <si>
    <t>1670.00</t>
  </si>
  <si>
    <t xml:space="preserve">343.2.1) Supply, fabricating and erection of steel truss (weight basis) </t>
  </si>
  <si>
    <t>695.70</t>
  </si>
  <si>
    <t>1 Kg</t>
  </si>
  <si>
    <t>110.75</t>
  </si>
  <si>
    <t>343.2.2) Supply and fixing of Galvanium colour Roof sheet of size  0.47mm thick  over MS purlin</t>
  </si>
  <si>
    <t>1020.01</t>
  </si>
  <si>
    <t>344.5) Supplying and fixing of Bevelled edge mirror 600 x 450 x 5.5mm</t>
  </si>
  <si>
    <t>494.70</t>
  </si>
  <si>
    <t xml:space="preserve">359.3.1) Supply and laying superior variety designer tiles (Hindustan / Eurocon tiles etc.) for flooring in CM 1:3 </t>
  </si>
  <si>
    <t>37.50</t>
  </si>
  <si>
    <t>1516.72</t>
  </si>
  <si>
    <t xml:space="preserve">362.2.2)Supplying and fixing of Stain free Nano polish Vitrified Tiles of size (600x600x8mm)  for flooring </t>
  </si>
  <si>
    <t>287.50</t>
  </si>
  <si>
    <t>1523.49</t>
  </si>
  <si>
    <t xml:space="preserve">366.3.1) Supplying &amp; fixing of Stainless steel Hand Rails for Staircase </t>
  </si>
  <si>
    <t>17.50</t>
  </si>
  <si>
    <t>5536.00</t>
  </si>
  <si>
    <t>367.1) Providing wooden Melamine polish for new wood work</t>
  </si>
  <si>
    <t>3.20</t>
  </si>
  <si>
    <t>1483.02</t>
  </si>
  <si>
    <t xml:space="preserve">381.3.2) Supply and fixing of 125A 4 Pole change over switch of approved make ISI </t>
  </si>
  <si>
    <t>8938.00</t>
  </si>
  <si>
    <t xml:space="preserve">451.2) Supply and fixing of Porcelain soap dish of size 150 x 150 x 50mm (Colour) </t>
  </si>
  <si>
    <t>268.80</t>
  </si>
  <si>
    <t>451.3.1) Supplying and fixing of PVC  water supply and sanitary fitting 
a) Connection hose</t>
  </si>
  <si>
    <t>b) Waste hose</t>
  </si>
  <si>
    <t>451.3.2) Supplying and fixing of  CP water supply and sanitary fitting 
a) 15mm dia Angle cock</t>
  </si>
  <si>
    <t>1002.00</t>
  </si>
  <si>
    <t>451.3.3) Supplying and fixing of  Stainless steel water supply and sanitary fitting 
a) 15mm dia SS Health fauet</t>
  </si>
  <si>
    <t>1375.00</t>
  </si>
  <si>
    <t>b) 15mm dia Pillar cock</t>
  </si>
  <si>
    <t>1046.00</t>
  </si>
  <si>
    <t>504.5) Supplying, laying, fixing and jointing the following UPVC pipes
b).40 mm dia UPVC pipes (above G.L)</t>
  </si>
  <si>
    <t>362.87</t>
  </si>
  <si>
    <t xml:space="preserve">Cable Tray
528.1.2) Supply and fixing of perforated cable trays of sizes as given below made out of 16 SWG CRCA sheet steel 
a) 150 x 50 mm </t>
  </si>
  <si>
    <t>496.00</t>
  </si>
  <si>
    <t xml:space="preserve">b) 300 x 50 mm </t>
  </si>
  <si>
    <t>568.00</t>
  </si>
  <si>
    <t>540.1.3.1) Supply and fixing of MS stand for fixing outdoor unit</t>
  </si>
  <si>
    <t>1088.00</t>
  </si>
  <si>
    <t>540.1.6.1) Supply &amp; Installtion of star rated Air- Conditioner with copper coil 
a. 2.00 TR Split Type AC unit (5 Star
Rated)</t>
  </si>
  <si>
    <t>56370.00</t>
  </si>
  <si>
    <t xml:space="preserve">540.1.8.1) Supply and fixing of AC drain pipe </t>
  </si>
  <si>
    <t>64.10</t>
  </si>
  <si>
    <t xml:space="preserve">540.1.9.1) Supply and installation of 5 KVA capacity Automatic Voltage Stabilizer with time delay relay </t>
  </si>
  <si>
    <t>4940.00</t>
  </si>
  <si>
    <t xml:space="preserve">540.2.1) Supply and laying of 5/8" and 3/8" copper pipe (Extra beyond 3 metrs supplied with AC unit) </t>
  </si>
  <si>
    <t>940.00</t>
  </si>
  <si>
    <t>608.1) Supplying,  laying ,fixing and jointing of following dia UPVC pipe  schedule 40 
a) 50  mm dia UPVC pipes</t>
  </si>
  <si>
    <t>333.28</t>
  </si>
  <si>
    <t>b) 40 mm dia UPVC pipes</t>
  </si>
  <si>
    <t>261.56</t>
  </si>
  <si>
    <t>c) 32 mm dia UPVC pipes</t>
  </si>
  <si>
    <t>242.34</t>
  </si>
  <si>
    <t xml:space="preserve">609.6.1) Supply and delivery of 150mm OD ribbed screen pipes (6kg/cm2) </t>
  </si>
  <si>
    <t>1004.50</t>
  </si>
  <si>
    <t>609.6.2) Supply and delivery of 200mm dia of casing Shollow depth PVC  pipes (6Kg/cm2)</t>
  </si>
  <si>
    <t>1113.20</t>
  </si>
  <si>
    <t>609.6.3) Labour Charges for inserting PVC casing
pipes assembly (with slots or without
slots)
i) l50mm dia casing pipes assembly</t>
  </si>
  <si>
    <t>369.60</t>
  </si>
  <si>
    <t>ii) 200 mm dia casing pipes assembly</t>
  </si>
  <si>
    <t>380.60</t>
  </si>
  <si>
    <t xml:space="preserve">615.1.4) Supply and delivery of 3.00 HP Electric Monoset centrifugal pump </t>
  </si>
  <si>
    <t>21377.00</t>
  </si>
  <si>
    <t>615.2.1)Labour Charges for erection of Horizontal shaft,centrifugal pumpset (Coupled/Monoblock) in bore well/Open well 
Upto 3 HP</t>
  </si>
  <si>
    <t>8131.20</t>
  </si>
  <si>
    <t>615.2.2) Labour charges for erection of twin packer duplex type jet pumps in borewells upto 150mm dia 
Upto 3 HP</t>
  </si>
  <si>
    <t>10876.80</t>
  </si>
  <si>
    <t xml:space="preserve">615.2.6) Supplying and delivery of Hydraulically tested 1.5 HP air compressor jet motor pumpset suitable for 150 borewell for water supply </t>
  </si>
  <si>
    <t>15450.00</t>
  </si>
  <si>
    <t>615.3.5)Supply and delivery of direct online starter  with Single Phasing preventor with analog Ammeter
upto 5 HP</t>
  </si>
  <si>
    <t>5641.00</t>
  </si>
  <si>
    <t>619.2.1) Supplying and fixing of following dia GM Gate Valve (Heavy duty)  
a. 50mm GM gate valve</t>
  </si>
  <si>
    <t>1241.00</t>
  </si>
  <si>
    <t>977.00</t>
  </si>
  <si>
    <t>c. 32mm GM gate valve</t>
  </si>
  <si>
    <t>760.00</t>
  </si>
  <si>
    <t>d. 25mm GM gate valve</t>
  </si>
  <si>
    <t>592.00</t>
  </si>
  <si>
    <t xml:space="preserve">741.1.1) Supply and fixing of 20 Amps DP plug and socket in sheet enclosure with 32 A DP MCB  in Flush with wall with earth connection ( For AC Plug ) </t>
  </si>
  <si>
    <t>1839.00</t>
  </si>
  <si>
    <t>753.1)Construction of Inspection chamber with brickjelly cement concrete 1:3:16 
b. Inspection Chamber size 60 x 60 x 75 cm</t>
  </si>
  <si>
    <t>7369.49</t>
  </si>
  <si>
    <t>c. Inspection Chamber size 60 x 60 x 60 cm</t>
  </si>
  <si>
    <t>6264.27</t>
  </si>
  <si>
    <t xml:space="preserve">778.2.3)Supplying, fabricating, erecting and fixing Hilux (or) Equivalent Board False Ceiling  Using Hilux Board Plain Sheets (10mm thick)  etc all complete </t>
  </si>
  <si>
    <t>257.00</t>
  </si>
  <si>
    <t>972.00</t>
  </si>
  <si>
    <t xml:space="preserve">Providing Borewell and Pump Set arrangements 
799.1) Drilling of Borewell anywhere inculding transportation from one place to another place in alluvial soil 
a) Drilline of borewell in upto 60m
</t>
  </si>
  <si>
    <t>551.04</t>
  </si>
  <si>
    <t>799.1.2) Reaming 140/150 mm dia pilot bore to 300mm dia bore 
a) Upto 60m depth ending below ground level</t>
  </si>
  <si>
    <t>424.60</t>
  </si>
  <si>
    <t>799.3)  Charges for developing the borewell for the entire depth with air compressor of 300cfm capacity [Minimum 8 hours]</t>
  </si>
  <si>
    <t>1 Hour</t>
  </si>
  <si>
    <t>1937.10</t>
  </si>
  <si>
    <t xml:space="preserve">832.5.2) Supplying and fixing in position of UPVC window of casement type( open) for all sizes </t>
  </si>
  <si>
    <t>22.50</t>
  </si>
  <si>
    <t>7482.00</t>
  </si>
  <si>
    <t xml:space="preserve">832.5.3) Supplying and fixing in position of UPVC Ventilator louvered ventilator  type for all sizes 
</t>
  </si>
  <si>
    <t>1.80</t>
  </si>
  <si>
    <t>8106.00</t>
  </si>
  <si>
    <t xml:space="preserve">868.1) Supply of 2MP network bullet camera of 3.60mm fixed lens (2.80mm optional) </t>
  </si>
  <si>
    <t>3550.00</t>
  </si>
  <si>
    <t xml:space="preserve">868.2) Supply of 16 channel - 2 sata (2nos hard disk) network video recoder for CCTV </t>
  </si>
  <si>
    <t>11893.00</t>
  </si>
  <si>
    <t>868.8) Supply of weather proof camera junction box of size 4"x 4" for outdoor cameras</t>
  </si>
  <si>
    <t xml:space="preserve">868.9) Supply and installation of CAT 6 unarmoured Cable for LAN &amp; CCTV </t>
  </si>
  <si>
    <t>440.00</t>
  </si>
  <si>
    <t xml:space="preserve">931.5) Supply and fixing of Water CO2 Stored Pressure Type 9 litres capacity Fire Extinguisher </t>
  </si>
  <si>
    <t>6999.00</t>
  </si>
  <si>
    <t xml:space="preserve">931.6)Supply and fixing of stored pressure ABC (Mono Ammonium Phospate) Powder Type Fire Extinguisher of 6 kg. capacity </t>
  </si>
  <si>
    <t>5248.00</t>
  </si>
  <si>
    <t>931.7) Supply and fixing of following safety accessories
a) 2m x 1m Rubber mat suitable for 11kv installation confirming IS</t>
  </si>
  <si>
    <t>1 Set
(5 Nos)</t>
  </si>
  <si>
    <t>18743.00</t>
  </si>
  <si>
    <t>b) Danger board as required by the electrical authorities</t>
  </si>
  <si>
    <t>1605.00</t>
  </si>
  <si>
    <t>c) First Aid box complete with all first aid medicines</t>
  </si>
  <si>
    <t>1712.00</t>
  </si>
  <si>
    <t>d) 4nos Fire buckets made out of 40 x 40 x 6mm MS angle</t>
  </si>
  <si>
    <t>4712.00</t>
  </si>
  <si>
    <t xml:space="preserve">946.6) Supplying and erecting in position of following litres capacity 
a) 50 litres </t>
  </si>
  <si>
    <t>40320.00</t>
  </si>
  <si>
    <t>959.3) Supply, installation, testing and commissioning of 125KVA Diesel Generator set of approved makes like Kirloskar / equivalent</t>
  </si>
  <si>
    <t>1066000.00</t>
  </si>
  <si>
    <t>959.4) Supply and fixing of Exhaust pipe with silencer of approved make</t>
  </si>
  <si>
    <t>2215.00</t>
  </si>
  <si>
    <t>Rate</t>
  </si>
  <si>
    <t>Amount</t>
  </si>
  <si>
    <r>
      <rPr>
        <b/>
        <sz val="18"/>
        <rFont val="Arial"/>
        <family val="2"/>
      </rPr>
      <t>Description of Work / Item(s)</t>
    </r>
  </si>
  <si>
    <r>
      <rPr>
        <b/>
        <sz val="18"/>
        <rFont val="Arial"/>
        <family val="2"/>
      </rPr>
      <t>Units</t>
    </r>
  </si>
  <si>
    <t>Name of Work:  Construction of Central Co-operative Bank &amp; Mini Hall Building at Madhavapuram,Triplicane in Chennai city</t>
  </si>
  <si>
    <t>Sl. No</t>
  </si>
  <si>
    <t>Estimated Rate
(As per PWD SR 2022-23)</t>
  </si>
  <si>
    <t xml:space="preserve"> Qty</t>
  </si>
  <si>
    <t>Sub Total</t>
  </si>
  <si>
    <t>GST @ 18%</t>
  </si>
  <si>
    <t>TOTAL</t>
  </si>
  <si>
    <t>53.5) Wash Hand  Basin of size 550 x 400 mm (White without Pedestal)</t>
  </si>
  <si>
    <t xml:space="preserve">b. 40mm GM gate valve </t>
  </si>
</sst>
</file>

<file path=xl/styles.xml><?xml version="1.0" encoding="utf-8"?>
<styleSheet xmlns="http://schemas.openxmlformats.org/spreadsheetml/2006/main">
  <numFmts count="16">
    <numFmt numFmtId="5" formatCode="&quot;₹&quot;\ #,##0;&quot;₹&quot;\ \-#,##0"/>
    <numFmt numFmtId="7" formatCode="&quot;₹&quot;\ #,##0.00;&quot;₹&quot;\ \-#,##0.00"/>
    <numFmt numFmtId="44" formatCode="_ &quot;₹&quot;\ * #,##0.00_ ;_ &quot;₹&quot;\ * \-#,##0.00_ ;_ &quot;₹&quot;\ * &quot;-&quot;??_ ;_ @_ "/>
    <numFmt numFmtId="164" formatCode="0.0"/>
    <numFmt numFmtId="165" formatCode="0.000"/>
    <numFmt numFmtId="166" formatCode="&quot;$&quot;#,##0_);\(&quot;$&quot;#,##0\)"/>
    <numFmt numFmtId="167" formatCode="_(&quot;$&quot;* #,##0_);_(&quot;$&quot;* \(#,##0\);_(&quot;$&quot;* &quot;-&quot;_);_(@_)"/>
    <numFmt numFmtId="168" formatCode="_(&quot;$&quot;* #,##0.00_);_(&quot;$&quot;* \(#,##0.00\);_(&quot;$&quot;* &quot;-&quot;??_);_(@_)"/>
    <numFmt numFmtId="169" formatCode="_(* #,##0.00_);_(* \(#,##0.00\);_(* &quot;-&quot;??_);_(@_)"/>
    <numFmt numFmtId="170" formatCode="0.00_ "/>
    <numFmt numFmtId="171" formatCode="0.00_)"/>
    <numFmt numFmtId="172" formatCode="&quot;$&quot;#,##0_);[Red]\(&quot;$&quot;#,##0\)"/>
    <numFmt numFmtId="173" formatCode="0.000_)"/>
    <numFmt numFmtId="174" formatCode="&quot;Rs.&quot;\ #,##0.00;[Red]&quot;Rs.&quot;\ \-#,##0.00"/>
    <numFmt numFmtId="175" formatCode="&quot;Rs.&quot;\ #,##0;&quot;Rs.&quot;\ \-#,##0"/>
    <numFmt numFmtId="176" formatCode="_-&quot;€&quot;* #,##0.00_-;\-&quot;€&quot;* #,##0.00_-;_-&quot;€&quot;* &quot;-&quot;??_-;_-@_-"/>
  </numFmts>
  <fonts count="23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8"/>
      <color indexed="8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Times New Roman"/>
      <family val="1"/>
    </font>
    <font>
      <sz val="12"/>
      <name val="Helv"/>
      <charset val="134"/>
    </font>
    <font>
      <sz val="11"/>
      <name val="Times New Roman"/>
      <family val="1"/>
    </font>
    <font>
      <sz val="11"/>
      <color indexed="8"/>
      <name val="Calibri"/>
      <family val="2"/>
    </font>
    <font>
      <sz val="10"/>
      <name val="Helv"/>
      <charset val="204"/>
    </font>
    <font>
      <sz val="12"/>
      <name val="Helv"/>
    </font>
    <font>
      <sz val="9"/>
      <name val="Times New Roman"/>
      <family val="1"/>
    </font>
    <font>
      <sz val="8"/>
      <name val="Arial"/>
      <family val="2"/>
    </font>
    <font>
      <u/>
      <sz val="11"/>
      <color theme="10"/>
      <name val="Calibri"/>
      <family val="2"/>
    </font>
    <font>
      <b/>
      <i/>
      <sz val="16"/>
      <name val="Helv"/>
    </font>
    <font>
      <sz val="11"/>
      <color rgb="FF000000"/>
      <name val="Calibri"/>
      <family val="2"/>
    </font>
    <font>
      <b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18">
    <xf numFmtId="0" fontId="0" fillId="0" borderId="0"/>
    <xf numFmtId="0" fontId="3" fillId="2" borderId="1"/>
    <xf numFmtId="0" fontId="3" fillId="2" borderId="1"/>
    <xf numFmtId="0" fontId="8" fillId="2" borderId="1"/>
    <xf numFmtId="0" fontId="8" fillId="2" borderId="1"/>
    <xf numFmtId="0" fontId="3" fillId="2" borderId="1"/>
    <xf numFmtId="0" fontId="3" fillId="2" borderId="1"/>
    <xf numFmtId="0" fontId="3" fillId="2" borderId="1"/>
    <xf numFmtId="0" fontId="3" fillId="2" borderId="1"/>
    <xf numFmtId="169" fontId="9" fillId="2" borderId="1" applyFont="0" applyFill="0" applyBorder="0" applyAlignment="0" applyProtection="0"/>
    <xf numFmtId="169" fontId="8" fillId="2" borderId="1" applyFont="0" applyFill="0" applyBorder="0" applyAlignment="0" applyProtection="0"/>
    <xf numFmtId="0" fontId="8" fillId="2" borderId="1" applyFont="0" applyFill="0" applyBorder="0" applyAlignment="0" applyProtection="0"/>
    <xf numFmtId="168" fontId="8" fillId="2" borderId="1" applyFont="0" applyFill="0" applyBorder="0" applyAlignment="0" applyProtection="0"/>
    <xf numFmtId="168" fontId="8" fillId="2" borderId="1" applyFont="0" applyFill="0" applyBorder="0" applyAlignment="0" applyProtection="0"/>
    <xf numFmtId="168" fontId="8" fillId="2" borderId="1" applyFont="0" applyFill="0" applyBorder="0" applyAlignment="0" applyProtection="0"/>
    <xf numFmtId="168" fontId="8" fillId="2" borderId="1" applyFont="0" applyFill="0" applyBorder="0" applyAlignment="0" applyProtection="0"/>
    <xf numFmtId="0" fontId="10" fillId="2" borderId="1" applyNumberFormat="0" applyFill="0" applyBorder="0" applyAlignment="0" applyProtection="0">
      <alignment vertical="top"/>
      <protection locked="0"/>
    </xf>
    <xf numFmtId="0" fontId="11" fillId="2" borderId="1"/>
    <xf numFmtId="0" fontId="11" fillId="2" borderId="1"/>
    <xf numFmtId="0" fontId="11" fillId="2" borderId="1"/>
    <xf numFmtId="0" fontId="8" fillId="2" borderId="1"/>
    <xf numFmtId="0" fontId="2" fillId="2" borderId="1"/>
    <xf numFmtId="0" fontId="2" fillId="2" borderId="1"/>
    <xf numFmtId="0" fontId="2" fillId="2" borderId="1"/>
    <xf numFmtId="0" fontId="2" fillId="2" borderId="1"/>
    <xf numFmtId="0" fontId="2" fillId="2" borderId="1"/>
    <xf numFmtId="0" fontId="12" fillId="2" borderId="1"/>
    <xf numFmtId="164" fontId="12" fillId="2" borderId="1"/>
    <xf numFmtId="166" fontId="12" fillId="2" borderId="1"/>
    <xf numFmtId="171" fontId="12" fillId="2" borderId="1"/>
    <xf numFmtId="171" fontId="12" fillId="2" borderId="1"/>
    <xf numFmtId="165" fontId="12" fillId="2" borderId="1"/>
    <xf numFmtId="168" fontId="12" fillId="2" borderId="1"/>
    <xf numFmtId="0" fontId="12" fillId="2" borderId="1"/>
    <xf numFmtId="0" fontId="8" fillId="2" borderId="1"/>
    <xf numFmtId="0" fontId="2" fillId="2" borderId="1"/>
    <xf numFmtId="171" fontId="12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12" fillId="2" borderId="1"/>
    <xf numFmtId="0" fontId="12" fillId="2" borderId="1"/>
    <xf numFmtId="0" fontId="2" fillId="2" borderId="1"/>
    <xf numFmtId="0" fontId="2" fillId="2" borderId="1"/>
    <xf numFmtId="0" fontId="2" fillId="2" borderId="1"/>
    <xf numFmtId="0" fontId="2" fillId="2" borderId="1"/>
    <xf numFmtId="171" fontId="12" fillId="2" borderId="1"/>
    <xf numFmtId="164" fontId="12" fillId="2" borderId="1"/>
    <xf numFmtId="171" fontId="12" fillId="2" borderId="1"/>
    <xf numFmtId="0" fontId="2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2" fillId="2" borderId="1"/>
    <xf numFmtId="0" fontId="11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8" fillId="2" borderId="1"/>
    <xf numFmtId="171" fontId="12" fillId="2" borderId="1"/>
    <xf numFmtId="0" fontId="2" fillId="2" borderId="1"/>
    <xf numFmtId="0" fontId="11" fillId="2" borderId="1"/>
    <xf numFmtId="0" fontId="2" fillId="2" borderId="1"/>
    <xf numFmtId="0" fontId="2" fillId="2" borderId="1"/>
    <xf numFmtId="0" fontId="2" fillId="2" borderId="1"/>
    <xf numFmtId="0" fontId="2" fillId="2" borderId="1"/>
    <xf numFmtId="0" fontId="11" fillId="2" borderId="1"/>
    <xf numFmtId="0" fontId="8" fillId="2" borderId="1"/>
    <xf numFmtId="0" fontId="13" fillId="2" borderId="1"/>
    <xf numFmtId="0" fontId="2" fillId="2" borderId="1"/>
    <xf numFmtId="0" fontId="2" fillId="2" borderId="1"/>
    <xf numFmtId="0" fontId="11" fillId="2" borderId="1"/>
    <xf numFmtId="9" fontId="8" fillId="2" borderId="1" applyFont="0" applyFill="0" applyBorder="0" applyAlignment="0" applyProtection="0"/>
    <xf numFmtId="9" fontId="8" fillId="2" borderId="1" applyFont="0" applyFill="0" applyBorder="0" applyAlignment="0" applyProtection="0"/>
    <xf numFmtId="9" fontId="14" fillId="2" borderId="1" applyFont="0" applyFill="0" applyBorder="0" applyAlignment="0" applyProtection="0"/>
    <xf numFmtId="9" fontId="11" fillId="2" borderId="1" applyFont="0" applyFill="0" applyBorder="0" applyAlignment="0" applyProtection="0"/>
    <xf numFmtId="0" fontId="15" fillId="2" borderId="1"/>
    <xf numFmtId="0" fontId="16" fillId="2" borderId="1"/>
    <xf numFmtId="0" fontId="2" fillId="2" borderId="1"/>
    <xf numFmtId="170" fontId="16" fillId="2" borderId="1"/>
    <xf numFmtId="0" fontId="16" fillId="2" borderId="1"/>
    <xf numFmtId="167" fontId="16" fillId="2" borderId="1"/>
    <xf numFmtId="172" fontId="14" fillId="2" borderId="1" applyFont="0" applyFill="0" applyBorder="0" applyAlignment="0" applyProtection="0"/>
    <xf numFmtId="169" fontId="8" fillId="2" borderId="1" applyFont="0" applyFill="0" applyBorder="0" applyAlignment="0" applyProtection="0"/>
    <xf numFmtId="174" fontId="17" fillId="2" borderId="1" applyFont="0" applyFill="0" applyBorder="0" applyAlignment="0" applyProtection="0"/>
    <xf numFmtId="7" fontId="1" fillId="2" borderId="1" applyFont="0" applyFill="0" applyBorder="0" applyAlignment="0" applyProtection="0"/>
    <xf numFmtId="38" fontId="18" fillId="4" borderId="1" applyNumberFormat="0" applyBorder="0" applyAlignment="0" applyProtection="0"/>
    <xf numFmtId="0" fontId="19" fillId="2" borderId="1" applyNumberFormat="0" applyFill="0" applyBorder="0" applyAlignment="0" applyProtection="0">
      <alignment vertical="top"/>
      <protection locked="0"/>
    </xf>
    <xf numFmtId="10" fontId="18" fillId="5" borderId="2" applyNumberFormat="0" applyBorder="0" applyAlignment="0" applyProtection="0"/>
    <xf numFmtId="171" fontId="20" fillId="2" borderId="1"/>
    <xf numFmtId="167" fontId="16" fillId="2" borderId="1"/>
    <xf numFmtId="0" fontId="8" fillId="2" borderId="1"/>
    <xf numFmtId="175" fontId="16" fillId="2" borderId="1"/>
    <xf numFmtId="0" fontId="8" fillId="2" borderId="1"/>
    <xf numFmtId="0" fontId="1" fillId="2" borderId="1"/>
    <xf numFmtId="0" fontId="8" fillId="2" borderId="1"/>
    <xf numFmtId="0" fontId="8" fillId="2" borderId="1"/>
    <xf numFmtId="0" fontId="8" fillId="2" borderId="1"/>
    <xf numFmtId="0" fontId="1" fillId="2" borderId="1"/>
    <xf numFmtId="0" fontId="8" fillId="2" borderId="1"/>
    <xf numFmtId="0" fontId="11" fillId="2" borderId="1"/>
    <xf numFmtId="175" fontId="16" fillId="2" borderId="1"/>
    <xf numFmtId="5" fontId="16" fillId="2" borderId="1"/>
    <xf numFmtId="0" fontId="8" fillId="2" borderId="1"/>
    <xf numFmtId="171" fontId="16" fillId="2" borderId="1"/>
    <xf numFmtId="171" fontId="16" fillId="2" borderId="1"/>
    <xf numFmtId="0" fontId="1" fillId="2" borderId="1"/>
    <xf numFmtId="0" fontId="1" fillId="2" borderId="1"/>
    <xf numFmtId="0" fontId="8" fillId="2" borderId="1"/>
    <xf numFmtId="0" fontId="1" fillId="2" borderId="1"/>
    <xf numFmtId="44" fontId="16" fillId="2" borderId="1"/>
    <xf numFmtId="44" fontId="16" fillId="2" borderId="1"/>
    <xf numFmtId="44" fontId="16" fillId="2" borderId="1"/>
    <xf numFmtId="176" fontId="16" fillId="2" borderId="1"/>
    <xf numFmtId="0" fontId="1" fillId="2" borderId="1"/>
    <xf numFmtId="0" fontId="21" fillId="2" borderId="1"/>
    <xf numFmtId="0" fontId="8" fillId="2" borderId="1"/>
    <xf numFmtId="0" fontId="17" fillId="2" borderId="1"/>
    <xf numFmtId="174" fontId="17" fillId="2" borderId="1" applyFont="0" applyFill="0" applyBorder="0" applyAlignment="0" applyProtection="0"/>
    <xf numFmtId="0" fontId="21" fillId="2" borderId="1"/>
    <xf numFmtId="10" fontId="8" fillId="2" borderId="1" applyFont="0" applyFill="0" applyBorder="0" applyAlignment="0" applyProtection="0"/>
    <xf numFmtId="9" fontId="8" fillId="2" borderId="1" applyFont="0" applyFill="0" applyBorder="0" applyAlignment="0" applyProtection="0"/>
    <xf numFmtId="0" fontId="8" fillId="2" borderId="1"/>
    <xf numFmtId="40" fontId="22" fillId="2" borderId="1"/>
    <xf numFmtId="0" fontId="16" fillId="2" borderId="1"/>
    <xf numFmtId="0" fontId="8" fillId="2" borderId="1"/>
    <xf numFmtId="0" fontId="1" fillId="2" borderId="1"/>
    <xf numFmtId="0" fontId="1" fillId="2" borderId="1"/>
    <xf numFmtId="0" fontId="1" fillId="2" borderId="1"/>
    <xf numFmtId="0" fontId="8" fillId="2" borderId="1"/>
    <xf numFmtId="171" fontId="16" fillId="2" borderId="1"/>
    <xf numFmtId="0" fontId="16" fillId="2" borderId="1"/>
    <xf numFmtId="0" fontId="16" fillId="2" borderId="1"/>
    <xf numFmtId="171" fontId="16" fillId="2" borderId="1"/>
    <xf numFmtId="0" fontId="1" fillId="2" borderId="1"/>
    <xf numFmtId="0" fontId="19" fillId="2" borderId="1" applyNumberFormat="0" applyFill="0" applyBorder="0" applyAlignment="0" applyProtection="0">
      <alignment vertical="top"/>
      <protection locked="0"/>
    </xf>
    <xf numFmtId="173" fontId="16" fillId="2" borderId="1"/>
    <xf numFmtId="0" fontId="1" fillId="2" borderId="1"/>
    <xf numFmtId="167" fontId="16" fillId="2" borderId="1"/>
    <xf numFmtId="167" fontId="16" fillId="2" borderId="1"/>
    <xf numFmtId="0" fontId="16" fillId="2" borderId="1"/>
    <xf numFmtId="44" fontId="16" fillId="2" borderId="1"/>
    <xf numFmtId="176" fontId="16" fillId="2" borderId="1"/>
    <xf numFmtId="0" fontId="1" fillId="2" borderId="1"/>
    <xf numFmtId="44" fontId="16" fillId="2" borderId="1"/>
    <xf numFmtId="0" fontId="8" fillId="2" borderId="1"/>
    <xf numFmtId="175" fontId="16" fillId="2" borderId="1"/>
    <xf numFmtId="0" fontId="8" fillId="2" borderId="1"/>
    <xf numFmtId="0" fontId="8" fillId="2" borderId="1"/>
    <xf numFmtId="0" fontId="8" fillId="2" borderId="1"/>
    <xf numFmtId="171" fontId="16" fillId="2" borderId="1"/>
    <xf numFmtId="0" fontId="8" fillId="2" borderId="1"/>
    <xf numFmtId="0" fontId="1" fillId="2" borderId="1"/>
    <xf numFmtId="0" fontId="8" fillId="2" borderId="1"/>
    <xf numFmtId="0" fontId="11" fillId="2" borderId="1"/>
    <xf numFmtId="175" fontId="16" fillId="2" borderId="1"/>
    <xf numFmtId="5" fontId="16" fillId="2" borderId="1"/>
    <xf numFmtId="0" fontId="8" fillId="2" borderId="1"/>
    <xf numFmtId="171" fontId="16" fillId="2" borderId="1"/>
    <xf numFmtId="171" fontId="16" fillId="2" borderId="1"/>
    <xf numFmtId="175" fontId="16" fillId="2" borderId="1"/>
    <xf numFmtId="0" fontId="11" fillId="2" borderId="1"/>
    <xf numFmtId="0" fontId="8" fillId="2" borderId="1"/>
    <xf numFmtId="0" fontId="1" fillId="2" borderId="1"/>
    <xf numFmtId="44" fontId="16" fillId="2" borderId="1"/>
    <xf numFmtId="44" fontId="16" fillId="2" borderId="1"/>
    <xf numFmtId="44" fontId="16" fillId="2" borderId="1"/>
    <xf numFmtId="176" fontId="16" fillId="2" borderId="1"/>
    <xf numFmtId="0" fontId="1" fillId="2" borderId="1"/>
    <xf numFmtId="0" fontId="21" fillId="2" borderId="1"/>
    <xf numFmtId="0" fontId="8" fillId="2" borderId="1"/>
    <xf numFmtId="0" fontId="17" fillId="2" borderId="1"/>
    <xf numFmtId="0" fontId="8" fillId="2" borderId="1"/>
    <xf numFmtId="171" fontId="16" fillId="2" borderId="1"/>
    <xf numFmtId="174" fontId="17" fillId="2" borderId="1" applyFont="0" applyFill="0" applyBorder="0" applyAlignment="0" applyProtection="0"/>
    <xf numFmtId="0" fontId="21" fillId="2" borderId="1"/>
    <xf numFmtId="0" fontId="8" fillId="2" borderId="1"/>
    <xf numFmtId="0" fontId="8" fillId="2" borderId="1"/>
    <xf numFmtId="0" fontId="16" fillId="2" borderId="1"/>
    <xf numFmtId="175" fontId="16" fillId="2" borderId="1"/>
    <xf numFmtId="0" fontId="1" fillId="2" borderId="1"/>
    <xf numFmtId="0" fontId="11" fillId="2" borderId="1"/>
    <xf numFmtId="0" fontId="1" fillId="2" borderId="1"/>
    <xf numFmtId="0" fontId="8" fillId="2" borderId="1"/>
    <xf numFmtId="171" fontId="16" fillId="2" borderId="1"/>
    <xf numFmtId="0" fontId="16" fillId="2" borderId="1"/>
    <xf numFmtId="0" fontId="16" fillId="2" borderId="1"/>
    <xf numFmtId="0" fontId="8" fillId="2" borderId="1"/>
    <xf numFmtId="44" fontId="16" fillId="2" borderId="1"/>
    <xf numFmtId="171" fontId="16" fillId="2" borderId="1"/>
    <xf numFmtId="0" fontId="1" fillId="2" borderId="1"/>
    <xf numFmtId="167" fontId="16" fillId="2" borderId="1"/>
    <xf numFmtId="0" fontId="1" fillId="2" borderId="1"/>
    <xf numFmtId="171" fontId="16" fillId="2" borderId="1"/>
    <xf numFmtId="173" fontId="16" fillId="2" borderId="1"/>
    <xf numFmtId="0" fontId="1" fillId="2" borderId="1"/>
    <xf numFmtId="44" fontId="16" fillId="2" borderId="1"/>
    <xf numFmtId="167" fontId="16" fillId="2" borderId="1"/>
    <xf numFmtId="5" fontId="16" fillId="2" borderId="1"/>
    <xf numFmtId="0" fontId="1" fillId="2" borderId="1"/>
    <xf numFmtId="0" fontId="8" fillId="2" borderId="1"/>
    <xf numFmtId="0" fontId="19" fillId="2" borderId="1" applyNumberFormat="0" applyFill="0" applyBorder="0" applyAlignment="0" applyProtection="0">
      <alignment vertical="top"/>
      <protection locked="0"/>
    </xf>
    <xf numFmtId="0" fontId="1" fillId="2" borderId="1"/>
    <xf numFmtId="44" fontId="16" fillId="2" borderId="1"/>
    <xf numFmtId="175" fontId="16" fillId="2" borderId="1"/>
    <xf numFmtId="0" fontId="8" fillId="2" borderId="1"/>
    <xf numFmtId="176" fontId="16" fillId="2" borderId="1"/>
    <xf numFmtId="0" fontId="8" fillId="2" borderId="1"/>
    <xf numFmtId="0" fontId="17" fillId="2" borderId="1"/>
    <xf numFmtId="0" fontId="8" fillId="2" borderId="1"/>
    <xf numFmtId="171" fontId="16" fillId="2" borderId="1"/>
    <xf numFmtId="174" fontId="17" fillId="2" borderId="1" applyFont="0" applyFill="0" applyBorder="0" applyAlignment="0" applyProtection="0"/>
    <xf numFmtId="0" fontId="21" fillId="2" borderId="1"/>
    <xf numFmtId="0" fontId="8" fillId="2" borderId="1"/>
    <xf numFmtId="0" fontId="8" fillId="2" borderId="1"/>
    <xf numFmtId="0" fontId="16" fillId="2" borderId="1"/>
    <xf numFmtId="175" fontId="16" fillId="2" borderId="1"/>
    <xf numFmtId="0" fontId="1" fillId="2" borderId="1"/>
    <xf numFmtId="0" fontId="11" fillId="2" borderId="1"/>
    <xf numFmtId="0" fontId="1" fillId="2" borderId="1"/>
    <xf numFmtId="0" fontId="8" fillId="2" borderId="1"/>
    <xf numFmtId="171" fontId="16" fillId="2" borderId="1"/>
    <xf numFmtId="0" fontId="16" fillId="2" borderId="1"/>
    <xf numFmtId="0" fontId="16" fillId="2" borderId="1"/>
    <xf numFmtId="0" fontId="8" fillId="2" borderId="1"/>
    <xf numFmtId="44" fontId="16" fillId="2" borderId="1"/>
    <xf numFmtId="171" fontId="16" fillId="2" borderId="1"/>
    <xf numFmtId="0" fontId="1" fillId="2" borderId="1"/>
    <xf numFmtId="167" fontId="16" fillId="2" borderId="1"/>
    <xf numFmtId="0" fontId="1" fillId="2" borderId="1"/>
    <xf numFmtId="171" fontId="16" fillId="2" borderId="1"/>
    <xf numFmtId="173" fontId="16" fillId="2" borderId="1"/>
    <xf numFmtId="0" fontId="1" fillId="2" borderId="1"/>
    <xf numFmtId="44" fontId="16" fillId="2" borderId="1"/>
    <xf numFmtId="167" fontId="16" fillId="2" borderId="1"/>
    <xf numFmtId="5" fontId="16" fillId="2" borderId="1"/>
    <xf numFmtId="0" fontId="1" fillId="2" borderId="1"/>
    <xf numFmtId="0" fontId="8" fillId="2" borderId="1"/>
    <xf numFmtId="0" fontId="19" fillId="2" borderId="1" applyNumberFormat="0" applyFill="0" applyBorder="0" applyAlignment="0" applyProtection="0">
      <alignment vertical="top"/>
      <protection locked="0"/>
    </xf>
    <xf numFmtId="0" fontId="1" fillId="2" borderId="1"/>
    <xf numFmtId="44" fontId="16" fillId="2" borderId="1"/>
    <xf numFmtId="175" fontId="16" fillId="2" borderId="1"/>
    <xf numFmtId="0" fontId="8" fillId="2" borderId="1"/>
    <xf numFmtId="176" fontId="16" fillId="2" borderId="1"/>
    <xf numFmtId="0" fontId="8" fillId="2" borderId="1"/>
    <xf numFmtId="0" fontId="17" fillId="2" borderId="1"/>
    <xf numFmtId="0" fontId="8" fillId="2" borderId="1"/>
    <xf numFmtId="171" fontId="16" fillId="2" borderId="1"/>
    <xf numFmtId="174" fontId="17" fillId="2" borderId="1" applyFont="0" applyFill="0" applyBorder="0" applyAlignment="0" applyProtection="0"/>
    <xf numFmtId="0" fontId="21" fillId="2" borderId="1"/>
    <xf numFmtId="0" fontId="8" fillId="2" borderId="1"/>
    <xf numFmtId="0" fontId="8" fillId="2" borderId="1"/>
    <xf numFmtId="0" fontId="16" fillId="2" borderId="1"/>
    <xf numFmtId="175" fontId="16" fillId="2" borderId="1"/>
    <xf numFmtId="0" fontId="1" fillId="2" borderId="1"/>
    <xf numFmtId="0" fontId="11" fillId="2" borderId="1"/>
    <xf numFmtId="0" fontId="1" fillId="2" borderId="1"/>
    <xf numFmtId="0" fontId="8" fillId="2" borderId="1"/>
    <xf numFmtId="171" fontId="16" fillId="2" borderId="1"/>
    <xf numFmtId="0" fontId="16" fillId="2" borderId="1"/>
    <xf numFmtId="0" fontId="16" fillId="2" borderId="1"/>
    <xf numFmtId="0" fontId="8" fillId="2" borderId="1"/>
    <xf numFmtId="44" fontId="16" fillId="2" borderId="1"/>
    <xf numFmtId="171" fontId="16" fillId="2" borderId="1"/>
    <xf numFmtId="0" fontId="1" fillId="2" borderId="1"/>
    <xf numFmtId="167" fontId="16" fillId="2" borderId="1"/>
    <xf numFmtId="0" fontId="1" fillId="2" borderId="1"/>
    <xf numFmtId="171" fontId="16" fillId="2" borderId="1"/>
    <xf numFmtId="173" fontId="16" fillId="2" borderId="1"/>
    <xf numFmtId="0" fontId="1" fillId="2" borderId="1"/>
    <xf numFmtId="44" fontId="16" fillId="2" borderId="1"/>
    <xf numFmtId="167" fontId="16" fillId="2" borderId="1"/>
    <xf numFmtId="5" fontId="16" fillId="2" borderId="1"/>
    <xf numFmtId="0" fontId="1" fillId="2" borderId="1"/>
    <xf numFmtId="0" fontId="8" fillId="2" borderId="1"/>
    <xf numFmtId="0" fontId="19" fillId="2" borderId="1" applyNumberFormat="0" applyFill="0" applyBorder="0" applyAlignment="0" applyProtection="0">
      <alignment vertical="top"/>
      <protection locked="0"/>
    </xf>
    <xf numFmtId="0" fontId="1" fillId="2" borderId="1"/>
    <xf numFmtId="44" fontId="16" fillId="2" borderId="1"/>
    <xf numFmtId="175" fontId="16" fillId="2" borderId="1"/>
    <xf numFmtId="0" fontId="8" fillId="2" borderId="1"/>
    <xf numFmtId="176" fontId="16" fillId="2" borderId="1"/>
    <xf numFmtId="0" fontId="8" fillId="2" borderId="1"/>
    <xf numFmtId="0" fontId="17" fillId="2" borderId="1"/>
    <xf numFmtId="0" fontId="8" fillId="2" borderId="1"/>
    <xf numFmtId="171" fontId="16" fillId="2" borderId="1"/>
    <xf numFmtId="174" fontId="17" fillId="2" borderId="1" applyFont="0" applyFill="0" applyBorder="0" applyAlignment="0" applyProtection="0"/>
    <xf numFmtId="0" fontId="21" fillId="2" borderId="1"/>
    <xf numFmtId="0" fontId="8" fillId="2" borderId="1"/>
    <xf numFmtId="0" fontId="8" fillId="2" borderId="1"/>
    <xf numFmtId="171" fontId="16" fillId="2" borderId="1"/>
    <xf numFmtId="0" fontId="16" fillId="2" borderId="1"/>
    <xf numFmtId="175" fontId="16" fillId="2" borderId="1"/>
    <xf numFmtId="0" fontId="1" fillId="2" borderId="1"/>
    <xf numFmtId="0" fontId="11" fillId="2" borderId="1"/>
    <xf numFmtId="0" fontId="1" fillId="2" borderId="1"/>
    <xf numFmtId="0" fontId="8" fillId="2" borderId="1"/>
    <xf numFmtId="171" fontId="16" fillId="2" borderId="1"/>
    <xf numFmtId="0" fontId="16" fillId="2" borderId="1"/>
    <xf numFmtId="0" fontId="16" fillId="2" borderId="1"/>
    <xf numFmtId="0" fontId="8" fillId="2" borderId="1"/>
    <xf numFmtId="44" fontId="16" fillId="2" borderId="1"/>
    <xf numFmtId="171" fontId="16" fillId="2" borderId="1"/>
    <xf numFmtId="0" fontId="1" fillId="2" borderId="1"/>
    <xf numFmtId="167" fontId="16" fillId="2" borderId="1"/>
    <xf numFmtId="0" fontId="1" fillId="2" borderId="1"/>
    <xf numFmtId="171" fontId="16" fillId="2" borderId="1"/>
    <xf numFmtId="173" fontId="16" fillId="2" borderId="1"/>
    <xf numFmtId="0" fontId="1" fillId="2" borderId="1"/>
    <xf numFmtId="44" fontId="16" fillId="2" borderId="1"/>
    <xf numFmtId="167" fontId="16" fillId="2" borderId="1"/>
    <xf numFmtId="5" fontId="16" fillId="2" borderId="1"/>
    <xf numFmtId="0" fontId="1" fillId="2" borderId="1"/>
    <xf numFmtId="0" fontId="8" fillId="2" borderId="1"/>
    <xf numFmtId="0" fontId="19" fillId="2" borderId="1" applyNumberFormat="0" applyFill="0" applyBorder="0" applyAlignment="0" applyProtection="0">
      <alignment vertical="top"/>
      <protection locked="0"/>
    </xf>
    <xf numFmtId="0" fontId="1" fillId="2" borderId="1"/>
    <xf numFmtId="44" fontId="16" fillId="2" borderId="1"/>
    <xf numFmtId="175" fontId="16" fillId="2" borderId="1"/>
    <xf numFmtId="0" fontId="8" fillId="2" borderId="1"/>
    <xf numFmtId="176" fontId="16" fillId="2" borderId="1"/>
    <xf numFmtId="0" fontId="8" fillId="2" borderId="1"/>
    <xf numFmtId="0" fontId="17" fillId="2" borderId="1"/>
    <xf numFmtId="0" fontId="8" fillId="2" borderId="1"/>
    <xf numFmtId="171" fontId="16" fillId="2" borderId="1"/>
    <xf numFmtId="174" fontId="17" fillId="2" borderId="1" applyFont="0" applyFill="0" applyBorder="0" applyAlignment="0" applyProtection="0"/>
    <xf numFmtId="0" fontId="21" fillId="2" borderId="1"/>
    <xf numFmtId="0" fontId="8" fillId="2" borderId="1"/>
    <xf numFmtId="0" fontId="8" fillId="2" borderId="1"/>
    <xf numFmtId="171" fontId="16" fillId="2" borderId="1"/>
    <xf numFmtId="0" fontId="16" fillId="2" borderId="1"/>
    <xf numFmtId="175" fontId="16" fillId="2" borderId="1"/>
    <xf numFmtId="0" fontId="1" fillId="2" borderId="1"/>
    <xf numFmtId="0" fontId="11" fillId="2" borderId="1"/>
    <xf numFmtId="0" fontId="1" fillId="2" borderId="1"/>
    <xf numFmtId="0" fontId="8" fillId="2" borderId="1"/>
    <xf numFmtId="171" fontId="16" fillId="2" borderId="1"/>
    <xf numFmtId="0" fontId="16" fillId="2" borderId="1"/>
    <xf numFmtId="0" fontId="16" fillId="2" borderId="1"/>
    <xf numFmtId="0" fontId="8" fillId="2" borderId="1"/>
    <xf numFmtId="44" fontId="16" fillId="2" borderId="1"/>
    <xf numFmtId="171" fontId="16" fillId="2" borderId="1"/>
    <xf numFmtId="0" fontId="1" fillId="2" borderId="1"/>
    <xf numFmtId="167" fontId="16" fillId="2" borderId="1"/>
    <xf numFmtId="0" fontId="1" fillId="2" borderId="1"/>
    <xf numFmtId="171" fontId="16" fillId="2" borderId="1"/>
    <xf numFmtId="173" fontId="16" fillId="2" borderId="1"/>
    <xf numFmtId="0" fontId="1" fillId="2" borderId="1"/>
    <xf numFmtId="44" fontId="16" fillId="2" borderId="1"/>
    <xf numFmtId="167" fontId="16" fillId="2" borderId="1"/>
    <xf numFmtId="5" fontId="16" fillId="2" borderId="1"/>
    <xf numFmtId="0" fontId="1" fillId="2" borderId="1"/>
    <xf numFmtId="0" fontId="8" fillId="2" borderId="1"/>
    <xf numFmtId="0" fontId="19" fillId="2" borderId="1" applyNumberFormat="0" applyFill="0" applyBorder="0" applyAlignment="0" applyProtection="0">
      <alignment vertical="top"/>
      <protection locked="0"/>
    </xf>
    <xf numFmtId="0" fontId="1" fillId="2" borderId="1"/>
    <xf numFmtId="44" fontId="16" fillId="2" borderId="1"/>
    <xf numFmtId="175" fontId="16" fillId="2" borderId="1"/>
    <xf numFmtId="0" fontId="8" fillId="2" borderId="1"/>
    <xf numFmtId="176" fontId="16" fillId="2" borderId="1"/>
    <xf numFmtId="0" fontId="8" fillId="2" borderId="1"/>
    <xf numFmtId="0" fontId="17" fillId="2" borderId="1"/>
    <xf numFmtId="0" fontId="8" fillId="2" borderId="1"/>
    <xf numFmtId="171" fontId="16" fillId="2" borderId="1"/>
    <xf numFmtId="174" fontId="17" fillId="2" borderId="1" applyFont="0" applyFill="0" applyBorder="0" applyAlignment="0" applyProtection="0"/>
    <xf numFmtId="0" fontId="21" fillId="2" borderId="1"/>
    <xf numFmtId="0" fontId="8" fillId="2" borderId="1"/>
    <xf numFmtId="0" fontId="8" fillId="2" borderId="1"/>
    <xf numFmtId="171" fontId="16" fillId="2" borderId="1"/>
    <xf numFmtId="0" fontId="16" fillId="2" borderId="1"/>
    <xf numFmtId="175" fontId="16" fillId="2" borderId="1"/>
    <xf numFmtId="0" fontId="1" fillId="2" borderId="1"/>
    <xf numFmtId="0" fontId="11" fillId="2" borderId="1"/>
    <xf numFmtId="0" fontId="1" fillId="2" borderId="1"/>
    <xf numFmtId="0" fontId="8" fillId="2" borderId="1"/>
    <xf numFmtId="171" fontId="16" fillId="2" borderId="1"/>
    <xf numFmtId="0" fontId="16" fillId="2" borderId="1"/>
    <xf numFmtId="0" fontId="16" fillId="2" borderId="1"/>
    <xf numFmtId="0" fontId="8" fillId="2" borderId="1"/>
    <xf numFmtId="44" fontId="16" fillId="2" borderId="1"/>
    <xf numFmtId="171" fontId="16" fillId="2" borderId="1"/>
    <xf numFmtId="0" fontId="1" fillId="2" borderId="1"/>
    <xf numFmtId="167" fontId="16" fillId="2" borderId="1"/>
    <xf numFmtId="0" fontId="1" fillId="2" borderId="1"/>
    <xf numFmtId="171" fontId="16" fillId="2" borderId="1"/>
    <xf numFmtId="173" fontId="16" fillId="2" borderId="1"/>
    <xf numFmtId="0" fontId="1" fillId="2" borderId="1"/>
    <xf numFmtId="44" fontId="16" fillId="2" borderId="1"/>
    <xf numFmtId="167" fontId="16" fillId="2" borderId="1"/>
    <xf numFmtId="5" fontId="16" fillId="2" borderId="1"/>
    <xf numFmtId="0" fontId="1" fillId="2" borderId="1"/>
    <xf numFmtId="0" fontId="8" fillId="2" borderId="1"/>
    <xf numFmtId="0" fontId="19" fillId="2" borderId="1" applyNumberFormat="0" applyFill="0" applyBorder="0" applyAlignment="0" applyProtection="0">
      <alignment vertical="top"/>
      <protection locked="0"/>
    </xf>
    <xf numFmtId="0" fontId="1" fillId="2" borderId="1"/>
    <xf numFmtId="44" fontId="16" fillId="2" borderId="1"/>
    <xf numFmtId="175" fontId="16" fillId="2" borderId="1"/>
    <xf numFmtId="0" fontId="8" fillId="2" borderId="1"/>
    <xf numFmtId="176" fontId="16" fillId="2" borderId="1"/>
    <xf numFmtId="0" fontId="8" fillId="2" borderId="1"/>
    <xf numFmtId="0" fontId="17" fillId="2" borderId="1"/>
    <xf numFmtId="0" fontId="8" fillId="2" borderId="1"/>
    <xf numFmtId="171" fontId="16" fillId="2" borderId="1"/>
    <xf numFmtId="174" fontId="17" fillId="2" borderId="1" applyFont="0" applyFill="0" applyBorder="0" applyAlignment="0" applyProtection="0"/>
    <xf numFmtId="0" fontId="21" fillId="2" borderId="1"/>
    <xf numFmtId="0" fontId="8" fillId="2" borderId="1"/>
    <xf numFmtId="0" fontId="8" fillId="2" borderId="1"/>
    <xf numFmtId="171" fontId="16" fillId="2" borderId="1"/>
    <xf numFmtId="0" fontId="16" fillId="2" borderId="1"/>
    <xf numFmtId="175" fontId="16" fillId="2" borderId="1"/>
    <xf numFmtId="0" fontId="1" fillId="2" borderId="1"/>
    <xf numFmtId="0" fontId="11" fillId="2" borderId="1"/>
    <xf numFmtId="0" fontId="1" fillId="2" borderId="1"/>
    <xf numFmtId="0" fontId="8" fillId="2" borderId="1"/>
    <xf numFmtId="171" fontId="16" fillId="2" borderId="1"/>
    <xf numFmtId="0" fontId="16" fillId="2" borderId="1"/>
    <xf numFmtId="0" fontId="16" fillId="2" borderId="1"/>
    <xf numFmtId="0" fontId="8" fillId="2" borderId="1"/>
    <xf numFmtId="44" fontId="16" fillId="2" borderId="1"/>
    <xf numFmtId="171" fontId="16" fillId="2" borderId="1"/>
    <xf numFmtId="0" fontId="1" fillId="2" borderId="1"/>
    <xf numFmtId="167" fontId="16" fillId="2" borderId="1"/>
    <xf numFmtId="0" fontId="1" fillId="2" borderId="1"/>
    <xf numFmtId="171" fontId="16" fillId="2" borderId="1"/>
    <xf numFmtId="173" fontId="16" fillId="2" borderId="1"/>
    <xf numFmtId="0" fontId="1" fillId="2" borderId="1"/>
    <xf numFmtId="44" fontId="16" fillId="2" borderId="1"/>
    <xf numFmtId="167" fontId="16" fillId="2" borderId="1"/>
    <xf numFmtId="5" fontId="16" fillId="2" borderId="1"/>
    <xf numFmtId="0" fontId="1" fillId="2" borderId="1"/>
    <xf numFmtId="0" fontId="8" fillId="2" borderId="1"/>
    <xf numFmtId="0" fontId="19" fillId="2" borderId="1" applyNumberFormat="0" applyFill="0" applyBorder="0" applyAlignment="0" applyProtection="0">
      <alignment vertical="top"/>
      <protection locked="0"/>
    </xf>
    <xf numFmtId="0" fontId="1" fillId="2" borderId="1"/>
    <xf numFmtId="44" fontId="16" fillId="2" borderId="1"/>
    <xf numFmtId="175" fontId="16" fillId="2" borderId="1"/>
    <xf numFmtId="0" fontId="8" fillId="2" borderId="1"/>
    <xf numFmtId="176" fontId="16" fillId="2" borderId="1"/>
    <xf numFmtId="0" fontId="8" fillId="2" borderId="1"/>
    <xf numFmtId="0" fontId="17" fillId="2" borderId="1"/>
    <xf numFmtId="0" fontId="8" fillId="2" borderId="1"/>
    <xf numFmtId="171" fontId="16" fillId="2" borderId="1"/>
    <xf numFmtId="174" fontId="17" fillId="2" borderId="1" applyFont="0" applyFill="0" applyBorder="0" applyAlignment="0" applyProtection="0"/>
    <xf numFmtId="0" fontId="21" fillId="2" borderId="1"/>
    <xf numFmtId="0" fontId="8" fillId="2" borderId="1"/>
    <xf numFmtId="0" fontId="8" fillId="2" borderId="1"/>
    <xf numFmtId="171" fontId="16" fillId="2" borderId="1"/>
    <xf numFmtId="0" fontId="16" fillId="2" borderId="1"/>
    <xf numFmtId="175" fontId="16" fillId="2" borderId="1"/>
    <xf numFmtId="0" fontId="1" fillId="2" borderId="1"/>
    <xf numFmtId="0" fontId="11" fillId="2" borderId="1"/>
    <xf numFmtId="0" fontId="1" fillId="2" borderId="1"/>
    <xf numFmtId="0" fontId="8" fillId="2" borderId="1"/>
    <xf numFmtId="171" fontId="16" fillId="2" borderId="1"/>
    <xf numFmtId="0" fontId="16" fillId="2" borderId="1"/>
    <xf numFmtId="0" fontId="16" fillId="2" borderId="1"/>
    <xf numFmtId="0" fontId="8" fillId="2" borderId="1"/>
    <xf numFmtId="44" fontId="16" fillId="2" borderId="1"/>
    <xf numFmtId="171" fontId="16" fillId="2" borderId="1"/>
    <xf numFmtId="0" fontId="1" fillId="2" borderId="1"/>
    <xf numFmtId="167" fontId="16" fillId="2" borderId="1"/>
    <xf numFmtId="0" fontId="1" fillId="2" borderId="1"/>
    <xf numFmtId="171" fontId="16" fillId="2" borderId="1"/>
    <xf numFmtId="173" fontId="16" fillId="2" borderId="1"/>
    <xf numFmtId="0" fontId="1" fillId="2" borderId="1"/>
    <xf numFmtId="44" fontId="16" fillId="2" borderId="1"/>
    <xf numFmtId="167" fontId="16" fillId="2" borderId="1"/>
    <xf numFmtId="5" fontId="16" fillId="2" borderId="1"/>
    <xf numFmtId="0" fontId="1" fillId="2" borderId="1"/>
    <xf numFmtId="0" fontId="8" fillId="2" borderId="1"/>
    <xf numFmtId="0" fontId="19" fillId="2" borderId="1" applyNumberFormat="0" applyFill="0" applyBorder="0" applyAlignment="0" applyProtection="0">
      <alignment vertical="top"/>
      <protection locked="0"/>
    </xf>
    <xf numFmtId="0" fontId="1" fillId="2" borderId="1"/>
    <xf numFmtId="44" fontId="16" fillId="2" borderId="1"/>
    <xf numFmtId="175" fontId="16" fillId="2" borderId="1"/>
    <xf numFmtId="0" fontId="8" fillId="2" borderId="1"/>
    <xf numFmtId="176" fontId="16" fillId="2" borderId="1"/>
    <xf numFmtId="0" fontId="8" fillId="2" borderId="1"/>
    <xf numFmtId="0" fontId="17" fillId="2" borderId="1"/>
    <xf numFmtId="0" fontId="8" fillId="2" borderId="1"/>
    <xf numFmtId="174" fontId="17" fillId="2" borderId="1" applyFont="0" applyFill="0" applyBorder="0" applyAlignment="0" applyProtection="0"/>
    <xf numFmtId="171" fontId="16" fillId="2" borderId="1"/>
    <xf numFmtId="0" fontId="16" fillId="2" borderId="1"/>
    <xf numFmtId="175" fontId="16" fillId="2" borderId="1"/>
    <xf numFmtId="0" fontId="1" fillId="2" borderId="1"/>
    <xf numFmtId="0" fontId="1" fillId="2" borderId="1"/>
    <xf numFmtId="0" fontId="8" fillId="2" borderId="1"/>
    <xf numFmtId="171" fontId="16" fillId="2" borderId="1"/>
    <xf numFmtId="0" fontId="16" fillId="2" borderId="1"/>
    <xf numFmtId="0" fontId="16" fillId="2" borderId="1"/>
    <xf numFmtId="0" fontId="8" fillId="2" borderId="1"/>
    <xf numFmtId="171" fontId="16" fillId="2" borderId="1"/>
    <xf numFmtId="167" fontId="16" fillId="2" borderId="1"/>
    <xf numFmtId="0" fontId="1" fillId="2" borderId="1"/>
    <xf numFmtId="171" fontId="16" fillId="2" borderId="1"/>
    <xf numFmtId="173" fontId="16" fillId="2" borderId="1"/>
    <xf numFmtId="0" fontId="1" fillId="2" borderId="1"/>
    <xf numFmtId="44" fontId="16" fillId="2" borderId="1"/>
    <xf numFmtId="167" fontId="16" fillId="2" borderId="1"/>
    <xf numFmtId="5" fontId="16" fillId="2" borderId="1"/>
    <xf numFmtId="0" fontId="8" fillId="2" borderId="1"/>
    <xf numFmtId="0" fontId="19" fillId="2" borderId="1" applyNumberFormat="0" applyFill="0" applyBorder="0" applyAlignment="0" applyProtection="0">
      <alignment vertical="top"/>
      <protection locked="0"/>
    </xf>
    <xf numFmtId="0" fontId="1" fillId="2" borderId="1"/>
    <xf numFmtId="0" fontId="8" fillId="2" borderId="1"/>
    <xf numFmtId="0" fontId="17" fillId="2" borderId="1"/>
    <xf numFmtId="0" fontId="16" fillId="2" borderId="1"/>
    <xf numFmtId="0" fontId="1" fillId="2" borderId="1"/>
    <xf numFmtId="0" fontId="1" fillId="2" borderId="1"/>
    <xf numFmtId="171" fontId="16" fillId="2" borderId="1"/>
    <xf numFmtId="0" fontId="16" fillId="2" borderId="1"/>
    <xf numFmtId="0" fontId="16" fillId="2" borderId="1"/>
    <xf numFmtId="171" fontId="16" fillId="2" borderId="1"/>
    <xf numFmtId="0" fontId="1" fillId="2" borderId="1"/>
    <xf numFmtId="173" fontId="16" fillId="2" borderId="1"/>
    <xf numFmtId="0" fontId="1" fillId="2" borderId="1"/>
    <xf numFmtId="167" fontId="16" fillId="2" borderId="1"/>
    <xf numFmtId="0" fontId="1" fillId="2" borderId="1"/>
  </cellStyleXfs>
  <cellXfs count="19">
    <xf numFmtId="0" fontId="0" fillId="0" borderId="0" xfId="0"/>
    <xf numFmtId="0" fontId="4" fillId="3" borderId="2" xfId="0" applyFont="1" applyFill="1" applyBorder="1"/>
    <xf numFmtId="0" fontId="6" fillId="3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top" wrapText="1"/>
    </xf>
    <xf numFmtId="2" fontId="6" fillId="3" borderId="2" xfId="0" applyNumberFormat="1" applyFont="1" applyFill="1" applyBorder="1" applyAlignment="1">
      <alignment horizontal="right" vertical="top" wrapText="1"/>
    </xf>
    <xf numFmtId="2" fontId="4" fillId="3" borderId="2" xfId="0" applyNumberFormat="1" applyFont="1" applyFill="1" applyBorder="1" applyAlignment="1">
      <alignment horizontal="right" vertical="top"/>
    </xf>
    <xf numFmtId="2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justify" vertical="top" wrapText="1"/>
    </xf>
    <xf numFmtId="2" fontId="6" fillId="3" borderId="2" xfId="0" applyNumberFormat="1" applyFont="1" applyFill="1" applyBorder="1" applyAlignment="1">
      <alignment horizontal="center" vertical="top" wrapText="1"/>
    </xf>
    <xf numFmtId="2" fontId="5" fillId="2" borderId="2" xfId="3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3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</cellXfs>
  <cellStyles count="518">
    <cellStyle name="Comma 10" xfId="89"/>
    <cellStyle name="Comma 2" xfId="90"/>
    <cellStyle name="Comma 2 2" xfId="9"/>
    <cellStyle name="Comma 2 2 10" xfId="406"/>
    <cellStyle name="Comma 2 2 11" xfId="444"/>
    <cellStyle name="Comma 2 2 12" xfId="481"/>
    <cellStyle name="Comma 2 2 2" xfId="91"/>
    <cellStyle name="Comma 2 2 3" xfId="125"/>
    <cellStyle name="Comma 2 2 4" xfId="181"/>
    <cellStyle name="Comma 2 2 5" xfId="218"/>
    <cellStyle name="Comma 2 2 6" xfId="255"/>
    <cellStyle name="Comma 2 2 7" xfId="292"/>
    <cellStyle name="Comma 2 2 8" xfId="330"/>
    <cellStyle name="Comma 2 2 9" xfId="368"/>
    <cellStyle name="Comma 3" xfId="10"/>
    <cellStyle name="Comma 4" xfId="92"/>
    <cellStyle name="Comma 6" xfId="11"/>
    <cellStyle name="Currency 2" xfId="12"/>
    <cellStyle name="Currency 2 2" xfId="13"/>
    <cellStyle name="Currency 3" xfId="14"/>
    <cellStyle name="Currency 4" xfId="15"/>
    <cellStyle name="Grey" xfId="93"/>
    <cellStyle name="Hyperlink 2" xfId="16"/>
    <cellStyle name="Hyperlink 2 10" xfId="434"/>
    <cellStyle name="Hyperlink 2 11" xfId="472"/>
    <cellStyle name="Hyperlink 2 12" xfId="502"/>
    <cellStyle name="Hyperlink 2 2" xfId="94"/>
    <cellStyle name="Hyperlink 2 3" xfId="142"/>
    <cellStyle name="Hyperlink 2 4" xfId="208"/>
    <cellStyle name="Hyperlink 2 5" xfId="245"/>
    <cellStyle name="Hyperlink 2 6" xfId="282"/>
    <cellStyle name="Hyperlink 2 7" xfId="320"/>
    <cellStyle name="Hyperlink 2 8" xfId="358"/>
    <cellStyle name="Hyperlink 2 9" xfId="396"/>
    <cellStyle name="Input [yellow]" xfId="95"/>
    <cellStyle name="Normal" xfId="0" builtinId="0"/>
    <cellStyle name="Normal - Style1" xfId="96"/>
    <cellStyle name="Normal 10" xfId="17"/>
    <cellStyle name="Normal 10 10" xfId="386"/>
    <cellStyle name="Normal 10 11" xfId="424"/>
    <cellStyle name="Normal 10 12" xfId="462"/>
    <cellStyle name="Normal 10 13" xfId="493"/>
    <cellStyle name="Normal 10 2" xfId="4"/>
    <cellStyle name="Normal 10 2 10" xfId="430"/>
    <cellStyle name="Normal 10 2 11" xfId="468"/>
    <cellStyle name="Normal 10 2 12" xfId="499"/>
    <cellStyle name="Normal 10 2 13" xfId="516"/>
    <cellStyle name="Normal 10 2 2" xfId="88"/>
    <cellStyle name="Normal 10 2 2 10" xfId="420"/>
    <cellStyle name="Normal 10 2 2 11" xfId="458"/>
    <cellStyle name="Normal 10 2 2 12" xfId="491"/>
    <cellStyle name="Normal 10 2 2 2" xfId="98"/>
    <cellStyle name="Normal 10 2 2 3" xfId="152"/>
    <cellStyle name="Normal 10 2 2 4" xfId="194"/>
    <cellStyle name="Normal 10 2 2 5" xfId="231"/>
    <cellStyle name="Normal 10 2 2 6" xfId="268"/>
    <cellStyle name="Normal 10 2 2 7" xfId="306"/>
    <cellStyle name="Normal 10 2 2 8" xfId="344"/>
    <cellStyle name="Normal 10 2 2 9" xfId="382"/>
    <cellStyle name="Normal 10 2 3" xfId="146"/>
    <cellStyle name="Normal 10 2 4" xfId="204"/>
    <cellStyle name="Normal 10 2 5" xfId="241"/>
    <cellStyle name="Normal 10 2 6" xfId="278"/>
    <cellStyle name="Normal 10 2 7" xfId="316"/>
    <cellStyle name="Normal 10 2 8" xfId="354"/>
    <cellStyle name="Normal 10 2 9" xfId="392"/>
    <cellStyle name="Normal 10 3" xfId="97"/>
    <cellStyle name="Normal 10 4" xfId="145"/>
    <cellStyle name="Normal 10 5" xfId="198"/>
    <cellStyle name="Normal 10 6" xfId="235"/>
    <cellStyle name="Normal 10 7" xfId="272"/>
    <cellStyle name="Normal 10 8" xfId="310"/>
    <cellStyle name="Normal 10 9" xfId="348"/>
    <cellStyle name="Normal 11" xfId="18"/>
    <cellStyle name="Normal 11 10" xfId="375"/>
    <cellStyle name="Normal 11 11" xfId="413"/>
    <cellStyle name="Normal 11 12" xfId="451"/>
    <cellStyle name="Normal 11 13" xfId="485"/>
    <cellStyle name="Normal 11 14" xfId="507"/>
    <cellStyle name="Normal 11 2" xfId="19"/>
    <cellStyle name="Normal 11 2 10" xfId="412"/>
    <cellStyle name="Normal 11 2 11" xfId="450"/>
    <cellStyle name="Normal 11 2 12" xfId="484"/>
    <cellStyle name="Normal 11 2 2" xfId="99"/>
    <cellStyle name="Normal 11 2 3" xfId="153"/>
    <cellStyle name="Normal 11 2 4" xfId="186"/>
    <cellStyle name="Normal 11 2 5" xfId="223"/>
    <cellStyle name="Normal 11 2 6" xfId="260"/>
    <cellStyle name="Normal 11 2 7" xfId="298"/>
    <cellStyle name="Normal 11 2 8" xfId="336"/>
    <cellStyle name="Normal 11 2 9" xfId="374"/>
    <cellStyle name="Normal 11 3" xfId="87"/>
    <cellStyle name="Normal 11 4" xfId="133"/>
    <cellStyle name="Normal 11 5" xfId="187"/>
    <cellStyle name="Normal 11 6" xfId="224"/>
    <cellStyle name="Normal 11 7" xfId="261"/>
    <cellStyle name="Normal 11 8" xfId="299"/>
    <cellStyle name="Normal 11 9" xfId="337"/>
    <cellStyle name="Normal 12" xfId="20"/>
    <cellStyle name="Normal 12 2" xfId="21"/>
    <cellStyle name="Normal 13" xfId="22"/>
    <cellStyle name="Normal 13 10" xfId="333"/>
    <cellStyle name="Normal 13 11" xfId="371"/>
    <cellStyle name="Normal 13 12" xfId="409"/>
    <cellStyle name="Normal 13 13" xfId="447"/>
    <cellStyle name="Normal 13 2" xfId="23"/>
    <cellStyle name="Normal 13 2 2" xfId="24"/>
    <cellStyle name="Normal 13 3" xfId="100"/>
    <cellStyle name="Normal 13 3 10" xfId="465"/>
    <cellStyle name="Normal 13 3 11" xfId="496"/>
    <cellStyle name="Normal 13 3 12" xfId="514"/>
    <cellStyle name="Normal 13 3 2" xfId="143"/>
    <cellStyle name="Normal 13 3 3" xfId="201"/>
    <cellStyle name="Normal 13 3 4" xfId="238"/>
    <cellStyle name="Normal 13 3 5" xfId="275"/>
    <cellStyle name="Normal 13 3 6" xfId="313"/>
    <cellStyle name="Normal 13 3 7" xfId="351"/>
    <cellStyle name="Normal 13 3 8" xfId="389"/>
    <cellStyle name="Normal 13 3 9" xfId="427"/>
    <cellStyle name="Normal 13 4" xfId="154"/>
    <cellStyle name="Normal 13 5" xfId="129"/>
    <cellStyle name="Normal 13 6" xfId="184"/>
    <cellStyle name="Normal 13 7" xfId="221"/>
    <cellStyle name="Normal 13 8" xfId="258"/>
    <cellStyle name="Normal 13 9" xfId="295"/>
    <cellStyle name="Normal 14" xfId="25"/>
    <cellStyle name="Normal 14 10" xfId="473"/>
    <cellStyle name="Normal 14 11" xfId="503"/>
    <cellStyle name="Normal 14 12" xfId="517"/>
    <cellStyle name="Normal 14 2" xfId="150"/>
    <cellStyle name="Normal 14 3" xfId="209"/>
    <cellStyle name="Normal 14 4" xfId="246"/>
    <cellStyle name="Normal 14 5" xfId="283"/>
    <cellStyle name="Normal 14 6" xfId="321"/>
    <cellStyle name="Normal 14 7" xfId="359"/>
    <cellStyle name="Normal 14 8" xfId="397"/>
    <cellStyle name="Normal 14 9" xfId="435"/>
    <cellStyle name="Normal 15" xfId="26"/>
    <cellStyle name="Normal 15 5" xfId="101"/>
    <cellStyle name="Normal 15 5 2" xfId="134"/>
    <cellStyle name="Normal 16" xfId="27"/>
    <cellStyle name="Normal 17" xfId="28"/>
    <cellStyle name="Normal 18" xfId="29"/>
    <cellStyle name="Normal 18 2" xfId="30"/>
    <cellStyle name="Normal 18 3" xfId="31"/>
    <cellStyle name="Normal 19" xfId="32"/>
    <cellStyle name="Normal 2" xfId="1"/>
    <cellStyle name="Normal 2 10" xfId="102"/>
    <cellStyle name="Normal 2 11" xfId="156"/>
    <cellStyle name="Normal 2 12" xfId="212"/>
    <cellStyle name="Normal 2 13" xfId="103"/>
    <cellStyle name="Normal 2 14" xfId="249"/>
    <cellStyle name="Normal 2 15" xfId="286"/>
    <cellStyle name="Normal 2 16" xfId="324"/>
    <cellStyle name="Normal 2 17" xfId="362"/>
    <cellStyle name="Normal 2 18" xfId="400"/>
    <cellStyle name="Normal 2 19" xfId="438"/>
    <cellStyle name="Normal 2 2" xfId="2"/>
    <cellStyle name="Normal 2 2 10" xfId="328"/>
    <cellStyle name="Normal 2 2 11" xfId="366"/>
    <cellStyle name="Normal 2 2 12" xfId="404"/>
    <cellStyle name="Normal 2 2 13" xfId="442"/>
    <cellStyle name="Normal 2 2 14" xfId="480"/>
    <cellStyle name="Normal 2 2 2" xfId="34"/>
    <cellStyle name="Normal 2 2 2 10" xfId="356"/>
    <cellStyle name="Normal 2 2 2 11" xfId="394"/>
    <cellStyle name="Normal 2 2 2 12" xfId="432"/>
    <cellStyle name="Normal 2 2 2 13" xfId="470"/>
    <cellStyle name="Normal 2 2 2 2" xfId="35"/>
    <cellStyle name="Normal 2 2 2 2 10" xfId="457"/>
    <cellStyle name="Normal 2 2 2 2 11" xfId="490"/>
    <cellStyle name="Normal 2 2 2 2 12" xfId="511"/>
    <cellStyle name="Normal 2 2 2 2 2" xfId="139"/>
    <cellStyle name="Normal 2 2 2 2 3" xfId="193"/>
    <cellStyle name="Normal 2 2 2 2 4" xfId="230"/>
    <cellStyle name="Normal 2 2 2 2 5" xfId="267"/>
    <cellStyle name="Normal 2 2 2 2 6" xfId="305"/>
    <cellStyle name="Normal 2 2 2 2 7" xfId="343"/>
    <cellStyle name="Normal 2 2 2 2 8" xfId="381"/>
    <cellStyle name="Normal 2 2 2 2 9" xfId="419"/>
    <cellStyle name="Normal 2 2 2 3" xfId="105"/>
    <cellStyle name="Normal 2 2 2 4" xfId="159"/>
    <cellStyle name="Normal 2 2 2 5" xfId="170"/>
    <cellStyle name="Normal 2 2 2 6" xfId="206"/>
    <cellStyle name="Normal 2 2 2 7" xfId="243"/>
    <cellStyle name="Normal 2 2 2 8" xfId="280"/>
    <cellStyle name="Normal 2 2 2 9" xfId="318"/>
    <cellStyle name="Normal 2 2 3" xfId="84"/>
    <cellStyle name="Normal 2 2 4" xfId="104"/>
    <cellStyle name="Normal 2 2 5" xfId="158"/>
    <cellStyle name="Normal 2 2 6" xfId="179"/>
    <cellStyle name="Normal 2 2 7" xfId="216"/>
    <cellStyle name="Normal 2 2 8" xfId="253"/>
    <cellStyle name="Normal 2 2 9" xfId="290"/>
    <cellStyle name="Normal 2 20" xfId="476"/>
    <cellStyle name="Normal 2 21" xfId="504"/>
    <cellStyle name="Normal 2 3" xfId="6"/>
    <cellStyle name="Normal 2 3 10" xfId="378"/>
    <cellStyle name="Normal 2 3 11" xfId="416"/>
    <cellStyle name="Normal 2 3 12" xfId="454"/>
    <cellStyle name="Normal 2 3 13" xfId="487"/>
    <cellStyle name="Normal 2 3 2" xfId="36"/>
    <cellStyle name="Normal 2 3 2 10" xfId="376"/>
    <cellStyle name="Normal 2 3 2 11" xfId="414"/>
    <cellStyle name="Normal 2 3 2 12" xfId="452"/>
    <cellStyle name="Normal 2 3 2 2" xfId="107"/>
    <cellStyle name="Normal 2 3 2 3" xfId="161"/>
    <cellStyle name="Normal 2 3 2 4" xfId="168"/>
    <cellStyle name="Normal 2 3 2 5" xfId="188"/>
    <cellStyle name="Normal 2 3 2 6" xfId="225"/>
    <cellStyle name="Normal 2 3 2 7" xfId="262"/>
    <cellStyle name="Normal 2 3 2 8" xfId="300"/>
    <cellStyle name="Normal 2 3 2 9" xfId="338"/>
    <cellStyle name="Normal 2 3 3" xfId="106"/>
    <cellStyle name="Normal 2 3 4" xfId="160"/>
    <cellStyle name="Normal 2 3 5" xfId="190"/>
    <cellStyle name="Normal 2 3 6" xfId="227"/>
    <cellStyle name="Normal 2 3 7" xfId="264"/>
    <cellStyle name="Normal 2 3 8" xfId="302"/>
    <cellStyle name="Normal 2 3 9" xfId="340"/>
    <cellStyle name="Normal 2 4" xfId="8"/>
    <cellStyle name="Normal 2 4 10" xfId="361"/>
    <cellStyle name="Normal 2 4 11" xfId="399"/>
    <cellStyle name="Normal 2 4 12" xfId="437"/>
    <cellStyle name="Normal 2 4 13" xfId="475"/>
    <cellStyle name="Normal 2 4 2" xfId="37"/>
    <cellStyle name="Normal 2 4 3" xfId="108"/>
    <cellStyle name="Normal 2 4 4" xfId="162"/>
    <cellStyle name="Normal 2 4 5" xfId="167"/>
    <cellStyle name="Normal 2 4 6" xfId="211"/>
    <cellStyle name="Normal 2 4 7" xfId="248"/>
    <cellStyle name="Normal 2 4 8" xfId="285"/>
    <cellStyle name="Normal 2 4 9" xfId="323"/>
    <cellStyle name="Normal 2 5" xfId="33"/>
    <cellStyle name="Normal 2 5 10" xfId="355"/>
    <cellStyle name="Normal 2 5 11" xfId="393"/>
    <cellStyle name="Normal 2 5 12" xfId="431"/>
    <cellStyle name="Normal 2 5 13" xfId="469"/>
    <cellStyle name="Normal 2 5 14" xfId="500"/>
    <cellStyle name="Normal 2 5 2" xfId="38"/>
    <cellStyle name="Normal 2 5 3" xfId="109"/>
    <cellStyle name="Normal 2 5 4" xfId="163"/>
    <cellStyle name="Normal 2 5 5" xfId="205"/>
    <cellStyle name="Normal 2 5 6" xfId="242"/>
    <cellStyle name="Normal 2 5 7" xfId="279"/>
    <cellStyle name="Normal 2 5 8" xfId="147"/>
    <cellStyle name="Normal 2 5 9" xfId="317"/>
    <cellStyle name="Normal 2 6" xfId="39"/>
    <cellStyle name="Normal 2 6 10" xfId="449"/>
    <cellStyle name="Normal 2 6 11" xfId="483"/>
    <cellStyle name="Normal 2 6 12" xfId="506"/>
    <cellStyle name="Normal 2 6 2" xfId="131"/>
    <cellStyle name="Normal 2 6 3" xfId="185"/>
    <cellStyle name="Normal 2 6 4" xfId="222"/>
    <cellStyle name="Normal 2 6 5" xfId="259"/>
    <cellStyle name="Normal 2 6 6" xfId="297"/>
    <cellStyle name="Normal 2 6 7" xfId="335"/>
    <cellStyle name="Normal 2 6 8" xfId="373"/>
    <cellStyle name="Normal 2 6 9" xfId="411"/>
    <cellStyle name="Normal 2 7" xfId="40"/>
    <cellStyle name="Normal 2 8" xfId="41"/>
    <cellStyle name="Normal 2 9" xfId="86"/>
    <cellStyle name="Normal 2 9 10" xfId="460"/>
    <cellStyle name="Normal 2 9 11" xfId="492"/>
    <cellStyle name="Normal 2 9 12" xfId="512"/>
    <cellStyle name="Normal 2 9 2" xfId="140"/>
    <cellStyle name="Normal 2 9 3" xfId="196"/>
    <cellStyle name="Normal 2 9 4" xfId="233"/>
    <cellStyle name="Normal 2 9 5" xfId="270"/>
    <cellStyle name="Normal 2 9 6" xfId="308"/>
    <cellStyle name="Normal 2 9 7" xfId="346"/>
    <cellStyle name="Normal 2 9 8" xfId="384"/>
    <cellStyle name="Normal 2 9 9" xfId="422"/>
    <cellStyle name="Normal 20" xfId="42"/>
    <cellStyle name="Normal 21" xfId="43"/>
    <cellStyle name="Normal 22" xfId="44"/>
    <cellStyle name="Normal 23" xfId="45"/>
    <cellStyle name="Normal 24" xfId="46"/>
    <cellStyle name="Normal 25" xfId="47"/>
    <cellStyle name="Normal 26" xfId="85"/>
    <cellStyle name="Normal 26 10" xfId="466"/>
    <cellStyle name="Normal 26 11" xfId="497"/>
    <cellStyle name="Normal 26 12" xfId="515"/>
    <cellStyle name="Normal 26 2" xfId="144"/>
    <cellStyle name="Normal 26 3" xfId="202"/>
    <cellStyle name="Normal 26 4" xfId="239"/>
    <cellStyle name="Normal 26 5" xfId="276"/>
    <cellStyle name="Normal 26 6" xfId="314"/>
    <cellStyle name="Normal 26 7" xfId="352"/>
    <cellStyle name="Normal 26 8" xfId="390"/>
    <cellStyle name="Normal 26 9" xfId="428"/>
    <cellStyle name="Normal 3" xfId="5"/>
    <cellStyle name="Normal 3 10" xfId="110"/>
    <cellStyle name="Normal 3 11" xfId="164"/>
    <cellStyle name="Normal 3 12" xfId="207"/>
    <cellStyle name="Normal 3 13" xfId="244"/>
    <cellStyle name="Normal 3 14" xfId="281"/>
    <cellStyle name="Normal 3 15" xfId="319"/>
    <cellStyle name="Normal 3 16" xfId="357"/>
    <cellStyle name="Normal 3 17" xfId="395"/>
    <cellStyle name="Normal 3 18" xfId="433"/>
    <cellStyle name="Normal 3 19" xfId="471"/>
    <cellStyle name="Normal 3 2" xfId="48"/>
    <cellStyle name="Normal 3 2 10" xfId="388"/>
    <cellStyle name="Normal 3 2 11" xfId="426"/>
    <cellStyle name="Normal 3 2 12" xfId="464"/>
    <cellStyle name="Normal 3 2 13" xfId="495"/>
    <cellStyle name="Normal 3 2 2" xfId="49"/>
    <cellStyle name="Normal 3 2 2 10" xfId="329"/>
    <cellStyle name="Normal 3 2 2 11" xfId="367"/>
    <cellStyle name="Normal 3 2 2 12" xfId="405"/>
    <cellStyle name="Normal 3 2 2 13" xfId="443"/>
    <cellStyle name="Normal 3 2 2 2" xfId="50"/>
    <cellStyle name="Normal 3 2 2 2 10" xfId="418"/>
    <cellStyle name="Normal 3 2 2 2 11" xfId="456"/>
    <cellStyle name="Normal 3 2 2 2 12" xfId="489"/>
    <cellStyle name="Normal 3 2 2 2 13" xfId="510"/>
    <cellStyle name="Normal 3 2 2 2 2" xfId="138"/>
    <cellStyle name="Normal 3 2 2 2 3" xfId="192"/>
    <cellStyle name="Normal 3 2 2 2 4" xfId="113"/>
    <cellStyle name="Normal 3 2 2 2 5" xfId="229"/>
    <cellStyle name="Normal 3 2 2 2 6" xfId="266"/>
    <cellStyle name="Normal 3 2 2 2 7" xfId="304"/>
    <cellStyle name="Normal 3 2 2 2 8" xfId="342"/>
    <cellStyle name="Normal 3 2 2 2 9" xfId="380"/>
    <cellStyle name="Normal 3 2 2 3" xfId="112"/>
    <cellStyle name="Normal 3 2 2 4" xfId="166"/>
    <cellStyle name="Normal 3 2 2 5" xfId="157"/>
    <cellStyle name="Normal 3 2 2 6" xfId="180"/>
    <cellStyle name="Normal 3 2 2 7" xfId="217"/>
    <cellStyle name="Normal 3 2 2 8" xfId="254"/>
    <cellStyle name="Normal 3 2 2 9" xfId="291"/>
    <cellStyle name="Normal 3 2 3" xfId="111"/>
    <cellStyle name="Normal 3 2 3 2" xfId="51"/>
    <cellStyle name="Normal 3 2 4" xfId="165"/>
    <cellStyle name="Normal 3 2 5" xfId="200"/>
    <cellStyle name="Normal 3 2 6" xfId="237"/>
    <cellStyle name="Normal 3 2 7" xfId="274"/>
    <cellStyle name="Normal 3 2 8" xfId="312"/>
    <cellStyle name="Normal 3 2 9" xfId="350"/>
    <cellStyle name="Normal 3 20" xfId="501"/>
    <cellStyle name="Normal 3 3" xfId="52"/>
    <cellStyle name="Normal 3 3 10" xfId="455"/>
    <cellStyle name="Normal 3 3 11" xfId="488"/>
    <cellStyle name="Normal 3 3 12" xfId="509"/>
    <cellStyle name="Normal 3 3 2" xfId="137"/>
    <cellStyle name="Normal 3 3 3" xfId="191"/>
    <cellStyle name="Normal 3 3 4" xfId="228"/>
    <cellStyle name="Normal 3 3 5" xfId="265"/>
    <cellStyle name="Normal 3 3 6" xfId="303"/>
    <cellStyle name="Normal 3 3 7" xfId="341"/>
    <cellStyle name="Normal 3 3 8" xfId="379"/>
    <cellStyle name="Normal 3 3 9" xfId="417"/>
    <cellStyle name="Normal 3 4" xfId="53"/>
    <cellStyle name="Normal 3 5" xfId="54"/>
    <cellStyle name="Normal 3 6" xfId="55"/>
    <cellStyle name="Normal 3 7" xfId="56"/>
    <cellStyle name="Normal 3 8" xfId="57"/>
    <cellStyle name="Normal 3 9" xfId="58"/>
    <cellStyle name="Normal 31" xfId="296"/>
    <cellStyle name="Normal 32" xfId="334"/>
    <cellStyle name="Normal 33" xfId="372"/>
    <cellStyle name="Normal 34" xfId="410"/>
    <cellStyle name="Normal 35" xfId="448"/>
    <cellStyle name="Normal 36" xfId="482"/>
    <cellStyle name="Normal 39 2" xfId="136"/>
    <cellStyle name="Normal 4 10" xfId="155"/>
    <cellStyle name="Normal 4 11" xfId="214"/>
    <cellStyle name="Normal 4 12" xfId="251"/>
    <cellStyle name="Normal 4 13" xfId="288"/>
    <cellStyle name="Normal 4 14" xfId="326"/>
    <cellStyle name="Normal 4 15" xfId="364"/>
    <cellStyle name="Normal 4 16" xfId="402"/>
    <cellStyle name="Normal 4 17" xfId="440"/>
    <cellStyle name="Normal 4 18" xfId="478"/>
    <cellStyle name="Normal 4 2" xfId="7"/>
    <cellStyle name="Normal 4 2 10" xfId="415"/>
    <cellStyle name="Normal 4 2 11" xfId="453"/>
    <cellStyle name="Normal 4 2 12" xfId="486"/>
    <cellStyle name="Normal 4 2 13" xfId="508"/>
    <cellStyle name="Normal 4 2 2" xfId="60"/>
    <cellStyle name="Normal 4 2 3" xfId="135"/>
    <cellStyle name="Normal 4 2 4" xfId="189"/>
    <cellStyle name="Normal 4 2 5" xfId="226"/>
    <cellStyle name="Normal 4 2 6" xfId="263"/>
    <cellStyle name="Normal 4 2 7" xfId="301"/>
    <cellStyle name="Normal 4 2 8" xfId="339"/>
    <cellStyle name="Normal 4 2 9" xfId="377"/>
    <cellStyle name="Normal 4 3" xfId="59"/>
    <cellStyle name="Normal 4 3 2" xfId="61"/>
    <cellStyle name="Normal 4 4" xfId="62"/>
    <cellStyle name="Normal 4 5" xfId="63"/>
    <cellStyle name="Normal 4 6" xfId="64"/>
    <cellStyle name="Normal 4 7" xfId="65"/>
    <cellStyle name="Normal 4 8" xfId="115"/>
    <cellStyle name="Normal 4 9" xfId="169"/>
    <cellStyle name="Normal 5" xfId="116"/>
    <cellStyle name="Normal 5 2" xfId="66"/>
    <cellStyle name="Normal 5 2 10" xfId="391"/>
    <cellStyle name="Normal 5 2 11" xfId="429"/>
    <cellStyle name="Normal 5 2 12" xfId="467"/>
    <cellStyle name="Normal 5 2 13" xfId="498"/>
    <cellStyle name="Normal 5 2 2" xfId="67"/>
    <cellStyle name="Normal 5 2 3" xfId="117"/>
    <cellStyle name="Normal 5 2 4" xfId="171"/>
    <cellStyle name="Normal 5 2 5" xfId="203"/>
    <cellStyle name="Normal 5 2 6" xfId="240"/>
    <cellStyle name="Normal 5 2 7" xfId="277"/>
    <cellStyle name="Normal 5 2 8" xfId="315"/>
    <cellStyle name="Normal 5 2 9" xfId="353"/>
    <cellStyle name="Normal 5 3" xfId="68"/>
    <cellStyle name="Normal 5 3 10" xfId="398"/>
    <cellStyle name="Normal 5 3 11" xfId="436"/>
    <cellStyle name="Normal 5 3 12" xfId="474"/>
    <cellStyle name="Normal 5 3 2" xfId="118"/>
    <cellStyle name="Normal 5 3 3" xfId="172"/>
    <cellStyle name="Normal 5 3 4" xfId="148"/>
    <cellStyle name="Normal 5 3 5" xfId="210"/>
    <cellStyle name="Normal 5 3 6" xfId="247"/>
    <cellStyle name="Normal 5 3 7" xfId="284"/>
    <cellStyle name="Normal 5 3 8" xfId="322"/>
    <cellStyle name="Normal 5 3 9" xfId="360"/>
    <cellStyle name="Normal 5 4" xfId="69"/>
    <cellStyle name="Normal 5 4 10" xfId="383"/>
    <cellStyle name="Normal 5 4 11" xfId="421"/>
    <cellStyle name="Normal 5 4 12" xfId="459"/>
    <cellStyle name="Normal 5 4 2" xfId="119"/>
    <cellStyle name="Normal 5 4 3" xfId="173"/>
    <cellStyle name="Normal 5 4 4" xfId="151"/>
    <cellStyle name="Normal 5 4 5" xfId="195"/>
    <cellStyle name="Normal 5 4 6" xfId="232"/>
    <cellStyle name="Normal 5 4 7" xfId="269"/>
    <cellStyle name="Normal 5 4 8" xfId="307"/>
    <cellStyle name="Normal 5 4 9" xfId="345"/>
    <cellStyle name="Normal 5 5" xfId="70"/>
    <cellStyle name="Normal 5 5 10" xfId="401"/>
    <cellStyle name="Normal 5 5 11" xfId="439"/>
    <cellStyle name="Normal 5 5 12" xfId="477"/>
    <cellStyle name="Normal 5 5 2" xfId="120"/>
    <cellStyle name="Normal 5 5 3" xfId="174"/>
    <cellStyle name="Normal 5 5 4" xfId="149"/>
    <cellStyle name="Normal 5 5 5" xfId="213"/>
    <cellStyle name="Normal 5 5 6" xfId="250"/>
    <cellStyle name="Normal 5 5 7" xfId="287"/>
    <cellStyle name="Normal 5 5 8" xfId="325"/>
    <cellStyle name="Normal 5 5 9" xfId="363"/>
    <cellStyle name="Normal 5 6" xfId="71"/>
    <cellStyle name="Normal 5 6 10" xfId="463"/>
    <cellStyle name="Normal 5 6 11" xfId="494"/>
    <cellStyle name="Normal 5 6 12" xfId="513"/>
    <cellStyle name="Normal 5 6 2" xfId="141"/>
    <cellStyle name="Normal 5 6 3" xfId="199"/>
    <cellStyle name="Normal 5 6 4" xfId="236"/>
    <cellStyle name="Normal 5 6 5" xfId="273"/>
    <cellStyle name="Normal 5 6 6" xfId="311"/>
    <cellStyle name="Normal 5 6 7" xfId="349"/>
    <cellStyle name="Normal 5 6 8" xfId="387"/>
    <cellStyle name="Normal 5 6 9" xfId="425"/>
    <cellStyle name="Normal 6" xfId="72"/>
    <cellStyle name="Normal 6 10" xfId="347"/>
    <cellStyle name="Normal 6 11" xfId="385"/>
    <cellStyle name="Normal 6 12" xfId="423"/>
    <cellStyle name="Normal 6 13" xfId="461"/>
    <cellStyle name="Normal 6 2" xfId="73"/>
    <cellStyle name="Normal 6 3" xfId="121"/>
    <cellStyle name="Normal 6 4" xfId="175"/>
    <cellStyle name="Normal 6 5" xfId="114"/>
    <cellStyle name="Normal 6 6" xfId="197"/>
    <cellStyle name="Normal 6 7" xfId="234"/>
    <cellStyle name="Normal 6 8" xfId="271"/>
    <cellStyle name="Normal 6 9" xfId="309"/>
    <cellStyle name="Normal 7" xfId="74"/>
    <cellStyle name="Normal 7 10" xfId="293"/>
    <cellStyle name="Normal 7 11" xfId="331"/>
    <cellStyle name="Normal 7 12" xfId="369"/>
    <cellStyle name="Normal 7 13" xfId="407"/>
    <cellStyle name="Normal 7 14" xfId="445"/>
    <cellStyle name="Normal 7 2" xfId="75"/>
    <cellStyle name="Normal 7 2 10" xfId="370"/>
    <cellStyle name="Normal 7 2 11" xfId="408"/>
    <cellStyle name="Normal 7 2 12" xfId="446"/>
    <cellStyle name="Normal 7 2 2" xfId="123"/>
    <cellStyle name="Normal 7 2 3" xfId="177"/>
    <cellStyle name="Normal 7 2 4" xfId="132"/>
    <cellStyle name="Normal 7 2 5" xfId="183"/>
    <cellStyle name="Normal 7 2 6" xfId="220"/>
    <cellStyle name="Normal 7 2 7" xfId="257"/>
    <cellStyle name="Normal 7 2 8" xfId="294"/>
    <cellStyle name="Normal 7 2 9" xfId="332"/>
    <cellStyle name="Normal 7 3" xfId="76"/>
    <cellStyle name="Normal 7 4" xfId="122"/>
    <cellStyle name="Normal 7 5" xfId="176"/>
    <cellStyle name="Normal 7 6" xfId="126"/>
    <cellStyle name="Normal 7 7" xfId="182"/>
    <cellStyle name="Normal 7 8" xfId="219"/>
    <cellStyle name="Normal 7 9" xfId="256"/>
    <cellStyle name="Normal 8" xfId="77"/>
    <cellStyle name="Normal 8 10" xfId="441"/>
    <cellStyle name="Normal 8 11" xfId="479"/>
    <cellStyle name="Normal 8 12" xfId="505"/>
    <cellStyle name="Normal 8 2" xfId="124"/>
    <cellStyle name="Normal 8 3" xfId="178"/>
    <cellStyle name="Normal 8 4" xfId="215"/>
    <cellStyle name="Normal 8 5" xfId="252"/>
    <cellStyle name="Normal 8 6" xfId="289"/>
    <cellStyle name="Normal 8 7" xfId="327"/>
    <cellStyle name="Normal 8 8" xfId="365"/>
    <cellStyle name="Normal 8 9" xfId="403"/>
    <cellStyle name="Normal 9" xfId="3"/>
    <cellStyle name="Normal 9 2" xfId="78"/>
    <cellStyle name="Percent [2]" xfId="127"/>
    <cellStyle name="Percent 2" xfId="128"/>
    <cellStyle name="Percent 2 2" xfId="79"/>
    <cellStyle name="Percent 3" xfId="80"/>
    <cellStyle name="Percent 3 2" xfId="81"/>
    <cellStyle name="Percent 4" xfId="82"/>
    <cellStyle name="Style 1" xfId="83"/>
    <cellStyle name="Times New Roman" xfId="13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view="pageBreakPreview" zoomScale="60" workbookViewId="0">
      <selection activeCell="B206" sqref="B206"/>
    </sheetView>
  </sheetViews>
  <sheetFormatPr defaultRowHeight="15"/>
  <cols>
    <col min="1" max="1" width="12.42578125" customWidth="1"/>
    <col min="2" max="2" width="66.28515625" customWidth="1"/>
    <col min="3" max="4" width="18.42578125" customWidth="1"/>
    <col min="5" max="5" width="21.28515625" customWidth="1"/>
    <col min="6" max="6" width="24.42578125" customWidth="1"/>
  </cols>
  <sheetData>
    <row r="1" spans="1:6" ht="88.5" customHeight="1">
      <c r="A1" s="17" t="s">
        <v>499</v>
      </c>
      <c r="B1" s="18"/>
      <c r="C1" s="18"/>
      <c r="D1" s="18"/>
      <c r="E1" s="18"/>
      <c r="F1" s="18"/>
    </row>
    <row r="2" spans="1:6" ht="127.5" customHeight="1">
      <c r="A2" s="15" t="s">
        <v>500</v>
      </c>
      <c r="B2" s="11" t="s">
        <v>497</v>
      </c>
      <c r="C2" s="15" t="s">
        <v>502</v>
      </c>
      <c r="D2" s="11" t="s">
        <v>498</v>
      </c>
      <c r="E2" s="13" t="s">
        <v>501</v>
      </c>
      <c r="F2" s="14"/>
    </row>
    <row r="3" spans="1:6" ht="33" customHeight="1">
      <c r="A3" s="16"/>
      <c r="B3" s="12"/>
      <c r="C3" s="12"/>
      <c r="D3" s="12"/>
      <c r="E3" s="3" t="s">
        <v>495</v>
      </c>
      <c r="F3" s="3" t="s">
        <v>496</v>
      </c>
    </row>
    <row r="4" spans="1:6" ht="69.75">
      <c r="A4" s="4">
        <v>1</v>
      </c>
      <c r="B4" s="8" t="s">
        <v>1</v>
      </c>
      <c r="C4" s="4" t="s">
        <v>2</v>
      </c>
      <c r="D4" s="4" t="s">
        <v>3</v>
      </c>
      <c r="E4" s="2" t="s">
        <v>4</v>
      </c>
      <c r="F4" s="5">
        <f>E4*C4</f>
        <v>79188.661999999997</v>
      </c>
    </row>
    <row r="5" spans="1:6" ht="69.75">
      <c r="A5" s="4">
        <v>2</v>
      </c>
      <c r="B5" s="8" t="s">
        <v>6</v>
      </c>
      <c r="C5" s="4" t="s">
        <v>7</v>
      </c>
      <c r="D5" s="4" t="s">
        <v>3</v>
      </c>
      <c r="E5" s="2" t="s">
        <v>8</v>
      </c>
      <c r="F5" s="5">
        <f t="shared" ref="F5:F68" si="0">E5*C5</f>
        <v>4266.12</v>
      </c>
    </row>
    <row r="6" spans="1:6" ht="39.950000000000003" customHeight="1">
      <c r="A6" s="4">
        <v>3</v>
      </c>
      <c r="B6" s="8" t="s">
        <v>10</v>
      </c>
      <c r="C6" s="4" t="s">
        <v>11</v>
      </c>
      <c r="D6" s="4" t="s">
        <v>3</v>
      </c>
      <c r="E6" s="2" t="s">
        <v>12</v>
      </c>
      <c r="F6" s="5">
        <f t="shared" si="0"/>
        <v>1165.7099999999998</v>
      </c>
    </row>
    <row r="7" spans="1:6" ht="39.950000000000003" customHeight="1">
      <c r="A7" s="4">
        <v>4</v>
      </c>
      <c r="B7" s="8" t="s">
        <v>14</v>
      </c>
      <c r="C7" s="4" t="s">
        <v>15</v>
      </c>
      <c r="D7" s="4" t="s">
        <v>3</v>
      </c>
      <c r="E7" s="2" t="s">
        <v>16</v>
      </c>
      <c r="F7" s="5">
        <f t="shared" si="0"/>
        <v>581.29499999999996</v>
      </c>
    </row>
    <row r="8" spans="1:6" ht="79.5" customHeight="1">
      <c r="A8" s="4">
        <v>5</v>
      </c>
      <c r="B8" s="8" t="s">
        <v>18</v>
      </c>
      <c r="C8" s="4" t="s">
        <v>19</v>
      </c>
      <c r="D8" s="4" t="s">
        <v>20</v>
      </c>
      <c r="E8" s="2" t="s">
        <v>21</v>
      </c>
      <c r="F8" s="5">
        <f t="shared" si="0"/>
        <v>4056.1200000000003</v>
      </c>
    </row>
    <row r="9" spans="1:6" ht="39.950000000000003" customHeight="1">
      <c r="A9" s="4">
        <v>6</v>
      </c>
      <c r="B9" s="8" t="s">
        <v>23</v>
      </c>
      <c r="C9" s="4" t="s">
        <v>19</v>
      </c>
      <c r="D9" s="4" t="s">
        <v>20</v>
      </c>
      <c r="E9" s="2" t="s">
        <v>24</v>
      </c>
      <c r="F9" s="5">
        <f t="shared" si="0"/>
        <v>4091.5439999999999</v>
      </c>
    </row>
    <row r="10" spans="1:6" ht="60" customHeight="1">
      <c r="A10" s="4">
        <v>7</v>
      </c>
      <c r="B10" s="8" t="s">
        <v>26</v>
      </c>
      <c r="C10" s="4">
        <v>0.222</v>
      </c>
      <c r="D10" s="4" t="s">
        <v>3</v>
      </c>
      <c r="E10" s="2" t="s">
        <v>27</v>
      </c>
      <c r="F10" s="5">
        <f t="shared" si="0"/>
        <v>27944.916000000001</v>
      </c>
    </row>
    <row r="11" spans="1:6" ht="39.950000000000003" customHeight="1">
      <c r="A11" s="4">
        <v>8</v>
      </c>
      <c r="B11" s="8" t="s">
        <v>29</v>
      </c>
      <c r="C11" s="4">
        <v>0.11</v>
      </c>
      <c r="D11" s="4" t="s">
        <v>3</v>
      </c>
      <c r="E11" s="2" t="s">
        <v>30</v>
      </c>
      <c r="F11" s="5">
        <f t="shared" si="0"/>
        <v>12504.58</v>
      </c>
    </row>
    <row r="12" spans="1:6" ht="59.25" customHeight="1">
      <c r="A12" s="4">
        <v>9</v>
      </c>
      <c r="B12" s="8" t="s">
        <v>31</v>
      </c>
      <c r="C12" s="4" t="s">
        <v>13</v>
      </c>
      <c r="D12" s="4" t="s">
        <v>32</v>
      </c>
      <c r="E12" s="2" t="s">
        <v>33</v>
      </c>
      <c r="F12" s="5">
        <f t="shared" si="0"/>
        <v>208</v>
      </c>
    </row>
    <row r="13" spans="1:6" ht="39.950000000000003" customHeight="1">
      <c r="A13" s="4">
        <v>10</v>
      </c>
      <c r="B13" s="8" t="s">
        <v>35</v>
      </c>
      <c r="C13" s="4" t="s">
        <v>36</v>
      </c>
      <c r="D13" s="4" t="s">
        <v>32</v>
      </c>
      <c r="E13" s="2" t="s">
        <v>37</v>
      </c>
      <c r="F13" s="5">
        <f t="shared" si="0"/>
        <v>412.8</v>
      </c>
    </row>
    <row r="14" spans="1:6" ht="39.950000000000003" customHeight="1">
      <c r="A14" s="4">
        <v>11</v>
      </c>
      <c r="B14" s="8" t="s">
        <v>39</v>
      </c>
      <c r="C14" s="4" t="s">
        <v>40</v>
      </c>
      <c r="D14" s="4" t="s">
        <v>3</v>
      </c>
      <c r="E14" s="2" t="s">
        <v>41</v>
      </c>
      <c r="F14" s="5">
        <f t="shared" si="0"/>
        <v>41201.474999999999</v>
      </c>
    </row>
    <row r="15" spans="1:6" ht="39.950000000000003" customHeight="1">
      <c r="A15" s="4">
        <v>12</v>
      </c>
      <c r="B15" s="8" t="s">
        <v>43</v>
      </c>
      <c r="C15" s="4" t="s">
        <v>44</v>
      </c>
      <c r="D15" s="4" t="s">
        <v>20</v>
      </c>
      <c r="E15" s="2" t="s">
        <v>45</v>
      </c>
      <c r="F15" s="5">
        <f t="shared" si="0"/>
        <v>15272.434999999999</v>
      </c>
    </row>
    <row r="16" spans="1:6" ht="39.950000000000003" customHeight="1">
      <c r="A16" s="4">
        <v>13</v>
      </c>
      <c r="B16" s="8" t="s">
        <v>47</v>
      </c>
      <c r="C16" s="4" t="s">
        <v>48</v>
      </c>
      <c r="D16" s="4" t="s">
        <v>49</v>
      </c>
      <c r="E16" s="2" t="s">
        <v>50</v>
      </c>
      <c r="F16" s="5">
        <f t="shared" si="0"/>
        <v>69167.900000000009</v>
      </c>
    </row>
    <row r="17" spans="1:6" ht="39.950000000000003" customHeight="1">
      <c r="A17" s="4">
        <v>14</v>
      </c>
      <c r="B17" s="8" t="s">
        <v>51</v>
      </c>
      <c r="C17" s="4" t="s">
        <v>52</v>
      </c>
      <c r="D17" s="4" t="s">
        <v>20</v>
      </c>
      <c r="E17" s="2" t="s">
        <v>53</v>
      </c>
      <c r="F17" s="5">
        <f t="shared" si="0"/>
        <v>4806.2</v>
      </c>
    </row>
    <row r="18" spans="1:6" ht="39.950000000000003" customHeight="1">
      <c r="A18" s="4">
        <v>15</v>
      </c>
      <c r="B18" s="8" t="s">
        <v>55</v>
      </c>
      <c r="C18" s="4" t="s">
        <v>56</v>
      </c>
      <c r="D18" s="4" t="s">
        <v>20</v>
      </c>
      <c r="E18" s="2" t="s">
        <v>57</v>
      </c>
      <c r="F18" s="5">
        <f t="shared" si="0"/>
        <v>11514.15</v>
      </c>
    </row>
    <row r="19" spans="1:6" ht="57.75" customHeight="1">
      <c r="A19" s="4">
        <v>16</v>
      </c>
      <c r="B19" s="8" t="s">
        <v>59</v>
      </c>
      <c r="C19" s="4" t="s">
        <v>60</v>
      </c>
      <c r="D19" s="4" t="s">
        <v>61</v>
      </c>
      <c r="E19" s="2" t="s">
        <v>62</v>
      </c>
      <c r="F19" s="5">
        <f t="shared" si="0"/>
        <v>139.19999999999999</v>
      </c>
    </row>
    <row r="20" spans="1:6" ht="55.5" customHeight="1">
      <c r="A20" s="4">
        <v>17</v>
      </c>
      <c r="B20" s="8" t="s">
        <v>63</v>
      </c>
      <c r="C20" s="4" t="s">
        <v>22</v>
      </c>
      <c r="D20" s="4" t="s">
        <v>32</v>
      </c>
      <c r="E20" s="2" t="s">
        <v>64</v>
      </c>
      <c r="F20" s="5">
        <f t="shared" si="0"/>
        <v>570</v>
      </c>
    </row>
    <row r="21" spans="1:6" ht="50.25" customHeight="1">
      <c r="A21" s="4">
        <v>18</v>
      </c>
      <c r="B21" s="8" t="s">
        <v>66</v>
      </c>
      <c r="C21" s="4" t="s">
        <v>17</v>
      </c>
      <c r="D21" s="4" t="s">
        <v>32</v>
      </c>
      <c r="E21" s="2" t="s">
        <v>67</v>
      </c>
      <c r="F21" s="5">
        <f t="shared" si="0"/>
        <v>275</v>
      </c>
    </row>
    <row r="22" spans="1:6" ht="54" customHeight="1">
      <c r="A22" s="4">
        <v>19</v>
      </c>
      <c r="B22" s="8" t="s">
        <v>69</v>
      </c>
      <c r="C22" s="4" t="s">
        <v>42</v>
      </c>
      <c r="D22" s="4" t="s">
        <v>32</v>
      </c>
      <c r="E22" s="2" t="s">
        <v>70</v>
      </c>
      <c r="F22" s="5">
        <f t="shared" si="0"/>
        <v>360</v>
      </c>
    </row>
    <row r="23" spans="1:6" ht="55.5" customHeight="1">
      <c r="A23" s="4">
        <v>20</v>
      </c>
      <c r="B23" s="8" t="s">
        <v>71</v>
      </c>
      <c r="C23" s="4" t="s">
        <v>65</v>
      </c>
      <c r="D23" s="4" t="s">
        <v>32</v>
      </c>
      <c r="E23" s="2" t="s">
        <v>72</v>
      </c>
      <c r="F23" s="5">
        <f t="shared" si="0"/>
        <v>610.19999999999993</v>
      </c>
    </row>
    <row r="24" spans="1:6" ht="39.950000000000003" customHeight="1">
      <c r="A24" s="4">
        <v>21</v>
      </c>
      <c r="B24" s="8" t="s">
        <v>73</v>
      </c>
      <c r="C24" s="4" t="s">
        <v>65</v>
      </c>
      <c r="D24" s="4" t="s">
        <v>32</v>
      </c>
      <c r="E24" s="2" t="s">
        <v>74</v>
      </c>
      <c r="F24" s="5">
        <f t="shared" si="0"/>
        <v>10278</v>
      </c>
    </row>
    <row r="25" spans="1:6" ht="39.950000000000003" customHeight="1">
      <c r="A25" s="4">
        <v>22</v>
      </c>
      <c r="B25" s="8" t="s">
        <v>75</v>
      </c>
      <c r="C25" s="4" t="s">
        <v>70</v>
      </c>
      <c r="D25" s="4" t="s">
        <v>61</v>
      </c>
      <c r="E25" s="2" t="s">
        <v>76</v>
      </c>
      <c r="F25" s="5">
        <f t="shared" si="0"/>
        <v>789</v>
      </c>
    </row>
    <row r="26" spans="1:6" ht="59.25" customHeight="1">
      <c r="A26" s="4">
        <v>23</v>
      </c>
      <c r="B26" s="8" t="s">
        <v>78</v>
      </c>
      <c r="C26" s="4" t="s">
        <v>28</v>
      </c>
      <c r="D26" s="4" t="s">
        <v>32</v>
      </c>
      <c r="E26" s="2" t="s">
        <v>79</v>
      </c>
      <c r="F26" s="5">
        <f t="shared" si="0"/>
        <v>616</v>
      </c>
    </row>
    <row r="27" spans="1:6" ht="55.5" customHeight="1">
      <c r="A27" s="4">
        <v>24</v>
      </c>
      <c r="B27" s="8" t="s">
        <v>81</v>
      </c>
      <c r="C27" s="4" t="s">
        <v>82</v>
      </c>
      <c r="D27" s="4" t="s">
        <v>61</v>
      </c>
      <c r="E27" s="2" t="s">
        <v>83</v>
      </c>
      <c r="F27" s="5">
        <f t="shared" si="0"/>
        <v>11834.1</v>
      </c>
    </row>
    <row r="28" spans="1:6" ht="39.950000000000003" customHeight="1">
      <c r="A28" s="4">
        <v>25</v>
      </c>
      <c r="B28" s="8" t="s">
        <v>85</v>
      </c>
      <c r="C28" s="4" t="s">
        <v>5</v>
      </c>
      <c r="D28" s="4" t="s">
        <v>32</v>
      </c>
      <c r="E28" s="2" t="s">
        <v>86</v>
      </c>
      <c r="F28" s="5">
        <f t="shared" si="0"/>
        <v>5842</v>
      </c>
    </row>
    <row r="29" spans="1:6" ht="39.950000000000003" customHeight="1">
      <c r="A29" s="4">
        <v>26</v>
      </c>
      <c r="B29" s="8" t="s">
        <v>88</v>
      </c>
      <c r="C29" s="4" t="s">
        <v>89</v>
      </c>
      <c r="D29" s="4" t="s">
        <v>20</v>
      </c>
      <c r="E29" s="2" t="s">
        <v>90</v>
      </c>
      <c r="F29" s="5">
        <f t="shared" si="0"/>
        <v>4794</v>
      </c>
    </row>
    <row r="30" spans="1:6" ht="54" customHeight="1">
      <c r="A30" s="4">
        <v>27</v>
      </c>
      <c r="B30" s="8" t="s">
        <v>92</v>
      </c>
      <c r="C30" s="4" t="s">
        <v>17</v>
      </c>
      <c r="D30" s="4" t="s">
        <v>32</v>
      </c>
      <c r="E30" s="2" t="s">
        <v>93</v>
      </c>
      <c r="F30" s="5">
        <f t="shared" si="0"/>
        <v>11680</v>
      </c>
    </row>
    <row r="31" spans="1:6" ht="39.950000000000003" customHeight="1">
      <c r="A31" s="4">
        <v>28</v>
      </c>
      <c r="B31" s="8" t="s">
        <v>95</v>
      </c>
      <c r="C31" s="4">
        <v>21.783000000000001</v>
      </c>
      <c r="D31" s="4" t="s">
        <v>96</v>
      </c>
      <c r="E31" s="2" t="s">
        <v>97</v>
      </c>
      <c r="F31" s="5">
        <f t="shared" si="0"/>
        <v>103589.05650000001</v>
      </c>
    </row>
    <row r="32" spans="1:6" ht="84.75" customHeight="1">
      <c r="A32" s="4">
        <v>29</v>
      </c>
      <c r="B32" s="8" t="s">
        <v>99</v>
      </c>
      <c r="C32" s="4" t="s">
        <v>100</v>
      </c>
      <c r="D32" s="4" t="s">
        <v>61</v>
      </c>
      <c r="E32" s="2" t="s">
        <v>101</v>
      </c>
      <c r="F32" s="5">
        <f t="shared" si="0"/>
        <v>36787.68</v>
      </c>
    </row>
    <row r="33" spans="1:6" ht="78.75" customHeight="1">
      <c r="A33" s="4">
        <v>30</v>
      </c>
      <c r="B33" s="8" t="s">
        <v>102</v>
      </c>
      <c r="C33" s="4" t="s">
        <v>103</v>
      </c>
      <c r="D33" s="4" t="s">
        <v>3</v>
      </c>
      <c r="E33" s="2" t="s">
        <v>104</v>
      </c>
      <c r="F33" s="5">
        <f t="shared" si="0"/>
        <v>8867.2799999999988</v>
      </c>
    </row>
    <row r="34" spans="1:6" ht="39.950000000000003" customHeight="1">
      <c r="A34" s="4">
        <v>31</v>
      </c>
      <c r="B34" s="8" t="s">
        <v>105</v>
      </c>
      <c r="C34" s="4" t="s">
        <v>106</v>
      </c>
      <c r="D34" s="4" t="s">
        <v>3</v>
      </c>
      <c r="E34" s="2" t="s">
        <v>107</v>
      </c>
      <c r="F34" s="5">
        <f t="shared" si="0"/>
        <v>39769.86</v>
      </c>
    </row>
    <row r="35" spans="1:6" ht="54" customHeight="1">
      <c r="A35" s="4">
        <v>32</v>
      </c>
      <c r="B35" s="8" t="s">
        <v>108</v>
      </c>
      <c r="C35" s="4" t="s">
        <v>109</v>
      </c>
      <c r="D35" s="4" t="s">
        <v>3</v>
      </c>
      <c r="E35" s="2" t="s">
        <v>110</v>
      </c>
      <c r="F35" s="5">
        <f t="shared" si="0"/>
        <v>114590.59999999999</v>
      </c>
    </row>
    <row r="36" spans="1:6" ht="60" customHeight="1">
      <c r="A36" s="4">
        <v>33</v>
      </c>
      <c r="B36" s="8" t="s">
        <v>111</v>
      </c>
      <c r="C36" s="9">
        <v>0.9</v>
      </c>
      <c r="D36" s="4" t="s">
        <v>3</v>
      </c>
      <c r="E36" s="2" t="s">
        <v>112</v>
      </c>
      <c r="F36" s="5">
        <f t="shared" si="0"/>
        <v>5836.6170000000002</v>
      </c>
    </row>
    <row r="37" spans="1:6" ht="75" customHeight="1">
      <c r="A37" s="4">
        <v>34</v>
      </c>
      <c r="B37" s="8" t="s">
        <v>113</v>
      </c>
      <c r="C37" s="4" t="s">
        <v>114</v>
      </c>
      <c r="D37" s="4" t="s">
        <v>3</v>
      </c>
      <c r="E37" s="2" t="s">
        <v>115</v>
      </c>
      <c r="F37" s="5">
        <f t="shared" si="0"/>
        <v>235730.83799999999</v>
      </c>
    </row>
    <row r="38" spans="1:6" ht="81" customHeight="1">
      <c r="A38" s="4">
        <v>35</v>
      </c>
      <c r="B38" s="8" t="s">
        <v>117</v>
      </c>
      <c r="C38" s="4" t="s">
        <v>118</v>
      </c>
      <c r="D38" s="4" t="s">
        <v>119</v>
      </c>
      <c r="E38" s="2" t="s">
        <v>120</v>
      </c>
      <c r="F38" s="5">
        <f t="shared" si="0"/>
        <v>828623.04</v>
      </c>
    </row>
    <row r="39" spans="1:6" ht="39.950000000000003" customHeight="1">
      <c r="A39" s="4">
        <v>36</v>
      </c>
      <c r="B39" s="8" t="s">
        <v>121</v>
      </c>
      <c r="C39" s="4" t="s">
        <v>122</v>
      </c>
      <c r="D39" s="4" t="s">
        <v>119</v>
      </c>
      <c r="E39" s="2" t="s">
        <v>123</v>
      </c>
      <c r="F39" s="5">
        <f t="shared" si="0"/>
        <v>494739.42500000005</v>
      </c>
    </row>
    <row r="40" spans="1:6" ht="39.950000000000003" customHeight="1">
      <c r="A40" s="4">
        <v>37</v>
      </c>
      <c r="B40" s="8" t="s">
        <v>124</v>
      </c>
      <c r="C40" s="4" t="s">
        <v>125</v>
      </c>
      <c r="D40" s="4" t="s">
        <v>119</v>
      </c>
      <c r="E40" s="2" t="s">
        <v>126</v>
      </c>
      <c r="F40" s="5">
        <f t="shared" si="0"/>
        <v>333997.57299999997</v>
      </c>
    </row>
    <row r="41" spans="1:6" ht="39.950000000000003" customHeight="1">
      <c r="A41" s="4">
        <v>38</v>
      </c>
      <c r="B41" s="8" t="s">
        <v>127</v>
      </c>
      <c r="C41" s="4" t="s">
        <v>128</v>
      </c>
      <c r="D41" s="4" t="s">
        <v>119</v>
      </c>
      <c r="E41" s="2" t="s">
        <v>129</v>
      </c>
      <c r="F41" s="5">
        <f t="shared" si="0"/>
        <v>62891.907999999996</v>
      </c>
    </row>
    <row r="42" spans="1:6" ht="102" customHeight="1">
      <c r="A42" s="4">
        <v>39</v>
      </c>
      <c r="B42" s="8" t="s">
        <v>131</v>
      </c>
      <c r="C42" s="4" t="s">
        <v>132</v>
      </c>
      <c r="D42" s="4" t="s">
        <v>3</v>
      </c>
      <c r="E42" s="2" t="s">
        <v>133</v>
      </c>
      <c r="F42" s="5">
        <f t="shared" si="0"/>
        <v>151104.99300000002</v>
      </c>
    </row>
    <row r="43" spans="1:6" ht="39.950000000000003" customHeight="1">
      <c r="A43" s="4">
        <v>40</v>
      </c>
      <c r="B43" s="8" t="s">
        <v>135</v>
      </c>
      <c r="C43" s="4" t="s">
        <v>98</v>
      </c>
      <c r="D43" s="4" t="s">
        <v>3</v>
      </c>
      <c r="E43" s="2" t="s">
        <v>136</v>
      </c>
      <c r="F43" s="5">
        <f t="shared" si="0"/>
        <v>203096.28</v>
      </c>
    </row>
    <row r="44" spans="1:6" ht="39.950000000000003" customHeight="1">
      <c r="A44" s="4">
        <v>41</v>
      </c>
      <c r="B44" s="8" t="s">
        <v>137</v>
      </c>
      <c r="C44" s="4" t="s">
        <v>138</v>
      </c>
      <c r="D44" s="4" t="s">
        <v>3</v>
      </c>
      <c r="E44" s="2" t="s">
        <v>139</v>
      </c>
      <c r="F44" s="5">
        <f t="shared" si="0"/>
        <v>139801.54500000001</v>
      </c>
    </row>
    <row r="45" spans="1:6" ht="129.75" customHeight="1">
      <c r="A45" s="4">
        <v>42</v>
      </c>
      <c r="B45" s="8" t="s">
        <v>140</v>
      </c>
      <c r="C45" s="4" t="s">
        <v>70</v>
      </c>
      <c r="D45" s="4" t="s">
        <v>20</v>
      </c>
      <c r="E45" s="2" t="s">
        <v>141</v>
      </c>
      <c r="F45" s="5">
        <f t="shared" si="0"/>
        <v>25780.799999999999</v>
      </c>
    </row>
    <row r="46" spans="1:6" ht="39.950000000000003" customHeight="1">
      <c r="A46" s="4">
        <v>43</v>
      </c>
      <c r="B46" s="8" t="s">
        <v>142</v>
      </c>
      <c r="C46" s="4" t="s">
        <v>143</v>
      </c>
      <c r="D46" s="4" t="s">
        <v>20</v>
      </c>
      <c r="E46" s="2" t="s">
        <v>144</v>
      </c>
      <c r="F46" s="5">
        <f t="shared" si="0"/>
        <v>112067.46</v>
      </c>
    </row>
    <row r="47" spans="1:6" ht="39.950000000000003" customHeight="1">
      <c r="A47" s="4">
        <v>44</v>
      </c>
      <c r="B47" s="8" t="s">
        <v>124</v>
      </c>
      <c r="C47" s="4" t="s">
        <v>146</v>
      </c>
      <c r="D47" s="4" t="s">
        <v>20</v>
      </c>
      <c r="E47" s="2" t="s">
        <v>147</v>
      </c>
      <c r="F47" s="5">
        <f t="shared" si="0"/>
        <v>41720.019999999997</v>
      </c>
    </row>
    <row r="48" spans="1:6" ht="78" customHeight="1">
      <c r="A48" s="4">
        <v>45</v>
      </c>
      <c r="B48" s="8" t="s">
        <v>148</v>
      </c>
      <c r="C48" s="4" t="s">
        <v>65</v>
      </c>
      <c r="D48" s="4" t="s">
        <v>20</v>
      </c>
      <c r="E48" s="2" t="s">
        <v>149</v>
      </c>
      <c r="F48" s="5">
        <f t="shared" si="0"/>
        <v>30903.840000000004</v>
      </c>
    </row>
    <row r="49" spans="1:6" ht="76.5" customHeight="1">
      <c r="A49" s="4">
        <v>46</v>
      </c>
      <c r="B49" s="8" t="s">
        <v>150</v>
      </c>
      <c r="C49" s="4" t="s">
        <v>151</v>
      </c>
      <c r="D49" s="4" t="s">
        <v>152</v>
      </c>
      <c r="E49" s="2" t="s">
        <v>153</v>
      </c>
      <c r="F49" s="5">
        <f t="shared" si="0"/>
        <v>231012.31900000002</v>
      </c>
    </row>
    <row r="50" spans="1:6" ht="99" customHeight="1">
      <c r="A50" s="4">
        <v>47</v>
      </c>
      <c r="B50" s="8" t="s">
        <v>154</v>
      </c>
      <c r="C50" s="4" t="s">
        <v>155</v>
      </c>
      <c r="D50" s="4" t="s">
        <v>152</v>
      </c>
      <c r="E50" s="2" t="s">
        <v>156</v>
      </c>
      <c r="F50" s="5">
        <f t="shared" si="0"/>
        <v>618906.81600000011</v>
      </c>
    </row>
    <row r="51" spans="1:6" ht="57.75" customHeight="1">
      <c r="A51" s="4">
        <v>48</v>
      </c>
      <c r="B51" s="8" t="s">
        <v>157</v>
      </c>
      <c r="C51" s="4" t="s">
        <v>158</v>
      </c>
      <c r="D51" s="4" t="s">
        <v>152</v>
      </c>
      <c r="E51" s="2" t="s">
        <v>159</v>
      </c>
      <c r="F51" s="5">
        <f t="shared" si="0"/>
        <v>163222.25</v>
      </c>
    </row>
    <row r="52" spans="1:6" ht="39.950000000000003" customHeight="1">
      <c r="A52" s="4">
        <v>49</v>
      </c>
      <c r="B52" s="8" t="s">
        <v>160</v>
      </c>
      <c r="C52" s="4" t="s">
        <v>161</v>
      </c>
      <c r="D52" s="4" t="s">
        <v>152</v>
      </c>
      <c r="E52" s="2" t="s">
        <v>162</v>
      </c>
      <c r="F52" s="5">
        <f t="shared" si="0"/>
        <v>295999.45999999996</v>
      </c>
    </row>
    <row r="53" spans="1:6" ht="59.25" customHeight="1">
      <c r="A53" s="4">
        <v>50</v>
      </c>
      <c r="B53" s="8" t="s">
        <v>163</v>
      </c>
      <c r="C53" s="4" t="s">
        <v>28</v>
      </c>
      <c r="D53" s="4" t="s">
        <v>152</v>
      </c>
      <c r="E53" s="2" t="s">
        <v>164</v>
      </c>
      <c r="F53" s="5">
        <f t="shared" si="0"/>
        <v>26600</v>
      </c>
    </row>
    <row r="54" spans="1:6" ht="78.75" customHeight="1">
      <c r="A54" s="4">
        <v>51</v>
      </c>
      <c r="B54" s="8" t="s">
        <v>165</v>
      </c>
      <c r="C54" s="4" t="s">
        <v>25</v>
      </c>
      <c r="D54" s="4" t="s">
        <v>152</v>
      </c>
      <c r="E54" s="2" t="s">
        <v>166</v>
      </c>
      <c r="F54" s="5">
        <f t="shared" si="0"/>
        <v>21621.88</v>
      </c>
    </row>
    <row r="55" spans="1:6" ht="53.25" customHeight="1">
      <c r="A55" s="4">
        <v>52</v>
      </c>
      <c r="B55" s="8" t="s">
        <v>167</v>
      </c>
      <c r="C55" s="4" t="s">
        <v>168</v>
      </c>
      <c r="D55" s="4" t="s">
        <v>152</v>
      </c>
      <c r="E55" s="2" t="s">
        <v>169</v>
      </c>
      <c r="F55" s="5">
        <f t="shared" si="0"/>
        <v>8690.8590000000004</v>
      </c>
    </row>
    <row r="56" spans="1:6" ht="53.25" customHeight="1">
      <c r="A56" s="4">
        <v>53</v>
      </c>
      <c r="B56" s="8" t="s">
        <v>170</v>
      </c>
      <c r="C56" s="4" t="s">
        <v>65</v>
      </c>
      <c r="D56" s="4" t="s">
        <v>152</v>
      </c>
      <c r="E56" s="2" t="s">
        <v>171</v>
      </c>
      <c r="F56" s="5">
        <f t="shared" si="0"/>
        <v>42625.440000000002</v>
      </c>
    </row>
    <row r="57" spans="1:6" ht="79.5" customHeight="1">
      <c r="A57" s="4">
        <v>54</v>
      </c>
      <c r="B57" s="8" t="s">
        <v>172</v>
      </c>
      <c r="C57" s="4" t="s">
        <v>173</v>
      </c>
      <c r="D57" s="4" t="s">
        <v>152</v>
      </c>
      <c r="E57" s="2" t="s">
        <v>174</v>
      </c>
      <c r="F57" s="5">
        <f t="shared" si="0"/>
        <v>114566.9</v>
      </c>
    </row>
    <row r="58" spans="1:6" ht="50.25" customHeight="1">
      <c r="A58" s="4">
        <v>55</v>
      </c>
      <c r="B58" s="8" t="s">
        <v>175</v>
      </c>
      <c r="C58" s="4" t="s">
        <v>34</v>
      </c>
      <c r="D58" s="4" t="s">
        <v>32</v>
      </c>
      <c r="E58" s="2" t="s">
        <v>176</v>
      </c>
      <c r="F58" s="5">
        <f t="shared" si="0"/>
        <v>12640</v>
      </c>
    </row>
    <row r="59" spans="1:6" ht="39.950000000000003" customHeight="1">
      <c r="A59" s="4">
        <v>56</v>
      </c>
      <c r="B59" s="8" t="s">
        <v>177</v>
      </c>
      <c r="C59" s="4" t="s">
        <v>178</v>
      </c>
      <c r="D59" s="4" t="s">
        <v>3</v>
      </c>
      <c r="E59" s="2" t="s">
        <v>110</v>
      </c>
      <c r="F59" s="5">
        <f t="shared" si="0"/>
        <v>71619.125</v>
      </c>
    </row>
    <row r="60" spans="1:6" ht="46.5">
      <c r="A60" s="4">
        <v>57</v>
      </c>
      <c r="B60" s="8" t="s">
        <v>179</v>
      </c>
      <c r="C60" s="4" t="s">
        <v>70</v>
      </c>
      <c r="D60" s="4" t="s">
        <v>20</v>
      </c>
      <c r="E60" s="2" t="s">
        <v>180</v>
      </c>
      <c r="F60" s="5">
        <f t="shared" si="0"/>
        <v>15974.400000000001</v>
      </c>
    </row>
    <row r="61" spans="1:6" ht="59.25" customHeight="1">
      <c r="A61" s="4">
        <v>58</v>
      </c>
      <c r="B61" s="8" t="s">
        <v>181</v>
      </c>
      <c r="C61" s="4" t="s">
        <v>182</v>
      </c>
      <c r="D61" s="4" t="s">
        <v>152</v>
      </c>
      <c r="E61" s="2" t="s">
        <v>183</v>
      </c>
      <c r="F61" s="5">
        <f t="shared" si="0"/>
        <v>84242.48</v>
      </c>
    </row>
    <row r="62" spans="1:6" ht="54" customHeight="1">
      <c r="A62" s="4">
        <v>59</v>
      </c>
      <c r="B62" s="8" t="s">
        <v>184</v>
      </c>
      <c r="C62" s="4" t="s">
        <v>185</v>
      </c>
      <c r="D62" s="4" t="s">
        <v>152</v>
      </c>
      <c r="E62" s="2" t="s">
        <v>186</v>
      </c>
      <c r="F62" s="5">
        <f t="shared" si="0"/>
        <v>13801.184999999998</v>
      </c>
    </row>
    <row r="63" spans="1:6" ht="56.25" customHeight="1">
      <c r="A63" s="4">
        <v>60</v>
      </c>
      <c r="B63" s="8" t="s">
        <v>188</v>
      </c>
      <c r="C63" s="4" t="s">
        <v>189</v>
      </c>
      <c r="D63" s="4" t="s">
        <v>20</v>
      </c>
      <c r="E63" s="2" t="s">
        <v>190</v>
      </c>
      <c r="F63" s="5">
        <f t="shared" si="0"/>
        <v>196740.48599999998</v>
      </c>
    </row>
    <row r="64" spans="1:6" ht="39.950000000000003" customHeight="1">
      <c r="A64" s="4">
        <v>61</v>
      </c>
      <c r="B64" s="8" t="s">
        <v>192</v>
      </c>
      <c r="C64" s="4" t="s">
        <v>193</v>
      </c>
      <c r="D64" s="4" t="s">
        <v>20</v>
      </c>
      <c r="E64" s="2" t="s">
        <v>194</v>
      </c>
      <c r="F64" s="5">
        <f t="shared" si="0"/>
        <v>439874.39999999997</v>
      </c>
    </row>
    <row r="65" spans="1:6" ht="48.75" customHeight="1">
      <c r="A65" s="4">
        <v>62</v>
      </c>
      <c r="B65" s="8" t="s">
        <v>195</v>
      </c>
      <c r="C65" s="4" t="s">
        <v>44</v>
      </c>
      <c r="D65" s="4" t="s">
        <v>20</v>
      </c>
      <c r="E65" s="2" t="s">
        <v>196</v>
      </c>
      <c r="F65" s="5">
        <f t="shared" si="0"/>
        <v>96897.954999999987</v>
      </c>
    </row>
    <row r="66" spans="1:6" ht="78.75" customHeight="1">
      <c r="A66" s="4">
        <v>63</v>
      </c>
      <c r="B66" s="8" t="s">
        <v>197</v>
      </c>
      <c r="C66" s="4" t="s">
        <v>198</v>
      </c>
      <c r="D66" s="4" t="s">
        <v>61</v>
      </c>
      <c r="E66" s="2" t="s">
        <v>199</v>
      </c>
      <c r="F66" s="5">
        <f t="shared" si="0"/>
        <v>2709.3239999999996</v>
      </c>
    </row>
    <row r="67" spans="1:6" ht="39.950000000000003" customHeight="1">
      <c r="A67" s="4">
        <v>64</v>
      </c>
      <c r="B67" s="8" t="s">
        <v>200</v>
      </c>
      <c r="C67" s="4" t="s">
        <v>198</v>
      </c>
      <c r="D67" s="4" t="s">
        <v>61</v>
      </c>
      <c r="E67" s="2" t="s">
        <v>201</v>
      </c>
      <c r="F67" s="5">
        <f t="shared" si="0"/>
        <v>1765.1949999999997</v>
      </c>
    </row>
    <row r="68" spans="1:6" ht="39.950000000000003" customHeight="1">
      <c r="A68" s="4">
        <v>65</v>
      </c>
      <c r="B68" s="8" t="s">
        <v>203</v>
      </c>
      <c r="C68" s="4" t="s">
        <v>198</v>
      </c>
      <c r="D68" s="4" t="s">
        <v>61</v>
      </c>
      <c r="E68" s="2" t="s">
        <v>204</v>
      </c>
      <c r="F68" s="5">
        <f t="shared" si="0"/>
        <v>1314.2869999999998</v>
      </c>
    </row>
    <row r="69" spans="1:6" ht="75" customHeight="1">
      <c r="A69" s="4">
        <v>66</v>
      </c>
      <c r="B69" s="8" t="s">
        <v>205</v>
      </c>
      <c r="C69" s="4">
        <v>21.783000000000001</v>
      </c>
      <c r="D69" s="4" t="s">
        <v>96</v>
      </c>
      <c r="E69" s="2" t="s">
        <v>206</v>
      </c>
      <c r="F69" s="5">
        <f t="shared" ref="F69:F132" si="1">E69*C69</f>
        <v>1967501.5524000002</v>
      </c>
    </row>
    <row r="70" spans="1:6" ht="103.5" customHeight="1">
      <c r="A70" s="4">
        <v>67</v>
      </c>
      <c r="B70" s="8" t="s">
        <v>207</v>
      </c>
      <c r="C70" s="4" t="s">
        <v>5</v>
      </c>
      <c r="D70" s="4" t="s">
        <v>32</v>
      </c>
      <c r="E70" s="2" t="s">
        <v>208</v>
      </c>
      <c r="F70" s="5">
        <f t="shared" si="1"/>
        <v>4392.5200000000004</v>
      </c>
    </row>
    <row r="71" spans="1:6" ht="39.950000000000003" customHeight="1">
      <c r="A71" s="4">
        <v>68</v>
      </c>
      <c r="B71" s="8" t="s">
        <v>209</v>
      </c>
      <c r="C71" s="4" t="s">
        <v>22</v>
      </c>
      <c r="D71" s="4" t="s">
        <v>61</v>
      </c>
      <c r="E71" s="2" t="s">
        <v>210</v>
      </c>
      <c r="F71" s="5">
        <f t="shared" si="1"/>
        <v>3027.48</v>
      </c>
    </row>
    <row r="72" spans="1:6" ht="81" customHeight="1">
      <c r="A72" s="4">
        <v>69</v>
      </c>
      <c r="B72" s="8" t="s">
        <v>212</v>
      </c>
      <c r="C72" s="4" t="s">
        <v>187</v>
      </c>
      <c r="D72" s="4" t="s">
        <v>61</v>
      </c>
      <c r="E72" s="2" t="s">
        <v>213</v>
      </c>
      <c r="F72" s="5">
        <f t="shared" si="1"/>
        <v>21222.6</v>
      </c>
    </row>
    <row r="73" spans="1:6" ht="101.25" customHeight="1">
      <c r="A73" s="4">
        <v>70</v>
      </c>
      <c r="B73" s="8" t="s">
        <v>215</v>
      </c>
      <c r="C73" s="4" t="s">
        <v>13</v>
      </c>
      <c r="D73" s="4" t="s">
        <v>32</v>
      </c>
      <c r="E73" s="2" t="s">
        <v>216</v>
      </c>
      <c r="F73" s="5">
        <f t="shared" si="1"/>
        <v>5966.92</v>
      </c>
    </row>
    <row r="74" spans="1:6" ht="54" customHeight="1">
      <c r="A74" s="4">
        <v>71</v>
      </c>
      <c r="B74" s="8" t="s">
        <v>217</v>
      </c>
      <c r="C74" s="4" t="s">
        <v>65</v>
      </c>
      <c r="D74" s="4" t="s">
        <v>61</v>
      </c>
      <c r="E74" s="2" t="s">
        <v>218</v>
      </c>
      <c r="F74" s="5">
        <f t="shared" si="1"/>
        <v>4822.0199999999995</v>
      </c>
    </row>
    <row r="75" spans="1:6" ht="54" customHeight="1">
      <c r="A75" s="4">
        <v>72</v>
      </c>
      <c r="B75" s="8" t="s">
        <v>220</v>
      </c>
      <c r="C75" s="4" t="s">
        <v>0</v>
      </c>
      <c r="D75" s="4" t="s">
        <v>32</v>
      </c>
      <c r="E75" s="2" t="s">
        <v>221</v>
      </c>
      <c r="F75" s="5">
        <f t="shared" si="1"/>
        <v>19550.52</v>
      </c>
    </row>
    <row r="76" spans="1:6" ht="46.5">
      <c r="A76" s="4">
        <v>73</v>
      </c>
      <c r="B76" s="8" t="s">
        <v>222</v>
      </c>
      <c r="C76" s="4" t="s">
        <v>80</v>
      </c>
      <c r="D76" s="4" t="s">
        <v>152</v>
      </c>
      <c r="E76" s="2" t="s">
        <v>223</v>
      </c>
      <c r="F76" s="5">
        <f t="shared" si="1"/>
        <v>9949.2000000000007</v>
      </c>
    </row>
    <row r="77" spans="1:6" ht="145.5" customHeight="1">
      <c r="A77" s="4">
        <v>74</v>
      </c>
      <c r="B77" s="8" t="s">
        <v>224</v>
      </c>
      <c r="C77" s="4" t="s">
        <v>214</v>
      </c>
      <c r="D77" s="4" t="s">
        <v>61</v>
      </c>
      <c r="E77" s="2" t="s">
        <v>225</v>
      </c>
      <c r="F77" s="5">
        <f t="shared" si="1"/>
        <v>18302.199999999997</v>
      </c>
    </row>
    <row r="78" spans="1:6" ht="78.75" customHeight="1">
      <c r="A78" s="4">
        <v>75</v>
      </c>
      <c r="B78" s="8" t="s">
        <v>226</v>
      </c>
      <c r="C78" s="4" t="s">
        <v>62</v>
      </c>
      <c r="D78" s="4" t="s">
        <v>61</v>
      </c>
      <c r="E78" s="2" t="s">
        <v>227</v>
      </c>
      <c r="F78" s="5">
        <f t="shared" si="1"/>
        <v>14118.94</v>
      </c>
    </row>
    <row r="79" spans="1:6" ht="129" customHeight="1">
      <c r="A79" s="4">
        <v>76</v>
      </c>
      <c r="B79" s="8" t="s">
        <v>228</v>
      </c>
      <c r="C79" s="4" t="s">
        <v>191</v>
      </c>
      <c r="D79" s="4" t="s">
        <v>61</v>
      </c>
      <c r="E79" s="2" t="s">
        <v>229</v>
      </c>
      <c r="F79" s="5">
        <f t="shared" si="1"/>
        <v>14679.039999999999</v>
      </c>
    </row>
    <row r="80" spans="1:6" ht="56.25" customHeight="1">
      <c r="A80" s="4">
        <v>77</v>
      </c>
      <c r="B80" s="8" t="s">
        <v>230</v>
      </c>
      <c r="C80" s="4" t="s">
        <v>5</v>
      </c>
      <c r="D80" s="4" t="s">
        <v>32</v>
      </c>
      <c r="E80" s="2" t="s">
        <v>231</v>
      </c>
      <c r="F80" s="5">
        <f t="shared" si="1"/>
        <v>3728</v>
      </c>
    </row>
    <row r="81" spans="1:6" ht="60" customHeight="1">
      <c r="A81" s="4">
        <v>78</v>
      </c>
      <c r="B81" s="8" t="s">
        <v>506</v>
      </c>
      <c r="C81" s="4" t="s">
        <v>5</v>
      </c>
      <c r="D81" s="4" t="s">
        <v>32</v>
      </c>
      <c r="E81" s="2" t="s">
        <v>232</v>
      </c>
      <c r="F81" s="5">
        <f t="shared" si="1"/>
        <v>6812.04</v>
      </c>
    </row>
    <row r="82" spans="1:6" ht="56.25" customHeight="1">
      <c r="A82" s="4">
        <v>79</v>
      </c>
      <c r="B82" s="8" t="s">
        <v>233</v>
      </c>
      <c r="C82" s="4" t="s">
        <v>17</v>
      </c>
      <c r="D82" s="4" t="s">
        <v>32</v>
      </c>
      <c r="E82" s="2" t="s">
        <v>234</v>
      </c>
      <c r="F82" s="5">
        <f t="shared" si="1"/>
        <v>1295</v>
      </c>
    </row>
    <row r="83" spans="1:6" ht="54.75" customHeight="1">
      <c r="A83" s="4">
        <v>80</v>
      </c>
      <c r="B83" s="8" t="s">
        <v>235</v>
      </c>
      <c r="C83" s="4" t="s">
        <v>17</v>
      </c>
      <c r="D83" s="4" t="s">
        <v>32</v>
      </c>
      <c r="E83" s="2" t="s">
        <v>236</v>
      </c>
      <c r="F83" s="5">
        <f t="shared" si="1"/>
        <v>1240</v>
      </c>
    </row>
    <row r="84" spans="1:6" ht="79.5" customHeight="1">
      <c r="A84" s="4">
        <v>81</v>
      </c>
      <c r="B84" s="8" t="s">
        <v>237</v>
      </c>
      <c r="C84" s="4" t="s">
        <v>17</v>
      </c>
      <c r="D84" s="4" t="s">
        <v>32</v>
      </c>
      <c r="E84" s="2" t="s">
        <v>238</v>
      </c>
      <c r="F84" s="5">
        <f t="shared" si="1"/>
        <v>36289.25</v>
      </c>
    </row>
    <row r="85" spans="1:6" ht="84.75" customHeight="1">
      <c r="A85" s="4">
        <v>82</v>
      </c>
      <c r="B85" s="8" t="s">
        <v>239</v>
      </c>
      <c r="C85" s="4" t="s">
        <v>70</v>
      </c>
      <c r="D85" s="4" t="s">
        <v>61</v>
      </c>
      <c r="E85" s="2" t="s">
        <v>240</v>
      </c>
      <c r="F85" s="5">
        <f t="shared" si="1"/>
        <v>22058.1</v>
      </c>
    </row>
    <row r="86" spans="1:6" ht="39.950000000000003" customHeight="1">
      <c r="A86" s="4">
        <v>83</v>
      </c>
      <c r="B86" s="8" t="s">
        <v>241</v>
      </c>
      <c r="C86" s="4" t="s">
        <v>46</v>
      </c>
      <c r="D86" s="4" t="s">
        <v>61</v>
      </c>
      <c r="E86" s="2" t="s">
        <v>242</v>
      </c>
      <c r="F86" s="5">
        <f t="shared" si="1"/>
        <v>8033.6100000000006</v>
      </c>
    </row>
    <row r="87" spans="1:6" ht="83.25" customHeight="1">
      <c r="A87" s="4">
        <v>84</v>
      </c>
      <c r="B87" s="8" t="s">
        <v>243</v>
      </c>
      <c r="C87" s="4" t="s">
        <v>13</v>
      </c>
      <c r="D87" s="4" t="s">
        <v>61</v>
      </c>
      <c r="E87" s="2" t="s">
        <v>244</v>
      </c>
      <c r="F87" s="5">
        <f t="shared" si="1"/>
        <v>457.8</v>
      </c>
    </row>
    <row r="88" spans="1:6" ht="56.25" customHeight="1">
      <c r="A88" s="4">
        <v>85</v>
      </c>
      <c r="B88" s="8" t="s">
        <v>245</v>
      </c>
      <c r="C88" s="4" t="s">
        <v>25</v>
      </c>
      <c r="D88" s="4" t="s">
        <v>32</v>
      </c>
      <c r="E88" s="2" t="s">
        <v>246</v>
      </c>
      <c r="F88" s="5">
        <f t="shared" si="1"/>
        <v>14524.509999999998</v>
      </c>
    </row>
    <row r="89" spans="1:6" ht="39.950000000000003" customHeight="1">
      <c r="A89" s="4">
        <v>86</v>
      </c>
      <c r="B89" s="8" t="s">
        <v>247</v>
      </c>
      <c r="C89" s="4" t="s">
        <v>34</v>
      </c>
      <c r="D89" s="4" t="s">
        <v>32</v>
      </c>
      <c r="E89" s="2" t="s">
        <v>248</v>
      </c>
      <c r="F89" s="5">
        <f t="shared" si="1"/>
        <v>1600</v>
      </c>
    </row>
    <row r="90" spans="1:6" ht="102.75" customHeight="1">
      <c r="A90" s="4">
        <v>87</v>
      </c>
      <c r="B90" s="8" t="s">
        <v>249</v>
      </c>
      <c r="C90" s="4" t="s">
        <v>65</v>
      </c>
      <c r="D90" s="4" t="s">
        <v>61</v>
      </c>
      <c r="E90" s="2" t="s">
        <v>250</v>
      </c>
      <c r="F90" s="5">
        <f t="shared" si="1"/>
        <v>8833.5</v>
      </c>
    </row>
    <row r="91" spans="1:6" ht="39.950000000000003" customHeight="1">
      <c r="A91" s="4">
        <v>88</v>
      </c>
      <c r="B91" s="8" t="s">
        <v>251</v>
      </c>
      <c r="C91" s="4" t="s">
        <v>134</v>
      </c>
      <c r="D91" s="4" t="s">
        <v>61</v>
      </c>
      <c r="E91" s="2" t="s">
        <v>252</v>
      </c>
      <c r="F91" s="5">
        <f t="shared" si="1"/>
        <v>32600</v>
      </c>
    </row>
    <row r="92" spans="1:6" ht="128.25" customHeight="1">
      <c r="A92" s="4">
        <v>89</v>
      </c>
      <c r="B92" s="8" t="s">
        <v>254</v>
      </c>
      <c r="C92" s="4" t="s">
        <v>9</v>
      </c>
      <c r="D92" s="4" t="s">
        <v>32</v>
      </c>
      <c r="E92" s="2" t="s">
        <v>255</v>
      </c>
      <c r="F92" s="5">
        <f t="shared" si="1"/>
        <v>2685</v>
      </c>
    </row>
    <row r="93" spans="1:6" ht="176.25" customHeight="1">
      <c r="A93" s="4">
        <v>90</v>
      </c>
      <c r="B93" s="8" t="s">
        <v>256</v>
      </c>
      <c r="C93" s="4" t="s">
        <v>253</v>
      </c>
      <c r="D93" s="4" t="s">
        <v>32</v>
      </c>
      <c r="E93" s="2" t="s">
        <v>257</v>
      </c>
      <c r="F93" s="5">
        <f t="shared" si="1"/>
        <v>143913</v>
      </c>
    </row>
    <row r="94" spans="1:6" ht="39.950000000000003" customHeight="1">
      <c r="A94" s="4">
        <v>91</v>
      </c>
      <c r="B94" s="8" t="s">
        <v>258</v>
      </c>
      <c r="C94" s="4" t="s">
        <v>28</v>
      </c>
      <c r="D94" s="4" t="s">
        <v>32</v>
      </c>
      <c r="E94" s="2" t="s">
        <v>259</v>
      </c>
      <c r="F94" s="5">
        <f t="shared" si="1"/>
        <v>12960</v>
      </c>
    </row>
    <row r="95" spans="1:6" ht="46.5">
      <c r="A95" s="4">
        <v>92</v>
      </c>
      <c r="B95" s="8" t="s">
        <v>260</v>
      </c>
      <c r="C95" s="4" t="s">
        <v>9</v>
      </c>
      <c r="D95" s="4" t="s">
        <v>32</v>
      </c>
      <c r="E95" s="2" t="s">
        <v>261</v>
      </c>
      <c r="F95" s="5">
        <f t="shared" si="1"/>
        <v>4947</v>
      </c>
    </row>
    <row r="96" spans="1:6" ht="129.75" customHeight="1">
      <c r="A96" s="4">
        <v>93</v>
      </c>
      <c r="B96" s="8" t="s">
        <v>262</v>
      </c>
      <c r="C96" s="4" t="s">
        <v>65</v>
      </c>
      <c r="D96" s="4" t="s">
        <v>32</v>
      </c>
      <c r="E96" s="2" t="s">
        <v>263</v>
      </c>
      <c r="F96" s="5">
        <f t="shared" si="1"/>
        <v>30096</v>
      </c>
    </row>
    <row r="97" spans="1:6" ht="124.5" customHeight="1">
      <c r="A97" s="4">
        <v>94</v>
      </c>
      <c r="B97" s="8" t="s">
        <v>264</v>
      </c>
      <c r="C97" s="4" t="s">
        <v>13</v>
      </c>
      <c r="D97" s="4" t="s">
        <v>32</v>
      </c>
      <c r="E97" s="2" t="s">
        <v>265</v>
      </c>
      <c r="F97" s="5">
        <f t="shared" si="1"/>
        <v>12136</v>
      </c>
    </row>
    <row r="98" spans="1:6" ht="132" customHeight="1">
      <c r="A98" s="4">
        <v>95</v>
      </c>
      <c r="B98" s="8" t="s">
        <v>266</v>
      </c>
      <c r="C98" s="4" t="s">
        <v>90</v>
      </c>
      <c r="D98" s="4" t="s">
        <v>32</v>
      </c>
      <c r="E98" s="2" t="s">
        <v>267</v>
      </c>
      <c r="F98" s="5">
        <f t="shared" si="1"/>
        <v>28220</v>
      </c>
    </row>
    <row r="99" spans="1:6" ht="148.5" customHeight="1">
      <c r="A99" s="4">
        <v>96</v>
      </c>
      <c r="B99" s="8" t="s">
        <v>268</v>
      </c>
      <c r="C99" s="4" t="s">
        <v>130</v>
      </c>
      <c r="D99" s="4" t="s">
        <v>32</v>
      </c>
      <c r="E99" s="2" t="s">
        <v>269</v>
      </c>
      <c r="F99" s="5">
        <f t="shared" si="1"/>
        <v>43680</v>
      </c>
    </row>
    <row r="100" spans="1:6" ht="79.5" customHeight="1">
      <c r="A100" s="4">
        <v>97</v>
      </c>
      <c r="B100" s="8" t="s">
        <v>270</v>
      </c>
      <c r="C100" s="4" t="s">
        <v>22</v>
      </c>
      <c r="D100" s="4" t="s">
        <v>32</v>
      </c>
      <c r="E100" s="2" t="s">
        <v>82</v>
      </c>
      <c r="F100" s="5">
        <f t="shared" si="1"/>
        <v>810</v>
      </c>
    </row>
    <row r="101" spans="1:6" ht="57" customHeight="1">
      <c r="A101" s="4">
        <v>98</v>
      </c>
      <c r="B101" s="8" t="s">
        <v>271</v>
      </c>
      <c r="C101" s="4" t="s">
        <v>58</v>
      </c>
      <c r="D101" s="4" t="s">
        <v>32</v>
      </c>
      <c r="E101" s="2" t="s">
        <v>272</v>
      </c>
      <c r="F101" s="5">
        <f t="shared" si="1"/>
        <v>11040</v>
      </c>
    </row>
    <row r="102" spans="1:6" ht="54" customHeight="1">
      <c r="A102" s="4">
        <v>99</v>
      </c>
      <c r="B102" s="8" t="s">
        <v>273</v>
      </c>
      <c r="C102" s="4" t="s">
        <v>5</v>
      </c>
      <c r="D102" s="4" t="s">
        <v>32</v>
      </c>
      <c r="E102" s="2" t="s">
        <v>274</v>
      </c>
      <c r="F102" s="5">
        <f t="shared" si="1"/>
        <v>4318</v>
      </c>
    </row>
    <row r="103" spans="1:6" ht="81" customHeight="1">
      <c r="A103" s="4">
        <v>100</v>
      </c>
      <c r="B103" s="8" t="s">
        <v>275</v>
      </c>
      <c r="C103" s="4" t="s">
        <v>0</v>
      </c>
      <c r="D103" s="4" t="s">
        <v>32</v>
      </c>
      <c r="E103" s="2" t="s">
        <v>276</v>
      </c>
      <c r="F103" s="5">
        <f t="shared" si="1"/>
        <v>1345.6</v>
      </c>
    </row>
    <row r="104" spans="1:6" ht="101.25" customHeight="1">
      <c r="A104" s="4">
        <v>101</v>
      </c>
      <c r="B104" s="8" t="s">
        <v>277</v>
      </c>
      <c r="C104" s="4" t="s">
        <v>65</v>
      </c>
      <c r="D104" s="4" t="s">
        <v>32</v>
      </c>
      <c r="E104" s="2" t="s">
        <v>278</v>
      </c>
      <c r="F104" s="5">
        <f t="shared" si="1"/>
        <v>27948.600000000002</v>
      </c>
    </row>
    <row r="105" spans="1:6" ht="93">
      <c r="A105" s="4">
        <v>102</v>
      </c>
      <c r="B105" s="8" t="s">
        <v>279</v>
      </c>
      <c r="C105" s="4" t="s">
        <v>280</v>
      </c>
      <c r="D105" s="4" t="s">
        <v>61</v>
      </c>
      <c r="E105" s="2" t="s">
        <v>281</v>
      </c>
      <c r="F105" s="5">
        <f t="shared" si="1"/>
        <v>37440</v>
      </c>
    </row>
    <row r="106" spans="1:6" ht="93">
      <c r="A106" s="4">
        <v>103</v>
      </c>
      <c r="B106" s="8" t="s">
        <v>282</v>
      </c>
      <c r="C106" s="4" t="s">
        <v>84</v>
      </c>
      <c r="D106" s="4" t="s">
        <v>61</v>
      </c>
      <c r="E106" s="2" t="s">
        <v>283</v>
      </c>
      <c r="F106" s="5">
        <f t="shared" si="1"/>
        <v>3204.9999999999995</v>
      </c>
    </row>
    <row r="107" spans="1:6" ht="93">
      <c r="A107" s="4">
        <v>104</v>
      </c>
      <c r="B107" s="8" t="s">
        <v>284</v>
      </c>
      <c r="C107" s="4" t="s">
        <v>285</v>
      </c>
      <c r="D107" s="4" t="s">
        <v>61</v>
      </c>
      <c r="E107" s="2" t="s">
        <v>286</v>
      </c>
      <c r="F107" s="5">
        <f t="shared" si="1"/>
        <v>23730</v>
      </c>
    </row>
    <row r="108" spans="1:6" ht="93">
      <c r="A108" s="4">
        <v>105</v>
      </c>
      <c r="B108" s="8" t="s">
        <v>287</v>
      </c>
      <c r="C108" s="4" t="s">
        <v>42</v>
      </c>
      <c r="D108" s="4" t="s">
        <v>61</v>
      </c>
      <c r="E108" s="2" t="s">
        <v>288</v>
      </c>
      <c r="F108" s="5">
        <f t="shared" si="1"/>
        <v>1759.1999999999998</v>
      </c>
    </row>
    <row r="109" spans="1:6" ht="93">
      <c r="A109" s="4">
        <v>106</v>
      </c>
      <c r="B109" s="8" t="s">
        <v>289</v>
      </c>
      <c r="C109" s="4" t="s">
        <v>202</v>
      </c>
      <c r="D109" s="4" t="s">
        <v>61</v>
      </c>
      <c r="E109" s="2" t="s">
        <v>290</v>
      </c>
      <c r="F109" s="5">
        <f t="shared" si="1"/>
        <v>20832.5</v>
      </c>
    </row>
    <row r="110" spans="1:6" ht="69.75">
      <c r="A110" s="4">
        <v>107</v>
      </c>
      <c r="B110" s="8" t="s">
        <v>291</v>
      </c>
      <c r="C110" s="4" t="s">
        <v>34</v>
      </c>
      <c r="D110" s="4" t="s">
        <v>32</v>
      </c>
      <c r="E110" s="2" t="s">
        <v>292</v>
      </c>
      <c r="F110" s="5">
        <f t="shared" si="1"/>
        <v>40300</v>
      </c>
    </row>
    <row r="111" spans="1:6" ht="46.5">
      <c r="A111" s="4">
        <v>108</v>
      </c>
      <c r="B111" s="8" t="s">
        <v>293</v>
      </c>
      <c r="C111" s="4" t="s">
        <v>5</v>
      </c>
      <c r="D111" s="4" t="s">
        <v>32</v>
      </c>
      <c r="E111" s="2" t="s">
        <v>294</v>
      </c>
      <c r="F111" s="5">
        <f t="shared" si="1"/>
        <v>4400</v>
      </c>
    </row>
    <row r="112" spans="1:6" ht="93">
      <c r="A112" s="4">
        <v>109</v>
      </c>
      <c r="B112" s="8" t="s">
        <v>295</v>
      </c>
      <c r="C112" s="4" t="s">
        <v>296</v>
      </c>
      <c r="D112" s="4" t="s">
        <v>61</v>
      </c>
      <c r="E112" s="2" t="s">
        <v>297</v>
      </c>
      <c r="F112" s="5">
        <f t="shared" si="1"/>
        <v>62510</v>
      </c>
    </row>
    <row r="113" spans="1:6" ht="69.75">
      <c r="A113" s="4">
        <v>110</v>
      </c>
      <c r="B113" s="8" t="s">
        <v>299</v>
      </c>
      <c r="C113" s="4" t="s">
        <v>300</v>
      </c>
      <c r="D113" s="4" t="s">
        <v>152</v>
      </c>
      <c r="E113" s="2" t="s">
        <v>301</v>
      </c>
      <c r="F113" s="5">
        <f t="shared" si="1"/>
        <v>15779.253000000001</v>
      </c>
    </row>
    <row r="114" spans="1:6" ht="78.75" customHeight="1">
      <c r="A114" s="4">
        <v>111</v>
      </c>
      <c r="B114" s="8" t="s">
        <v>302</v>
      </c>
      <c r="C114" s="4" t="s">
        <v>33</v>
      </c>
      <c r="D114" s="4" t="s">
        <v>152</v>
      </c>
      <c r="E114" s="2" t="s">
        <v>303</v>
      </c>
      <c r="F114" s="5">
        <f t="shared" si="1"/>
        <v>8954.4</v>
      </c>
    </row>
    <row r="115" spans="1:6" ht="80.25" customHeight="1">
      <c r="A115" s="4">
        <v>112</v>
      </c>
      <c r="B115" s="8" t="s">
        <v>304</v>
      </c>
      <c r="C115" s="4" t="s">
        <v>305</v>
      </c>
      <c r="D115" s="4" t="s">
        <v>152</v>
      </c>
      <c r="E115" s="2" t="s">
        <v>306</v>
      </c>
      <c r="F115" s="5">
        <f t="shared" si="1"/>
        <v>52964.735999999997</v>
      </c>
    </row>
    <row r="116" spans="1:6" ht="81.75" customHeight="1">
      <c r="A116" s="4">
        <v>113</v>
      </c>
      <c r="B116" s="8" t="s">
        <v>307</v>
      </c>
      <c r="C116" s="4" t="s">
        <v>308</v>
      </c>
      <c r="D116" s="4" t="s">
        <v>152</v>
      </c>
      <c r="E116" s="2" t="s">
        <v>309</v>
      </c>
      <c r="F116" s="5">
        <f t="shared" si="1"/>
        <v>44751.5</v>
      </c>
    </row>
    <row r="117" spans="1:6" ht="79.5" customHeight="1">
      <c r="A117" s="4">
        <v>114</v>
      </c>
      <c r="B117" s="8" t="s">
        <v>310</v>
      </c>
      <c r="C117" s="4" t="s">
        <v>40</v>
      </c>
      <c r="D117" s="4" t="s">
        <v>152</v>
      </c>
      <c r="E117" s="2" t="s">
        <v>311</v>
      </c>
      <c r="F117" s="5">
        <f t="shared" si="1"/>
        <v>61635</v>
      </c>
    </row>
    <row r="118" spans="1:6" ht="83.25" customHeight="1">
      <c r="A118" s="4">
        <v>115</v>
      </c>
      <c r="B118" s="8" t="s">
        <v>312</v>
      </c>
      <c r="C118" s="4" t="s">
        <v>313</v>
      </c>
      <c r="D118" s="4" t="s">
        <v>152</v>
      </c>
      <c r="E118" s="2" t="s">
        <v>314</v>
      </c>
      <c r="F118" s="5">
        <f t="shared" si="1"/>
        <v>88436.400000000009</v>
      </c>
    </row>
    <row r="119" spans="1:6" ht="93">
      <c r="A119" s="4">
        <v>116</v>
      </c>
      <c r="B119" s="8" t="s">
        <v>315</v>
      </c>
      <c r="C119" s="4" t="s">
        <v>134</v>
      </c>
      <c r="D119" s="4" t="s">
        <v>61</v>
      </c>
      <c r="E119" s="2" t="s">
        <v>298</v>
      </c>
      <c r="F119" s="5">
        <f t="shared" si="1"/>
        <v>4400</v>
      </c>
    </row>
    <row r="120" spans="1:6" ht="93">
      <c r="A120" s="4">
        <v>117</v>
      </c>
      <c r="B120" s="8" t="s">
        <v>316</v>
      </c>
      <c r="C120" s="4" t="s">
        <v>116</v>
      </c>
      <c r="D120" s="4" t="s">
        <v>61</v>
      </c>
      <c r="E120" s="2" t="s">
        <v>317</v>
      </c>
      <c r="F120" s="5">
        <f t="shared" si="1"/>
        <v>40985</v>
      </c>
    </row>
    <row r="121" spans="1:6" ht="69.75">
      <c r="A121" s="4">
        <v>118</v>
      </c>
      <c r="B121" s="8" t="s">
        <v>318</v>
      </c>
      <c r="C121" s="4" t="s">
        <v>0</v>
      </c>
      <c r="D121" s="4" t="s">
        <v>32</v>
      </c>
      <c r="E121" s="2" t="s">
        <v>319</v>
      </c>
      <c r="F121" s="5">
        <f t="shared" si="1"/>
        <v>77200</v>
      </c>
    </row>
    <row r="122" spans="1:6" ht="93">
      <c r="A122" s="4">
        <v>119</v>
      </c>
      <c r="B122" s="8" t="s">
        <v>320</v>
      </c>
      <c r="C122" s="4" t="s">
        <v>5</v>
      </c>
      <c r="D122" s="4" t="s">
        <v>32</v>
      </c>
      <c r="E122" s="2" t="s">
        <v>321</v>
      </c>
      <c r="F122" s="5">
        <f t="shared" si="1"/>
        <v>1266</v>
      </c>
    </row>
    <row r="123" spans="1:6" ht="126" customHeight="1">
      <c r="A123" s="4">
        <v>120</v>
      </c>
      <c r="B123" s="8" t="s">
        <v>322</v>
      </c>
      <c r="C123" s="4" t="s">
        <v>77</v>
      </c>
      <c r="D123" s="4" t="s">
        <v>61</v>
      </c>
      <c r="E123" s="2" t="s">
        <v>323</v>
      </c>
      <c r="F123" s="5">
        <f t="shared" si="1"/>
        <v>6831</v>
      </c>
    </row>
    <row r="124" spans="1:6" ht="52.5" customHeight="1">
      <c r="A124" s="4">
        <v>121</v>
      </c>
      <c r="B124" s="8" t="s">
        <v>324</v>
      </c>
      <c r="C124" s="4" t="s">
        <v>94</v>
      </c>
      <c r="D124" s="4" t="s">
        <v>61</v>
      </c>
      <c r="E124" s="2" t="s">
        <v>325</v>
      </c>
      <c r="F124" s="5">
        <f t="shared" si="1"/>
        <v>8652</v>
      </c>
    </row>
    <row r="125" spans="1:6" ht="54" customHeight="1">
      <c r="A125" s="4">
        <v>122</v>
      </c>
      <c r="B125" s="8" t="s">
        <v>326</v>
      </c>
      <c r="C125" s="4" t="s">
        <v>52</v>
      </c>
      <c r="D125" s="4" t="s">
        <v>61</v>
      </c>
      <c r="E125" s="2" t="s">
        <v>327</v>
      </c>
      <c r="F125" s="5">
        <f t="shared" si="1"/>
        <v>7060</v>
      </c>
    </row>
    <row r="126" spans="1:6" ht="69.75">
      <c r="A126" s="4">
        <v>123</v>
      </c>
      <c r="B126" s="8" t="s">
        <v>328</v>
      </c>
      <c r="C126" s="4" t="s">
        <v>0</v>
      </c>
      <c r="D126" s="4" t="s">
        <v>32</v>
      </c>
      <c r="E126" s="2" t="s">
        <v>329</v>
      </c>
      <c r="F126" s="5">
        <f t="shared" si="1"/>
        <v>11110</v>
      </c>
    </row>
    <row r="127" spans="1:6" ht="93">
      <c r="A127" s="4">
        <v>124</v>
      </c>
      <c r="B127" s="8" t="s">
        <v>330</v>
      </c>
      <c r="C127" s="4" t="s">
        <v>5</v>
      </c>
      <c r="D127" s="4" t="s">
        <v>32</v>
      </c>
      <c r="E127" s="2" t="s">
        <v>331</v>
      </c>
      <c r="F127" s="5">
        <f t="shared" si="1"/>
        <v>13632</v>
      </c>
    </row>
    <row r="128" spans="1:6" ht="93">
      <c r="A128" s="4">
        <v>125</v>
      </c>
      <c r="B128" s="8" t="s">
        <v>332</v>
      </c>
      <c r="C128" s="4" t="s">
        <v>5</v>
      </c>
      <c r="D128" s="4" t="s">
        <v>32</v>
      </c>
      <c r="E128" s="2" t="s">
        <v>333</v>
      </c>
      <c r="F128" s="5">
        <f t="shared" si="1"/>
        <v>6382</v>
      </c>
    </row>
    <row r="129" spans="1:6" ht="105.75" customHeight="1">
      <c r="A129" s="4">
        <v>126</v>
      </c>
      <c r="B129" s="8" t="s">
        <v>334</v>
      </c>
      <c r="C129" s="4" t="s">
        <v>5</v>
      </c>
      <c r="D129" s="4" t="s">
        <v>32</v>
      </c>
      <c r="E129" s="2" t="s">
        <v>335</v>
      </c>
      <c r="F129" s="5">
        <f t="shared" si="1"/>
        <v>16248</v>
      </c>
    </row>
    <row r="130" spans="1:6" ht="110.25" customHeight="1">
      <c r="A130" s="4">
        <v>127</v>
      </c>
      <c r="B130" s="8" t="s">
        <v>336</v>
      </c>
      <c r="C130" s="4" t="s">
        <v>5</v>
      </c>
      <c r="D130" s="4" t="s">
        <v>32</v>
      </c>
      <c r="E130" s="2" t="s">
        <v>337</v>
      </c>
      <c r="F130" s="5">
        <f t="shared" si="1"/>
        <v>18934</v>
      </c>
    </row>
    <row r="131" spans="1:6" ht="79.5" customHeight="1">
      <c r="A131" s="4">
        <v>128</v>
      </c>
      <c r="B131" s="8" t="s">
        <v>338</v>
      </c>
      <c r="C131" s="4" t="s">
        <v>5</v>
      </c>
      <c r="D131" s="4" t="s">
        <v>32</v>
      </c>
      <c r="E131" s="2" t="s">
        <v>339</v>
      </c>
      <c r="F131" s="5">
        <f t="shared" si="1"/>
        <v>31540</v>
      </c>
    </row>
    <row r="132" spans="1:6" ht="69.75">
      <c r="A132" s="4">
        <v>129</v>
      </c>
      <c r="B132" s="8" t="s">
        <v>340</v>
      </c>
      <c r="C132" s="4" t="s">
        <v>34</v>
      </c>
      <c r="D132" s="4" t="s">
        <v>32</v>
      </c>
      <c r="E132" s="2" t="s">
        <v>341</v>
      </c>
      <c r="F132" s="5">
        <f t="shared" si="1"/>
        <v>9470</v>
      </c>
    </row>
    <row r="133" spans="1:6" ht="69.75">
      <c r="A133" s="4">
        <v>130</v>
      </c>
      <c r="B133" s="8" t="s">
        <v>342</v>
      </c>
      <c r="C133" s="4" t="s">
        <v>5</v>
      </c>
      <c r="D133" s="4" t="s">
        <v>32</v>
      </c>
      <c r="E133" s="2" t="s">
        <v>343</v>
      </c>
      <c r="F133" s="5">
        <f t="shared" ref="F133:F196" si="2">E133*C133</f>
        <v>18608</v>
      </c>
    </row>
    <row r="134" spans="1:6" ht="46.5">
      <c r="A134" s="4">
        <v>131</v>
      </c>
      <c r="B134" s="8" t="s">
        <v>344</v>
      </c>
      <c r="C134" s="4" t="s">
        <v>84</v>
      </c>
      <c r="D134" s="4" t="s">
        <v>61</v>
      </c>
      <c r="E134" s="2" t="s">
        <v>345</v>
      </c>
      <c r="F134" s="5">
        <f t="shared" si="2"/>
        <v>11675</v>
      </c>
    </row>
    <row r="135" spans="1:6" ht="46.5">
      <c r="A135" s="4">
        <v>132</v>
      </c>
      <c r="B135" s="8" t="s">
        <v>346</v>
      </c>
      <c r="C135" s="4" t="s">
        <v>211</v>
      </c>
      <c r="D135" s="4" t="s">
        <v>61</v>
      </c>
      <c r="E135" s="2" t="s">
        <v>347</v>
      </c>
      <c r="F135" s="5">
        <f t="shared" si="2"/>
        <v>60720</v>
      </c>
    </row>
    <row r="136" spans="1:6" ht="82.5" customHeight="1">
      <c r="A136" s="4">
        <v>133</v>
      </c>
      <c r="B136" s="8" t="s">
        <v>348</v>
      </c>
      <c r="C136" s="4" t="s">
        <v>349</v>
      </c>
      <c r="D136" s="4" t="s">
        <v>152</v>
      </c>
      <c r="E136" s="2" t="s">
        <v>350</v>
      </c>
      <c r="F136" s="5">
        <f t="shared" si="2"/>
        <v>225089.48</v>
      </c>
    </row>
    <row r="137" spans="1:6" ht="78.75" customHeight="1">
      <c r="A137" s="4">
        <v>134</v>
      </c>
      <c r="B137" s="8" t="s">
        <v>351</v>
      </c>
      <c r="C137" s="4" t="s">
        <v>352</v>
      </c>
      <c r="D137" s="4" t="s">
        <v>152</v>
      </c>
      <c r="E137" s="2" t="s">
        <v>353</v>
      </c>
      <c r="F137" s="5">
        <f t="shared" si="2"/>
        <v>162862.13999999998</v>
      </c>
    </row>
    <row r="138" spans="1:6" ht="54" customHeight="1">
      <c r="A138" s="4">
        <v>135</v>
      </c>
      <c r="B138" s="8" t="s">
        <v>354</v>
      </c>
      <c r="C138" s="4">
        <v>1.6819999999999999</v>
      </c>
      <c r="D138" s="4" t="s">
        <v>96</v>
      </c>
      <c r="E138" s="2" t="s">
        <v>355</v>
      </c>
      <c r="F138" s="5">
        <f t="shared" si="2"/>
        <v>4969.0484999999999</v>
      </c>
    </row>
    <row r="139" spans="1:6" ht="52.5" customHeight="1">
      <c r="A139" s="4">
        <v>136</v>
      </c>
      <c r="B139" s="8" t="s">
        <v>356</v>
      </c>
      <c r="C139" s="4" t="s">
        <v>357</v>
      </c>
      <c r="D139" s="4" t="s">
        <v>61</v>
      </c>
      <c r="E139" s="2" t="s">
        <v>358</v>
      </c>
      <c r="F139" s="5">
        <f t="shared" si="2"/>
        <v>32368</v>
      </c>
    </row>
    <row r="140" spans="1:6" ht="102.75" customHeight="1">
      <c r="A140" s="4">
        <v>137</v>
      </c>
      <c r="B140" s="8" t="s">
        <v>359</v>
      </c>
      <c r="C140" s="4" t="s">
        <v>5</v>
      </c>
      <c r="D140" s="4" t="s">
        <v>32</v>
      </c>
      <c r="E140" s="2" t="s">
        <v>82</v>
      </c>
      <c r="F140" s="5">
        <f t="shared" si="2"/>
        <v>270</v>
      </c>
    </row>
    <row r="141" spans="1:6" ht="39.950000000000003" customHeight="1">
      <c r="A141" s="4">
        <v>138</v>
      </c>
      <c r="B141" s="8" t="s">
        <v>360</v>
      </c>
      <c r="C141" s="4" t="s">
        <v>5</v>
      </c>
      <c r="D141" s="4" t="s">
        <v>32</v>
      </c>
      <c r="E141" s="2" t="s">
        <v>357</v>
      </c>
      <c r="F141" s="5">
        <f t="shared" si="2"/>
        <v>340</v>
      </c>
    </row>
    <row r="142" spans="1:6" ht="56.25" customHeight="1">
      <c r="A142" s="4">
        <v>139</v>
      </c>
      <c r="B142" s="8" t="s">
        <v>361</v>
      </c>
      <c r="C142" s="4" t="s">
        <v>5</v>
      </c>
      <c r="D142" s="4" t="s">
        <v>32</v>
      </c>
      <c r="E142" s="2" t="s">
        <v>362</v>
      </c>
      <c r="F142" s="5">
        <f t="shared" si="2"/>
        <v>1034</v>
      </c>
    </row>
    <row r="143" spans="1:6" ht="78.75" customHeight="1">
      <c r="A143" s="4">
        <v>140</v>
      </c>
      <c r="B143" s="8" t="s">
        <v>364</v>
      </c>
      <c r="C143" s="4" t="s">
        <v>145</v>
      </c>
      <c r="D143" s="4" t="s">
        <v>32</v>
      </c>
      <c r="E143" s="2" t="s">
        <v>365</v>
      </c>
      <c r="F143" s="5">
        <f t="shared" si="2"/>
        <v>169400</v>
      </c>
    </row>
    <row r="144" spans="1:6" ht="79.5" customHeight="1">
      <c r="A144" s="4">
        <v>141</v>
      </c>
      <c r="B144" s="8" t="s">
        <v>366</v>
      </c>
      <c r="C144" s="4" t="s">
        <v>68</v>
      </c>
      <c r="D144" s="4" t="s">
        <v>32</v>
      </c>
      <c r="E144" s="2" t="s">
        <v>367</v>
      </c>
      <c r="F144" s="5">
        <f t="shared" si="2"/>
        <v>31730</v>
      </c>
    </row>
    <row r="145" spans="1:6" ht="46.5">
      <c r="A145" s="4">
        <v>142</v>
      </c>
      <c r="B145" s="8" t="s">
        <v>368</v>
      </c>
      <c r="C145" s="4" t="s">
        <v>369</v>
      </c>
      <c r="D145" s="4" t="s">
        <v>370</v>
      </c>
      <c r="E145" s="2" t="s">
        <v>371</v>
      </c>
      <c r="F145" s="5">
        <f t="shared" si="2"/>
        <v>77048.775000000009</v>
      </c>
    </row>
    <row r="146" spans="1:6" ht="69.75">
      <c r="A146" s="4">
        <v>143</v>
      </c>
      <c r="B146" s="8" t="s">
        <v>372</v>
      </c>
      <c r="C146" s="4" t="s">
        <v>70</v>
      </c>
      <c r="D146" s="4" t="s">
        <v>152</v>
      </c>
      <c r="E146" s="2" t="s">
        <v>373</v>
      </c>
      <c r="F146" s="5">
        <f t="shared" si="2"/>
        <v>30600.3</v>
      </c>
    </row>
    <row r="147" spans="1:6" ht="46.5">
      <c r="A147" s="4">
        <v>144</v>
      </c>
      <c r="B147" s="8" t="s">
        <v>374</v>
      </c>
      <c r="C147" s="4" t="s">
        <v>5</v>
      </c>
      <c r="D147" s="4" t="s">
        <v>32</v>
      </c>
      <c r="E147" s="2" t="s">
        <v>375</v>
      </c>
      <c r="F147" s="5">
        <f t="shared" si="2"/>
        <v>989.4</v>
      </c>
    </row>
    <row r="148" spans="1:6" ht="69.75">
      <c r="A148" s="4">
        <v>145</v>
      </c>
      <c r="B148" s="8" t="s">
        <v>376</v>
      </c>
      <c r="C148" s="4" t="s">
        <v>377</v>
      </c>
      <c r="D148" s="4" t="s">
        <v>152</v>
      </c>
      <c r="E148" s="2" t="s">
        <v>378</v>
      </c>
      <c r="F148" s="5">
        <f t="shared" si="2"/>
        <v>56877</v>
      </c>
    </row>
    <row r="149" spans="1:6" ht="69.75">
      <c r="A149" s="4">
        <v>146</v>
      </c>
      <c r="B149" s="8" t="s">
        <v>379</v>
      </c>
      <c r="C149" s="4" t="s">
        <v>380</v>
      </c>
      <c r="D149" s="4" t="s">
        <v>152</v>
      </c>
      <c r="E149" s="2" t="s">
        <v>381</v>
      </c>
      <c r="F149" s="5">
        <f t="shared" si="2"/>
        <v>438003.375</v>
      </c>
    </row>
    <row r="150" spans="1:6" ht="46.5">
      <c r="A150" s="4">
        <v>147</v>
      </c>
      <c r="B150" s="8" t="s">
        <v>382</v>
      </c>
      <c r="C150" s="4" t="s">
        <v>383</v>
      </c>
      <c r="D150" s="4" t="s">
        <v>152</v>
      </c>
      <c r="E150" s="2" t="s">
        <v>384</v>
      </c>
      <c r="F150" s="5">
        <f t="shared" si="2"/>
        <v>96880</v>
      </c>
    </row>
    <row r="151" spans="1:6" ht="46.5">
      <c r="A151" s="4">
        <v>148</v>
      </c>
      <c r="B151" s="8" t="s">
        <v>385</v>
      </c>
      <c r="C151" s="4" t="s">
        <v>386</v>
      </c>
      <c r="D151" s="4" t="s">
        <v>152</v>
      </c>
      <c r="E151" s="2" t="s">
        <v>387</v>
      </c>
      <c r="F151" s="5">
        <f t="shared" si="2"/>
        <v>4745.6639999999998</v>
      </c>
    </row>
    <row r="152" spans="1:6" ht="69.75">
      <c r="A152" s="4">
        <v>149</v>
      </c>
      <c r="B152" s="8" t="s">
        <v>388</v>
      </c>
      <c r="C152" s="4" t="s">
        <v>0</v>
      </c>
      <c r="D152" s="4" t="s">
        <v>32</v>
      </c>
      <c r="E152" s="2" t="s">
        <v>389</v>
      </c>
      <c r="F152" s="5">
        <f t="shared" si="2"/>
        <v>8938</v>
      </c>
    </row>
    <row r="153" spans="1:6" ht="69.75">
      <c r="A153" s="4">
        <v>150</v>
      </c>
      <c r="B153" s="8" t="s">
        <v>390</v>
      </c>
      <c r="C153" s="4" t="s">
        <v>22</v>
      </c>
      <c r="D153" s="4" t="s">
        <v>32</v>
      </c>
      <c r="E153" s="2" t="s">
        <v>391</v>
      </c>
      <c r="F153" s="5">
        <f t="shared" si="2"/>
        <v>1612.8000000000002</v>
      </c>
    </row>
    <row r="154" spans="1:6" ht="69.75">
      <c r="A154" s="4">
        <v>151</v>
      </c>
      <c r="B154" s="8" t="s">
        <v>392</v>
      </c>
      <c r="C154" s="4" t="s">
        <v>22</v>
      </c>
      <c r="D154" s="4" t="s">
        <v>32</v>
      </c>
      <c r="E154" s="2" t="s">
        <v>298</v>
      </c>
      <c r="F154" s="5">
        <f t="shared" si="2"/>
        <v>660</v>
      </c>
    </row>
    <row r="155" spans="1:6" ht="39.950000000000003" customHeight="1">
      <c r="A155" s="4">
        <v>152</v>
      </c>
      <c r="B155" s="8" t="s">
        <v>393</v>
      </c>
      <c r="C155" s="4" t="s">
        <v>17</v>
      </c>
      <c r="D155" s="4" t="s">
        <v>32</v>
      </c>
      <c r="E155" s="2" t="s">
        <v>298</v>
      </c>
      <c r="F155" s="5">
        <f t="shared" si="2"/>
        <v>550</v>
      </c>
    </row>
    <row r="156" spans="1:6" ht="82.5" customHeight="1">
      <c r="A156" s="4">
        <v>153</v>
      </c>
      <c r="B156" s="8" t="s">
        <v>394</v>
      </c>
      <c r="C156" s="4" t="s">
        <v>34</v>
      </c>
      <c r="D156" s="4" t="s">
        <v>32</v>
      </c>
      <c r="E156" s="2" t="s">
        <v>395</v>
      </c>
      <c r="F156" s="5">
        <f t="shared" si="2"/>
        <v>10020</v>
      </c>
    </row>
    <row r="157" spans="1:6" ht="80.25" customHeight="1">
      <c r="A157" s="4">
        <v>154</v>
      </c>
      <c r="B157" s="8" t="s">
        <v>396</v>
      </c>
      <c r="C157" s="4" t="s">
        <v>17</v>
      </c>
      <c r="D157" s="4" t="s">
        <v>32</v>
      </c>
      <c r="E157" s="2" t="s">
        <v>397</v>
      </c>
      <c r="F157" s="5">
        <f t="shared" si="2"/>
        <v>6875</v>
      </c>
    </row>
    <row r="158" spans="1:6" ht="39.950000000000003" customHeight="1">
      <c r="A158" s="4">
        <v>155</v>
      </c>
      <c r="B158" s="8" t="s">
        <v>398</v>
      </c>
      <c r="C158" s="4" t="s">
        <v>5</v>
      </c>
      <c r="D158" s="4" t="s">
        <v>32</v>
      </c>
      <c r="E158" s="2" t="s">
        <v>399</v>
      </c>
      <c r="F158" s="5">
        <f t="shared" si="2"/>
        <v>2092</v>
      </c>
    </row>
    <row r="159" spans="1:6" ht="69.75">
      <c r="A159" s="4">
        <v>156</v>
      </c>
      <c r="B159" s="8" t="s">
        <v>400</v>
      </c>
      <c r="C159" s="4" t="s">
        <v>38</v>
      </c>
      <c r="D159" s="4" t="s">
        <v>61</v>
      </c>
      <c r="E159" s="2" t="s">
        <v>401</v>
      </c>
      <c r="F159" s="5">
        <f t="shared" si="2"/>
        <v>3991.57</v>
      </c>
    </row>
    <row r="160" spans="1:6" ht="127.5" customHeight="1">
      <c r="A160" s="4">
        <v>157</v>
      </c>
      <c r="B160" s="8" t="s">
        <v>402</v>
      </c>
      <c r="C160" s="4" t="s">
        <v>42</v>
      </c>
      <c r="D160" s="4" t="s">
        <v>61</v>
      </c>
      <c r="E160" s="2" t="s">
        <v>403</v>
      </c>
      <c r="F160" s="5">
        <f t="shared" si="2"/>
        <v>5952</v>
      </c>
    </row>
    <row r="161" spans="1:6" ht="39.950000000000003" customHeight="1">
      <c r="A161" s="4">
        <v>158</v>
      </c>
      <c r="B161" s="8" t="s">
        <v>404</v>
      </c>
      <c r="C161" s="4" t="s">
        <v>42</v>
      </c>
      <c r="D161" s="4" t="s">
        <v>61</v>
      </c>
      <c r="E161" s="2" t="s">
        <v>405</v>
      </c>
      <c r="F161" s="5">
        <f t="shared" si="2"/>
        <v>6816</v>
      </c>
    </row>
    <row r="162" spans="1:6" ht="56.25" customHeight="1">
      <c r="A162" s="4">
        <v>159</v>
      </c>
      <c r="B162" s="8" t="s">
        <v>406</v>
      </c>
      <c r="C162" s="4" t="s">
        <v>34</v>
      </c>
      <c r="D162" s="4" t="s">
        <v>32</v>
      </c>
      <c r="E162" s="2" t="s">
        <v>407</v>
      </c>
      <c r="F162" s="5">
        <f t="shared" si="2"/>
        <v>10880</v>
      </c>
    </row>
    <row r="163" spans="1:6" ht="99" customHeight="1">
      <c r="A163" s="4">
        <v>160</v>
      </c>
      <c r="B163" s="8" t="s">
        <v>408</v>
      </c>
      <c r="C163" s="4" t="s">
        <v>34</v>
      </c>
      <c r="D163" s="4" t="s">
        <v>32</v>
      </c>
      <c r="E163" s="2" t="s">
        <v>409</v>
      </c>
      <c r="F163" s="5">
        <f t="shared" si="2"/>
        <v>563700</v>
      </c>
    </row>
    <row r="164" spans="1:6" ht="54" customHeight="1">
      <c r="A164" s="4">
        <v>161</v>
      </c>
      <c r="B164" s="8" t="s">
        <v>410</v>
      </c>
      <c r="C164" s="4" t="s">
        <v>134</v>
      </c>
      <c r="D164" s="4" t="s">
        <v>61</v>
      </c>
      <c r="E164" s="2" t="s">
        <v>411</v>
      </c>
      <c r="F164" s="5">
        <f t="shared" si="2"/>
        <v>2564</v>
      </c>
    </row>
    <row r="165" spans="1:6" ht="81" customHeight="1">
      <c r="A165" s="4">
        <v>162</v>
      </c>
      <c r="B165" s="8" t="s">
        <v>412</v>
      </c>
      <c r="C165" s="4" t="s">
        <v>34</v>
      </c>
      <c r="D165" s="4" t="s">
        <v>32</v>
      </c>
      <c r="E165" s="2" t="s">
        <v>413</v>
      </c>
      <c r="F165" s="5">
        <f t="shared" si="2"/>
        <v>49400</v>
      </c>
    </row>
    <row r="166" spans="1:6" ht="78.75" customHeight="1">
      <c r="A166" s="4">
        <v>163</v>
      </c>
      <c r="B166" s="8" t="s">
        <v>414</v>
      </c>
      <c r="C166" s="4" t="s">
        <v>91</v>
      </c>
      <c r="D166" s="4" t="s">
        <v>61</v>
      </c>
      <c r="E166" s="2" t="s">
        <v>415</v>
      </c>
      <c r="F166" s="5">
        <f t="shared" si="2"/>
        <v>25380</v>
      </c>
    </row>
    <row r="167" spans="1:6" ht="75.75" customHeight="1">
      <c r="A167" s="4">
        <v>164</v>
      </c>
      <c r="B167" s="8" t="s">
        <v>416</v>
      </c>
      <c r="C167" s="4" t="s">
        <v>54</v>
      </c>
      <c r="D167" s="4" t="s">
        <v>61</v>
      </c>
      <c r="E167" s="2" t="s">
        <v>417</v>
      </c>
      <c r="F167" s="5">
        <f t="shared" si="2"/>
        <v>4999.2</v>
      </c>
    </row>
    <row r="168" spans="1:6" ht="39.950000000000003" customHeight="1">
      <c r="A168" s="4">
        <v>165</v>
      </c>
      <c r="B168" s="8" t="s">
        <v>418</v>
      </c>
      <c r="C168" s="4" t="s">
        <v>87</v>
      </c>
      <c r="D168" s="4" t="s">
        <v>61</v>
      </c>
      <c r="E168" s="2" t="s">
        <v>419</v>
      </c>
      <c r="F168" s="5">
        <f t="shared" si="2"/>
        <v>6800.56</v>
      </c>
    </row>
    <row r="169" spans="1:6" ht="39.950000000000003" customHeight="1">
      <c r="A169" s="4">
        <v>166</v>
      </c>
      <c r="B169" s="8" t="s">
        <v>420</v>
      </c>
      <c r="C169" s="4" t="s">
        <v>87</v>
      </c>
      <c r="D169" s="4" t="s">
        <v>61</v>
      </c>
      <c r="E169" s="2" t="s">
        <v>421</v>
      </c>
      <c r="F169" s="5">
        <f t="shared" si="2"/>
        <v>6300.84</v>
      </c>
    </row>
    <row r="170" spans="1:6" ht="52.5" customHeight="1">
      <c r="A170" s="4">
        <v>167</v>
      </c>
      <c r="B170" s="8" t="s">
        <v>422</v>
      </c>
      <c r="C170" s="4" t="s">
        <v>87</v>
      </c>
      <c r="D170" s="4" t="s">
        <v>61</v>
      </c>
      <c r="E170" s="2" t="s">
        <v>423</v>
      </c>
      <c r="F170" s="5">
        <f t="shared" si="2"/>
        <v>26117</v>
      </c>
    </row>
    <row r="171" spans="1:6" ht="69" customHeight="1">
      <c r="A171" s="4">
        <v>168</v>
      </c>
      <c r="B171" s="8" t="s">
        <v>424</v>
      </c>
      <c r="C171" s="4" t="s">
        <v>22</v>
      </c>
      <c r="D171" s="4" t="s">
        <v>61</v>
      </c>
      <c r="E171" s="2" t="s">
        <v>425</v>
      </c>
      <c r="F171" s="5">
        <f t="shared" si="2"/>
        <v>6679.2000000000007</v>
      </c>
    </row>
    <row r="172" spans="1:6" ht="125.25" customHeight="1">
      <c r="A172" s="4">
        <v>169</v>
      </c>
      <c r="B172" s="8" t="s">
        <v>426</v>
      </c>
      <c r="C172" s="4" t="s">
        <v>87</v>
      </c>
      <c r="D172" s="4" t="s">
        <v>61</v>
      </c>
      <c r="E172" s="2" t="s">
        <v>427</v>
      </c>
      <c r="F172" s="5">
        <f t="shared" si="2"/>
        <v>9609.6</v>
      </c>
    </row>
    <row r="173" spans="1:6" ht="39.950000000000003" customHeight="1">
      <c r="A173" s="4">
        <v>170</v>
      </c>
      <c r="B173" s="8" t="s">
        <v>428</v>
      </c>
      <c r="C173" s="4" t="s">
        <v>22</v>
      </c>
      <c r="D173" s="4" t="s">
        <v>61</v>
      </c>
      <c r="E173" s="2" t="s">
        <v>429</v>
      </c>
      <c r="F173" s="5">
        <f t="shared" si="2"/>
        <v>2283.6000000000004</v>
      </c>
    </row>
    <row r="174" spans="1:6" ht="46.5">
      <c r="A174" s="4">
        <v>171</v>
      </c>
      <c r="B174" s="8" t="s">
        <v>430</v>
      </c>
      <c r="C174" s="4" t="s">
        <v>5</v>
      </c>
      <c r="D174" s="4" t="s">
        <v>32</v>
      </c>
      <c r="E174" s="2" t="s">
        <v>431</v>
      </c>
      <c r="F174" s="5">
        <f t="shared" si="2"/>
        <v>42754</v>
      </c>
    </row>
    <row r="175" spans="1:6" ht="116.25">
      <c r="A175" s="4">
        <v>172</v>
      </c>
      <c r="B175" s="8" t="s">
        <v>432</v>
      </c>
      <c r="C175" s="4" t="s">
        <v>5</v>
      </c>
      <c r="D175" s="4" t="s">
        <v>32</v>
      </c>
      <c r="E175" s="2" t="s">
        <v>433</v>
      </c>
      <c r="F175" s="5">
        <f t="shared" si="2"/>
        <v>16262.4</v>
      </c>
    </row>
    <row r="176" spans="1:6" ht="93">
      <c r="A176" s="4">
        <v>173</v>
      </c>
      <c r="B176" s="8" t="s">
        <v>434</v>
      </c>
      <c r="C176" s="4" t="s">
        <v>5</v>
      </c>
      <c r="D176" s="4" t="s">
        <v>32</v>
      </c>
      <c r="E176" s="2" t="s">
        <v>435</v>
      </c>
      <c r="F176" s="5">
        <f t="shared" si="2"/>
        <v>21753.599999999999</v>
      </c>
    </row>
    <row r="177" spans="1:6" ht="93">
      <c r="A177" s="4">
        <v>174</v>
      </c>
      <c r="B177" s="8" t="s">
        <v>436</v>
      </c>
      <c r="C177" s="4" t="s">
        <v>5</v>
      </c>
      <c r="D177" s="4" t="s">
        <v>32</v>
      </c>
      <c r="E177" s="2" t="s">
        <v>437</v>
      </c>
      <c r="F177" s="5">
        <f t="shared" si="2"/>
        <v>30900</v>
      </c>
    </row>
    <row r="178" spans="1:6" ht="109.5" customHeight="1">
      <c r="A178" s="4">
        <v>175</v>
      </c>
      <c r="B178" s="8" t="s">
        <v>438</v>
      </c>
      <c r="C178" s="4" t="s">
        <v>5</v>
      </c>
      <c r="D178" s="4" t="s">
        <v>32</v>
      </c>
      <c r="E178" s="2" t="s">
        <v>439</v>
      </c>
      <c r="F178" s="5">
        <f t="shared" si="2"/>
        <v>11282</v>
      </c>
    </row>
    <row r="179" spans="1:6" ht="78" customHeight="1">
      <c r="A179" s="4">
        <v>176</v>
      </c>
      <c r="B179" s="8" t="s">
        <v>440</v>
      </c>
      <c r="C179" s="4" t="s">
        <v>0</v>
      </c>
      <c r="D179" s="4" t="s">
        <v>32</v>
      </c>
      <c r="E179" s="2" t="s">
        <v>441</v>
      </c>
      <c r="F179" s="5">
        <f t="shared" si="2"/>
        <v>1241</v>
      </c>
    </row>
    <row r="180" spans="1:6" ht="39.950000000000003" customHeight="1">
      <c r="A180" s="4">
        <v>177</v>
      </c>
      <c r="B180" s="8" t="s">
        <v>507</v>
      </c>
      <c r="C180" s="4" t="s">
        <v>5</v>
      </c>
      <c r="D180" s="4" t="s">
        <v>32</v>
      </c>
      <c r="E180" s="2" t="s">
        <v>442</v>
      </c>
      <c r="F180" s="5">
        <f t="shared" si="2"/>
        <v>1954</v>
      </c>
    </row>
    <row r="181" spans="1:6" ht="39.950000000000003" customHeight="1">
      <c r="A181" s="4">
        <v>178</v>
      </c>
      <c r="B181" s="8" t="s">
        <v>443</v>
      </c>
      <c r="C181" s="4" t="s">
        <v>9</v>
      </c>
      <c r="D181" s="4" t="s">
        <v>32</v>
      </c>
      <c r="E181" s="2" t="s">
        <v>444</v>
      </c>
      <c r="F181" s="5">
        <f t="shared" si="2"/>
        <v>2280</v>
      </c>
    </row>
    <row r="182" spans="1:6" ht="39.950000000000003" customHeight="1">
      <c r="A182" s="4">
        <v>179</v>
      </c>
      <c r="B182" s="8" t="s">
        <v>445</v>
      </c>
      <c r="C182" s="4" t="s">
        <v>17</v>
      </c>
      <c r="D182" s="4" t="s">
        <v>32</v>
      </c>
      <c r="E182" s="2" t="s">
        <v>446</v>
      </c>
      <c r="F182" s="5">
        <f t="shared" si="2"/>
        <v>2960</v>
      </c>
    </row>
    <row r="183" spans="1:6" ht="93">
      <c r="A183" s="4">
        <v>180</v>
      </c>
      <c r="B183" s="8" t="s">
        <v>447</v>
      </c>
      <c r="C183" s="4" t="s">
        <v>34</v>
      </c>
      <c r="D183" s="4" t="s">
        <v>32</v>
      </c>
      <c r="E183" s="2" t="s">
        <v>448</v>
      </c>
      <c r="F183" s="5">
        <f t="shared" si="2"/>
        <v>18390</v>
      </c>
    </row>
    <row r="184" spans="1:6" ht="81" customHeight="1">
      <c r="A184" s="4">
        <v>181</v>
      </c>
      <c r="B184" s="8" t="s">
        <v>449</v>
      </c>
      <c r="C184" s="4" t="s">
        <v>13</v>
      </c>
      <c r="D184" s="4" t="s">
        <v>32</v>
      </c>
      <c r="E184" s="2" t="s">
        <v>450</v>
      </c>
      <c r="F184" s="5">
        <f t="shared" si="2"/>
        <v>29477.96</v>
      </c>
    </row>
    <row r="185" spans="1:6" ht="39.950000000000003" customHeight="1">
      <c r="A185" s="4">
        <v>182</v>
      </c>
      <c r="B185" s="8" t="s">
        <v>451</v>
      </c>
      <c r="C185" s="4" t="s">
        <v>13</v>
      </c>
      <c r="D185" s="4" t="s">
        <v>32</v>
      </c>
      <c r="E185" s="2" t="s">
        <v>452</v>
      </c>
      <c r="F185" s="5">
        <f t="shared" si="2"/>
        <v>25057.08</v>
      </c>
    </row>
    <row r="186" spans="1:6" ht="114.75" customHeight="1">
      <c r="A186" s="4">
        <v>183</v>
      </c>
      <c r="B186" s="8" t="s">
        <v>453</v>
      </c>
      <c r="C186" s="4" t="s">
        <v>454</v>
      </c>
      <c r="D186" s="4" t="s">
        <v>152</v>
      </c>
      <c r="E186" s="2" t="s">
        <v>455</v>
      </c>
      <c r="F186" s="5">
        <f t="shared" si="2"/>
        <v>249804</v>
      </c>
    </row>
    <row r="187" spans="1:6" ht="145.5" customHeight="1">
      <c r="A187" s="4">
        <v>184</v>
      </c>
      <c r="B187" s="8" t="s">
        <v>456</v>
      </c>
      <c r="C187" s="4" t="s">
        <v>87</v>
      </c>
      <c r="D187" s="4" t="s">
        <v>61</v>
      </c>
      <c r="E187" s="2" t="s">
        <v>457</v>
      </c>
      <c r="F187" s="5">
        <f t="shared" si="2"/>
        <v>14327.039999999999</v>
      </c>
    </row>
    <row r="188" spans="1:6" ht="93">
      <c r="A188" s="4">
        <v>185</v>
      </c>
      <c r="B188" s="8" t="s">
        <v>458</v>
      </c>
      <c r="C188" s="4" t="s">
        <v>87</v>
      </c>
      <c r="D188" s="4" t="s">
        <v>61</v>
      </c>
      <c r="E188" s="2" t="s">
        <v>459</v>
      </c>
      <c r="F188" s="5">
        <f t="shared" si="2"/>
        <v>11039.6</v>
      </c>
    </row>
    <row r="189" spans="1:6" ht="93">
      <c r="A189" s="4">
        <v>186</v>
      </c>
      <c r="B189" s="8" t="s">
        <v>460</v>
      </c>
      <c r="C189" s="4" t="s">
        <v>22</v>
      </c>
      <c r="D189" s="4" t="s">
        <v>461</v>
      </c>
      <c r="E189" s="2" t="s">
        <v>462</v>
      </c>
      <c r="F189" s="5">
        <f t="shared" si="2"/>
        <v>11622.599999999999</v>
      </c>
    </row>
    <row r="190" spans="1:6" ht="69.75">
      <c r="A190" s="4">
        <v>187</v>
      </c>
      <c r="B190" s="8" t="s">
        <v>463</v>
      </c>
      <c r="C190" s="4" t="s">
        <v>464</v>
      </c>
      <c r="D190" s="4" t="s">
        <v>152</v>
      </c>
      <c r="E190" s="2" t="s">
        <v>465</v>
      </c>
      <c r="F190" s="5">
        <f t="shared" si="2"/>
        <v>168345</v>
      </c>
    </row>
    <row r="191" spans="1:6" ht="93">
      <c r="A191" s="4">
        <v>188</v>
      </c>
      <c r="B191" s="8" t="s">
        <v>466</v>
      </c>
      <c r="C191" s="4" t="s">
        <v>467</v>
      </c>
      <c r="D191" s="4" t="s">
        <v>152</v>
      </c>
      <c r="E191" s="2" t="s">
        <v>468</v>
      </c>
      <c r="F191" s="5">
        <f t="shared" si="2"/>
        <v>14590.800000000001</v>
      </c>
    </row>
    <row r="192" spans="1:6" ht="69.75">
      <c r="A192" s="4">
        <v>189</v>
      </c>
      <c r="B192" s="8" t="s">
        <v>469</v>
      </c>
      <c r="C192" s="4" t="s">
        <v>54</v>
      </c>
      <c r="D192" s="4" t="s">
        <v>32</v>
      </c>
      <c r="E192" s="2" t="s">
        <v>470</v>
      </c>
      <c r="F192" s="5">
        <f t="shared" si="2"/>
        <v>53250</v>
      </c>
    </row>
    <row r="193" spans="1:6" ht="69.75">
      <c r="A193" s="4">
        <v>190</v>
      </c>
      <c r="B193" s="8" t="s">
        <v>471</v>
      </c>
      <c r="C193" s="4" t="s">
        <v>0</v>
      </c>
      <c r="D193" s="4" t="s">
        <v>32</v>
      </c>
      <c r="E193" s="2" t="s">
        <v>472</v>
      </c>
      <c r="F193" s="5">
        <f t="shared" si="2"/>
        <v>11893</v>
      </c>
    </row>
    <row r="194" spans="1:6" ht="69.75">
      <c r="A194" s="4">
        <v>191</v>
      </c>
      <c r="B194" s="8" t="s">
        <v>473</v>
      </c>
      <c r="C194" s="4" t="s">
        <v>17</v>
      </c>
      <c r="D194" s="4" t="s">
        <v>32</v>
      </c>
      <c r="E194" s="2" t="s">
        <v>363</v>
      </c>
      <c r="F194" s="5">
        <f t="shared" si="2"/>
        <v>700</v>
      </c>
    </row>
    <row r="195" spans="1:6" ht="46.5">
      <c r="A195" s="4">
        <v>192</v>
      </c>
      <c r="B195" s="8" t="s">
        <v>474</v>
      </c>
      <c r="C195" s="4" t="s">
        <v>475</v>
      </c>
      <c r="D195" s="4" t="s">
        <v>61</v>
      </c>
      <c r="E195" s="2" t="s">
        <v>219</v>
      </c>
      <c r="F195" s="5">
        <f t="shared" si="2"/>
        <v>31680</v>
      </c>
    </row>
    <row r="196" spans="1:6" ht="77.25" customHeight="1">
      <c r="A196" s="4">
        <v>193</v>
      </c>
      <c r="B196" s="8" t="s">
        <v>476</v>
      </c>
      <c r="C196" s="4" t="s">
        <v>13</v>
      </c>
      <c r="D196" s="4" t="s">
        <v>32</v>
      </c>
      <c r="E196" s="2" t="s">
        <v>477</v>
      </c>
      <c r="F196" s="5">
        <f t="shared" si="2"/>
        <v>27996</v>
      </c>
    </row>
    <row r="197" spans="1:6" ht="80.25" customHeight="1">
      <c r="A197" s="4">
        <v>194</v>
      </c>
      <c r="B197" s="8" t="s">
        <v>478</v>
      </c>
      <c r="C197" s="4" t="s">
        <v>13</v>
      </c>
      <c r="D197" s="4" t="s">
        <v>32</v>
      </c>
      <c r="E197" s="2" t="s">
        <v>479</v>
      </c>
      <c r="F197" s="5">
        <f t="shared" ref="F197:F204" si="3">E197*C197</f>
        <v>20992</v>
      </c>
    </row>
    <row r="198" spans="1:6" ht="105.75" customHeight="1">
      <c r="A198" s="4">
        <v>195</v>
      </c>
      <c r="B198" s="8" t="s">
        <v>480</v>
      </c>
      <c r="C198" s="4" t="s">
        <v>0</v>
      </c>
      <c r="D198" s="4" t="s">
        <v>481</v>
      </c>
      <c r="E198" s="2" t="s">
        <v>482</v>
      </c>
      <c r="F198" s="5">
        <f t="shared" si="3"/>
        <v>18743</v>
      </c>
    </row>
    <row r="199" spans="1:6" ht="56.25" customHeight="1">
      <c r="A199" s="4">
        <v>196</v>
      </c>
      <c r="B199" s="8" t="s">
        <v>483</v>
      </c>
      <c r="C199" s="4" t="s">
        <v>0</v>
      </c>
      <c r="D199" s="4" t="s">
        <v>32</v>
      </c>
      <c r="E199" s="2" t="s">
        <v>484</v>
      </c>
      <c r="F199" s="5">
        <f t="shared" si="3"/>
        <v>1605</v>
      </c>
    </row>
    <row r="200" spans="1:6" ht="52.5" customHeight="1">
      <c r="A200" s="4">
        <v>197</v>
      </c>
      <c r="B200" s="8" t="s">
        <v>485</v>
      </c>
      <c r="C200" s="4" t="s">
        <v>0</v>
      </c>
      <c r="D200" s="4" t="s">
        <v>32</v>
      </c>
      <c r="E200" s="2" t="s">
        <v>486</v>
      </c>
      <c r="F200" s="5">
        <f t="shared" si="3"/>
        <v>1712</v>
      </c>
    </row>
    <row r="201" spans="1:6" ht="50.25" customHeight="1">
      <c r="A201" s="4">
        <v>198</v>
      </c>
      <c r="B201" s="8" t="s">
        <v>487</v>
      </c>
      <c r="C201" s="4" t="s">
        <v>0</v>
      </c>
      <c r="D201" s="4" t="s">
        <v>32</v>
      </c>
      <c r="E201" s="2" t="s">
        <v>488</v>
      </c>
      <c r="F201" s="5">
        <f t="shared" si="3"/>
        <v>4712</v>
      </c>
    </row>
    <row r="202" spans="1:6" ht="81" customHeight="1">
      <c r="A202" s="4">
        <v>199</v>
      </c>
      <c r="B202" s="8" t="s">
        <v>489</v>
      </c>
      <c r="C202" s="4" t="s">
        <v>0</v>
      </c>
      <c r="D202" s="4" t="s">
        <v>32</v>
      </c>
      <c r="E202" s="2" t="s">
        <v>490</v>
      </c>
      <c r="F202" s="5">
        <f t="shared" si="3"/>
        <v>40320</v>
      </c>
    </row>
    <row r="203" spans="1:6" ht="100.5" customHeight="1">
      <c r="A203" s="4">
        <v>200</v>
      </c>
      <c r="B203" s="8" t="s">
        <v>491</v>
      </c>
      <c r="C203" s="4" t="s">
        <v>0</v>
      </c>
      <c r="D203" s="4" t="s">
        <v>32</v>
      </c>
      <c r="E203" s="2" t="s">
        <v>492</v>
      </c>
      <c r="F203" s="5">
        <f t="shared" si="3"/>
        <v>1066000</v>
      </c>
    </row>
    <row r="204" spans="1:6" ht="51.75" customHeight="1">
      <c r="A204" s="4">
        <v>201</v>
      </c>
      <c r="B204" s="8" t="s">
        <v>493</v>
      </c>
      <c r="C204" s="4" t="s">
        <v>13</v>
      </c>
      <c r="D204" s="4" t="s">
        <v>61</v>
      </c>
      <c r="E204" s="2" t="s">
        <v>494</v>
      </c>
      <c r="F204" s="5">
        <f t="shared" si="3"/>
        <v>8860</v>
      </c>
    </row>
    <row r="205" spans="1:6" ht="39.950000000000003" customHeight="1">
      <c r="A205" s="1"/>
      <c r="B205" s="10" t="s">
        <v>503</v>
      </c>
      <c r="C205" s="1"/>
      <c r="D205" s="1"/>
      <c r="E205" s="1"/>
      <c r="F205" s="7">
        <f>SUM(F4:F204)+0.1</f>
        <v>13169340.707400002</v>
      </c>
    </row>
    <row r="206" spans="1:6" ht="39.950000000000003" customHeight="1">
      <c r="A206" s="1"/>
      <c r="B206" s="10" t="s">
        <v>504</v>
      </c>
      <c r="C206" s="1"/>
      <c r="D206" s="1"/>
      <c r="E206" s="1"/>
      <c r="F206" s="6">
        <f>F205*18%</f>
        <v>2370481.3273320002</v>
      </c>
    </row>
    <row r="207" spans="1:6" ht="39.950000000000003" customHeight="1">
      <c r="A207" s="1"/>
      <c r="B207" s="10" t="s">
        <v>505</v>
      </c>
      <c r="C207" s="1"/>
      <c r="D207" s="1"/>
      <c r="E207" s="1"/>
      <c r="F207" s="7">
        <f>SUM(F205:F206)+0.01</f>
        <v>15539822.044732003</v>
      </c>
    </row>
  </sheetData>
  <mergeCells count="6">
    <mergeCell ref="A1:F1"/>
    <mergeCell ref="D2:D3"/>
    <mergeCell ref="E2:F2"/>
    <mergeCell ref="A2:A3"/>
    <mergeCell ref="B2:B3"/>
    <mergeCell ref="C2:C3"/>
  </mergeCells>
  <printOptions horizontalCentered="1"/>
  <pageMargins left="0.39370078740157483" right="0.43307086614173229" top="0.47244094488188981" bottom="0.59055118110236227" header="0.31496062992125984" footer="0.31496062992125984"/>
  <pageSetup paperSize="8" scale="50" orientation="landscape" verticalDpi="0" r:id="rId1"/>
  <headerFooter>
    <oddHeader>&amp;L&amp;14Co - Operative at Madhavapuram&amp;R&amp;14&amp;P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Abs</vt:lpstr>
      <vt:lpstr>Abs!Print_Area</vt:lpstr>
      <vt:lpstr>Abs!Print_Titles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SASI</cp:lastModifiedBy>
  <cp:lastPrinted>2022-11-28T06:53:39Z</cp:lastPrinted>
  <dcterms:created xsi:type="dcterms:W3CDTF">2022-11-23T10:21:50Z</dcterms:created>
  <dcterms:modified xsi:type="dcterms:W3CDTF">2023-09-25T06:22:28Z</dcterms:modified>
</cp:coreProperties>
</file>